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9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0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1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Kubik\Desktop\"/>
    </mc:Choice>
  </mc:AlternateContent>
  <xr:revisionPtr revIDLastSave="0" documentId="10_ncr:100000_{2AD327F0-D813-4940-8F68-52730D59A03E}" xr6:coauthVersionLast="31" xr6:coauthVersionMax="35" xr10:uidLastSave="{00000000-0000-0000-0000-000000000000}"/>
  <bookViews>
    <workbookView xWindow="0" yWindow="0" windowWidth="28800" windowHeight="11910" xr2:uid="{00000000-000D-0000-FFFF-FFFF00000000}"/>
  </bookViews>
  <sheets>
    <sheet name="Obsah" sheetId="15" r:id="rId1"/>
    <sheet name="T01" sheetId="9" r:id="rId2"/>
    <sheet name="T02" sheetId="4" r:id="rId3"/>
    <sheet name="T03" sheetId="11" r:id="rId4"/>
    <sheet name="T04" sheetId="12" r:id="rId5"/>
    <sheet name="T05" sheetId="16" r:id="rId6"/>
    <sheet name="T06" sheetId="17" r:id="rId7"/>
    <sheet name="T07" sheetId="14" r:id="rId8"/>
    <sheet name="T08" sheetId="18" r:id="rId9"/>
    <sheet name="T09" sheetId="10" r:id="rId10"/>
    <sheet name="T10" sheetId="19" r:id="rId11"/>
    <sheet name="T11, T12" sheetId="21" r:id="rId12"/>
    <sheet name="T13" sheetId="22" r:id="rId13"/>
    <sheet name="T14" sheetId="23" r:id="rId14"/>
    <sheet name="T15" sheetId="24" r:id="rId15"/>
    <sheet name="T16" sheetId="26" r:id="rId16"/>
    <sheet name="T17" sheetId="27" r:id="rId17"/>
    <sheet name="T18" sheetId="28" r:id="rId18"/>
    <sheet name="G01" sheetId="29" r:id="rId19"/>
    <sheet name="G02" sheetId="30" r:id="rId20"/>
    <sheet name="G03" sheetId="25" r:id="rId21"/>
    <sheet name="G04" sheetId="13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__123Graph_A" localSheetId="18" hidden="1">#REF!</definedName>
    <definedName name="__123Graph_A" localSheetId="19" hidden="1">#REF!</definedName>
    <definedName name="__123Graph_A" localSheetId="21" hidden="1">#REF!</definedName>
    <definedName name="__123Graph_A" localSheetId="1" hidden="1">#REF!</definedName>
    <definedName name="__123Graph_A" localSheetId="5" hidden="1">#REF!</definedName>
    <definedName name="__123Graph_A" localSheetId="6" hidden="1">#REF!</definedName>
    <definedName name="__123Graph_A" localSheetId="8" hidden="1">#REF!</definedName>
    <definedName name="__123Graph_A" localSheetId="11" hidden="1">#REF!</definedName>
    <definedName name="__123Graph_A" localSheetId="12" hidden="1">#REF!</definedName>
    <definedName name="__123Graph_A" localSheetId="13" hidden="1">#REF!</definedName>
    <definedName name="__123Graph_A" localSheetId="14" hidden="1">#REF!</definedName>
    <definedName name="__123Graph_A" hidden="1">#REF!</definedName>
    <definedName name="__123Graph_AEXP" localSheetId="5" hidden="1">#REF!</definedName>
    <definedName name="__123Graph_AEXP" localSheetId="6" hidden="1">#REF!</definedName>
    <definedName name="__123Graph_AEXP" localSheetId="8" hidden="1">#REF!</definedName>
    <definedName name="__123Graph_AEXP" localSheetId="11" hidden="1">#REF!</definedName>
    <definedName name="__123Graph_AEXP" localSheetId="12" hidden="1">#REF!</definedName>
    <definedName name="__123Graph_AEXP" localSheetId="13" hidden="1">#REF!</definedName>
    <definedName name="__123Graph_AEXP" localSheetId="14" hidden="1">#REF!</definedName>
    <definedName name="__123Graph_AEXP" hidden="1">#REF!</definedName>
    <definedName name="__123Graph_ATEST1" localSheetId="18" hidden="1">[1]REER!$AZ$144:$AZ$210</definedName>
    <definedName name="__123Graph_ATEST1" localSheetId="19" hidden="1">[1]REER!$AZ$144:$AZ$210</definedName>
    <definedName name="__123Graph_ATEST1" localSheetId="21" hidden="1">[2]REER!$AZ$144:$AZ$210</definedName>
    <definedName name="__123Graph_ATEST1" localSheetId="1" hidden="1">[3]REER!$AZ$144:$AZ$210</definedName>
    <definedName name="__123Graph_ATEST1" localSheetId="5" hidden="1">[1]REER!$AZ$144:$AZ$210</definedName>
    <definedName name="__123Graph_ATEST1" localSheetId="6" hidden="1">[1]REER!$AZ$144:$AZ$210</definedName>
    <definedName name="__123Graph_ATEST1" localSheetId="8" hidden="1">[1]REER!$AZ$144:$AZ$210</definedName>
    <definedName name="__123Graph_ATEST1" localSheetId="11" hidden="1">[1]REER!$AZ$144:$AZ$210</definedName>
    <definedName name="__123Graph_ATEST1" localSheetId="12" hidden="1">[1]REER!$AZ$144:$AZ$210</definedName>
    <definedName name="__123Graph_ATEST1" localSheetId="13" hidden="1">[1]REER!$AZ$144:$AZ$210</definedName>
    <definedName name="__123Graph_ATEST1" localSheetId="14" hidden="1">[1]REER!$AZ$144:$AZ$210</definedName>
    <definedName name="__123Graph_ATEST1" hidden="1">[4]REER!$AZ$144:$AZ$210</definedName>
    <definedName name="__123Graph_B" localSheetId="18" hidden="1">'[5]Quarterly Program'!#REF!</definedName>
    <definedName name="__123Graph_B" localSheetId="19" hidden="1">'[5]Quarterly Program'!#REF!</definedName>
    <definedName name="__123Graph_B" localSheetId="21" hidden="1">#REF!</definedName>
    <definedName name="__123Graph_B" localSheetId="1" hidden="1">#REF!</definedName>
    <definedName name="__123Graph_B" localSheetId="5" hidden="1">'[5]Quarterly Program'!#REF!</definedName>
    <definedName name="__123Graph_B" localSheetId="6" hidden="1">'[5]Quarterly Program'!#REF!</definedName>
    <definedName name="__123Graph_B" localSheetId="8" hidden="1">'[5]Quarterly Program'!#REF!</definedName>
    <definedName name="__123Graph_B" localSheetId="11" hidden="1">'[5]Quarterly Program'!#REF!</definedName>
    <definedName name="__123Graph_B" localSheetId="12" hidden="1">'[5]Quarterly Program'!#REF!</definedName>
    <definedName name="__123Graph_B" localSheetId="13" hidden="1">'[5]Quarterly Program'!#REF!</definedName>
    <definedName name="__123Graph_B" localSheetId="14" hidden="1">'[5]Quarterly Program'!#REF!</definedName>
    <definedName name="__123Graph_B" hidden="1">'[6]Quarterly Program'!#REF!</definedName>
    <definedName name="__123Graph_BCurrent" localSheetId="21" hidden="1">[7]G!#REF!</definedName>
    <definedName name="__123Graph_BCurrent" localSheetId="1" hidden="1">[7]G!#REF!</definedName>
    <definedName name="__123Graph_BCurrent" localSheetId="5" hidden="1">[7]G!#REF!</definedName>
    <definedName name="__123Graph_BCurrent" localSheetId="6" hidden="1">[7]G!#REF!</definedName>
    <definedName name="__123Graph_BCurrent" localSheetId="8" hidden="1">[7]G!#REF!</definedName>
    <definedName name="__123Graph_BCurrent" localSheetId="11" hidden="1">[7]G!#REF!</definedName>
    <definedName name="__123Graph_BCurrent" localSheetId="12" hidden="1">[7]G!#REF!</definedName>
    <definedName name="__123Graph_BCurrent" localSheetId="13" hidden="1">[7]G!#REF!</definedName>
    <definedName name="__123Graph_BCurrent" localSheetId="14" hidden="1">[7]G!#REF!</definedName>
    <definedName name="__123Graph_BCurrent" hidden="1">[7]G!#REF!</definedName>
    <definedName name="__123Graph_BGDP" localSheetId="18" hidden="1">'[5]Quarterly Program'!#REF!</definedName>
    <definedName name="__123Graph_BGDP" localSheetId="19" hidden="1">'[5]Quarterly Program'!#REF!</definedName>
    <definedName name="__123Graph_BGDP" localSheetId="5" hidden="1">'[5]Quarterly Program'!#REF!</definedName>
    <definedName name="__123Graph_BGDP" localSheetId="6" hidden="1">'[5]Quarterly Program'!#REF!</definedName>
    <definedName name="__123Graph_BGDP" localSheetId="8" hidden="1">'[5]Quarterly Program'!#REF!</definedName>
    <definedName name="__123Graph_BGDP" localSheetId="11" hidden="1">'[5]Quarterly Program'!#REF!</definedName>
    <definedName name="__123Graph_BGDP" localSheetId="12" hidden="1">'[5]Quarterly Program'!#REF!</definedName>
    <definedName name="__123Graph_BGDP" localSheetId="13" hidden="1">'[5]Quarterly Program'!#REF!</definedName>
    <definedName name="__123Graph_BGDP" localSheetId="14" hidden="1">'[5]Quarterly Program'!#REF!</definedName>
    <definedName name="__123Graph_BGDP" hidden="1">'[6]Quarterly Program'!#REF!</definedName>
    <definedName name="__123Graph_BMONEY" localSheetId="18" hidden="1">'[5]Quarterly Program'!#REF!</definedName>
    <definedName name="__123Graph_BMONEY" localSheetId="19" hidden="1">'[5]Quarterly Program'!#REF!</definedName>
    <definedName name="__123Graph_BMONEY" localSheetId="5" hidden="1">'[5]Quarterly Program'!#REF!</definedName>
    <definedName name="__123Graph_BMONEY" localSheetId="6" hidden="1">'[5]Quarterly Program'!#REF!</definedName>
    <definedName name="__123Graph_BMONEY" localSheetId="8" hidden="1">'[5]Quarterly Program'!#REF!</definedName>
    <definedName name="__123Graph_BMONEY" localSheetId="11" hidden="1">'[5]Quarterly Program'!#REF!</definedName>
    <definedName name="__123Graph_BMONEY" localSheetId="12" hidden="1">'[5]Quarterly Program'!#REF!</definedName>
    <definedName name="__123Graph_BMONEY" localSheetId="13" hidden="1">'[5]Quarterly Program'!#REF!</definedName>
    <definedName name="__123Graph_BMONEY" localSheetId="14" hidden="1">'[5]Quarterly Program'!#REF!</definedName>
    <definedName name="__123Graph_BMONEY" hidden="1">'[6]Quarterly Program'!#REF!</definedName>
    <definedName name="__123Graph_BREER3" localSheetId="18" hidden="1">[1]REER!$BB$144:$BB$212</definedName>
    <definedName name="__123Graph_BREER3" localSheetId="19" hidden="1">[1]REER!$BB$144:$BB$212</definedName>
    <definedName name="__123Graph_BREER3" localSheetId="21" hidden="1">[2]REER!$BB$144:$BB$212</definedName>
    <definedName name="__123Graph_BREER3" localSheetId="1" hidden="1">[3]REER!$BB$144:$BB$212</definedName>
    <definedName name="__123Graph_BREER3" localSheetId="5" hidden="1">[1]REER!$BB$144:$BB$212</definedName>
    <definedName name="__123Graph_BREER3" localSheetId="6" hidden="1">[1]REER!$BB$144:$BB$212</definedName>
    <definedName name="__123Graph_BREER3" localSheetId="8" hidden="1">[1]REER!$BB$144:$BB$212</definedName>
    <definedName name="__123Graph_BREER3" localSheetId="11" hidden="1">[1]REER!$BB$144:$BB$212</definedName>
    <definedName name="__123Graph_BREER3" localSheetId="12" hidden="1">[1]REER!$BB$144:$BB$212</definedName>
    <definedName name="__123Graph_BREER3" localSheetId="13" hidden="1">[1]REER!$BB$144:$BB$212</definedName>
    <definedName name="__123Graph_BREER3" localSheetId="14" hidden="1">[1]REER!$BB$144:$BB$212</definedName>
    <definedName name="__123Graph_BREER3" hidden="1">[4]REER!$BB$144:$BB$212</definedName>
    <definedName name="__123Graph_BTEST1" localSheetId="18" hidden="1">[1]REER!$AY$144:$AY$210</definedName>
    <definedName name="__123Graph_BTEST1" localSheetId="19" hidden="1">[1]REER!$AY$144:$AY$210</definedName>
    <definedName name="__123Graph_BTEST1" localSheetId="21" hidden="1">[2]REER!$AY$144:$AY$210</definedName>
    <definedName name="__123Graph_BTEST1" localSheetId="1" hidden="1">[3]REER!$AY$144:$AY$210</definedName>
    <definedName name="__123Graph_BTEST1" localSheetId="5" hidden="1">[1]REER!$AY$144:$AY$210</definedName>
    <definedName name="__123Graph_BTEST1" localSheetId="6" hidden="1">[1]REER!$AY$144:$AY$210</definedName>
    <definedName name="__123Graph_BTEST1" localSheetId="8" hidden="1">[1]REER!$AY$144:$AY$210</definedName>
    <definedName name="__123Graph_BTEST1" localSheetId="11" hidden="1">[1]REER!$AY$144:$AY$210</definedName>
    <definedName name="__123Graph_BTEST1" localSheetId="12" hidden="1">[1]REER!$AY$144:$AY$210</definedName>
    <definedName name="__123Graph_BTEST1" localSheetId="13" hidden="1">[1]REER!$AY$144:$AY$210</definedName>
    <definedName name="__123Graph_BTEST1" localSheetId="14" hidden="1">[1]REER!$AY$144:$AY$210</definedName>
    <definedName name="__123Graph_BTEST1" hidden="1">[4]REER!$AY$144:$AY$210</definedName>
    <definedName name="__123Graph_CREER3" localSheetId="18" hidden="1">[1]REER!$BB$144:$BB$212</definedName>
    <definedName name="__123Graph_CREER3" localSheetId="19" hidden="1">[1]REER!$BB$144:$BB$212</definedName>
    <definedName name="__123Graph_CREER3" localSheetId="21" hidden="1">[2]REER!$BB$144:$BB$212</definedName>
    <definedName name="__123Graph_CREER3" localSheetId="1" hidden="1">[3]REER!$BB$144:$BB$212</definedName>
    <definedName name="__123Graph_CREER3" localSheetId="5" hidden="1">[1]REER!$BB$144:$BB$212</definedName>
    <definedName name="__123Graph_CREER3" localSheetId="6" hidden="1">[1]REER!$BB$144:$BB$212</definedName>
    <definedName name="__123Graph_CREER3" localSheetId="8" hidden="1">[1]REER!$BB$144:$BB$212</definedName>
    <definedName name="__123Graph_CREER3" localSheetId="11" hidden="1">[1]REER!$BB$144:$BB$212</definedName>
    <definedName name="__123Graph_CREER3" localSheetId="12" hidden="1">[1]REER!$BB$144:$BB$212</definedName>
    <definedName name="__123Graph_CREER3" localSheetId="13" hidden="1">[1]REER!$BB$144:$BB$212</definedName>
    <definedName name="__123Graph_CREER3" localSheetId="14" hidden="1">[1]REER!$BB$144:$BB$212</definedName>
    <definedName name="__123Graph_CREER3" hidden="1">[4]REER!$BB$144:$BB$212</definedName>
    <definedName name="__123Graph_CTEST1" localSheetId="18" hidden="1">[1]REER!$BK$140:$BK$140</definedName>
    <definedName name="__123Graph_CTEST1" localSheetId="19" hidden="1">[1]REER!$BK$140:$BK$140</definedName>
    <definedName name="__123Graph_CTEST1" localSheetId="21" hidden="1">[2]REER!$BK$140:$BK$140</definedName>
    <definedName name="__123Graph_CTEST1" localSheetId="1" hidden="1">[3]REER!$BK$140:$BK$140</definedName>
    <definedName name="__123Graph_CTEST1" localSheetId="5" hidden="1">[1]REER!$BK$140:$BK$140</definedName>
    <definedName name="__123Graph_CTEST1" localSheetId="6" hidden="1">[1]REER!$BK$140:$BK$140</definedName>
    <definedName name="__123Graph_CTEST1" localSheetId="8" hidden="1">[1]REER!$BK$140:$BK$140</definedName>
    <definedName name="__123Graph_CTEST1" localSheetId="11" hidden="1">[1]REER!$BK$140:$BK$140</definedName>
    <definedName name="__123Graph_CTEST1" localSheetId="12" hidden="1">[1]REER!$BK$140:$BK$140</definedName>
    <definedName name="__123Graph_CTEST1" localSheetId="13" hidden="1">[1]REER!$BK$140:$BK$140</definedName>
    <definedName name="__123Graph_CTEST1" localSheetId="14" hidden="1">[1]REER!$BK$140:$BK$140</definedName>
    <definedName name="__123Graph_CTEST1" hidden="1">[4]REER!$BK$140:$BK$140</definedName>
    <definedName name="__123Graph_DREER3" localSheetId="18" hidden="1">[1]REER!$BB$144:$BB$210</definedName>
    <definedName name="__123Graph_DREER3" localSheetId="19" hidden="1">[1]REER!$BB$144:$BB$210</definedName>
    <definedName name="__123Graph_DREER3" localSheetId="21" hidden="1">[2]REER!$BB$144:$BB$210</definedName>
    <definedName name="__123Graph_DREER3" localSheetId="1" hidden="1">[3]REER!$BB$144:$BB$210</definedName>
    <definedName name="__123Graph_DREER3" localSheetId="5" hidden="1">[1]REER!$BB$144:$BB$210</definedName>
    <definedName name="__123Graph_DREER3" localSheetId="6" hidden="1">[1]REER!$BB$144:$BB$210</definedName>
    <definedName name="__123Graph_DREER3" localSheetId="8" hidden="1">[1]REER!$BB$144:$BB$210</definedName>
    <definedName name="__123Graph_DREER3" localSheetId="11" hidden="1">[1]REER!$BB$144:$BB$210</definedName>
    <definedName name="__123Graph_DREER3" localSheetId="12" hidden="1">[1]REER!$BB$144:$BB$210</definedName>
    <definedName name="__123Graph_DREER3" localSheetId="13" hidden="1">[1]REER!$BB$144:$BB$210</definedName>
    <definedName name="__123Graph_DREER3" localSheetId="14" hidden="1">[1]REER!$BB$144:$BB$210</definedName>
    <definedName name="__123Graph_DREER3" hidden="1">[4]REER!$BB$144:$BB$210</definedName>
    <definedName name="__123Graph_DTEST1" localSheetId="18" hidden="1">[1]REER!$BB$144:$BB$210</definedName>
    <definedName name="__123Graph_DTEST1" localSheetId="19" hidden="1">[1]REER!$BB$144:$BB$210</definedName>
    <definedName name="__123Graph_DTEST1" localSheetId="21" hidden="1">[2]REER!$BB$144:$BB$210</definedName>
    <definedName name="__123Graph_DTEST1" localSheetId="1" hidden="1">[3]REER!$BB$144:$BB$210</definedName>
    <definedName name="__123Graph_DTEST1" localSheetId="5" hidden="1">[1]REER!$BB$144:$BB$210</definedName>
    <definedName name="__123Graph_DTEST1" localSheetId="6" hidden="1">[1]REER!$BB$144:$BB$210</definedName>
    <definedName name="__123Graph_DTEST1" localSheetId="8" hidden="1">[1]REER!$BB$144:$BB$210</definedName>
    <definedName name="__123Graph_DTEST1" localSheetId="11" hidden="1">[1]REER!$BB$144:$BB$210</definedName>
    <definedName name="__123Graph_DTEST1" localSheetId="12" hidden="1">[1]REER!$BB$144:$BB$210</definedName>
    <definedName name="__123Graph_DTEST1" localSheetId="13" hidden="1">[1]REER!$BB$144:$BB$210</definedName>
    <definedName name="__123Graph_DTEST1" localSheetId="14" hidden="1">[1]REER!$BB$144:$BB$210</definedName>
    <definedName name="__123Graph_DTEST1" hidden="1">[4]REER!$BB$144:$BB$210</definedName>
    <definedName name="__123Graph_EREER3" localSheetId="18" hidden="1">[1]REER!$BR$144:$BR$211</definedName>
    <definedName name="__123Graph_EREER3" localSheetId="19" hidden="1">[1]REER!$BR$144:$BR$211</definedName>
    <definedName name="__123Graph_EREER3" localSheetId="21" hidden="1">[2]REER!$BR$144:$BR$211</definedName>
    <definedName name="__123Graph_EREER3" localSheetId="1" hidden="1">[3]REER!$BR$144:$BR$211</definedName>
    <definedName name="__123Graph_EREER3" localSheetId="5" hidden="1">[1]REER!$BR$144:$BR$211</definedName>
    <definedName name="__123Graph_EREER3" localSheetId="6" hidden="1">[1]REER!$BR$144:$BR$211</definedName>
    <definedName name="__123Graph_EREER3" localSheetId="8" hidden="1">[1]REER!$BR$144:$BR$211</definedName>
    <definedName name="__123Graph_EREER3" localSheetId="11" hidden="1">[1]REER!$BR$144:$BR$211</definedName>
    <definedName name="__123Graph_EREER3" localSheetId="12" hidden="1">[1]REER!$BR$144:$BR$211</definedName>
    <definedName name="__123Graph_EREER3" localSheetId="13" hidden="1">[1]REER!$BR$144:$BR$211</definedName>
    <definedName name="__123Graph_EREER3" localSheetId="14" hidden="1">[1]REER!$BR$144:$BR$211</definedName>
    <definedName name="__123Graph_EREER3" hidden="1">[4]REER!$BR$144:$BR$211</definedName>
    <definedName name="__123Graph_ETEST1" localSheetId="18" hidden="1">[1]REER!$BR$144:$BR$211</definedName>
    <definedName name="__123Graph_ETEST1" localSheetId="19" hidden="1">[1]REER!$BR$144:$BR$211</definedName>
    <definedName name="__123Graph_ETEST1" localSheetId="21" hidden="1">[2]REER!$BR$144:$BR$211</definedName>
    <definedName name="__123Graph_ETEST1" localSheetId="1" hidden="1">[3]REER!$BR$144:$BR$211</definedName>
    <definedName name="__123Graph_ETEST1" localSheetId="5" hidden="1">[1]REER!$BR$144:$BR$211</definedName>
    <definedName name="__123Graph_ETEST1" localSheetId="6" hidden="1">[1]REER!$BR$144:$BR$211</definedName>
    <definedName name="__123Graph_ETEST1" localSheetId="8" hidden="1">[1]REER!$BR$144:$BR$211</definedName>
    <definedName name="__123Graph_ETEST1" localSheetId="11" hidden="1">[1]REER!$BR$144:$BR$211</definedName>
    <definedName name="__123Graph_ETEST1" localSheetId="12" hidden="1">[1]REER!$BR$144:$BR$211</definedName>
    <definedName name="__123Graph_ETEST1" localSheetId="13" hidden="1">[1]REER!$BR$144:$BR$211</definedName>
    <definedName name="__123Graph_ETEST1" localSheetId="14" hidden="1">[1]REER!$BR$144:$BR$211</definedName>
    <definedName name="__123Graph_ETEST1" hidden="1">[4]REER!$BR$144:$BR$211</definedName>
    <definedName name="__123Graph_FREER3" localSheetId="18" hidden="1">[1]REER!$BN$140:$BN$140</definedName>
    <definedName name="__123Graph_FREER3" localSheetId="19" hidden="1">[1]REER!$BN$140:$BN$140</definedName>
    <definedName name="__123Graph_FREER3" localSheetId="21" hidden="1">[2]REER!$BN$140:$BN$140</definedName>
    <definedName name="__123Graph_FREER3" localSheetId="1" hidden="1">[3]REER!$BN$140:$BN$140</definedName>
    <definedName name="__123Graph_FREER3" localSheetId="5" hidden="1">[1]REER!$BN$140:$BN$140</definedName>
    <definedName name="__123Graph_FREER3" localSheetId="6" hidden="1">[1]REER!$BN$140:$BN$140</definedName>
    <definedName name="__123Graph_FREER3" localSheetId="8" hidden="1">[1]REER!$BN$140:$BN$140</definedName>
    <definedName name="__123Graph_FREER3" localSheetId="11" hidden="1">[1]REER!$BN$140:$BN$140</definedName>
    <definedName name="__123Graph_FREER3" localSheetId="12" hidden="1">[1]REER!$BN$140:$BN$140</definedName>
    <definedName name="__123Graph_FREER3" localSheetId="13" hidden="1">[1]REER!$BN$140:$BN$140</definedName>
    <definedName name="__123Graph_FREER3" localSheetId="14" hidden="1">[1]REER!$BN$140:$BN$140</definedName>
    <definedName name="__123Graph_FREER3" hidden="1">[4]REER!$BN$140:$BN$140</definedName>
    <definedName name="__123Graph_FTEST1" localSheetId="18" hidden="1">[1]REER!$BN$140:$BN$140</definedName>
    <definedName name="__123Graph_FTEST1" localSheetId="19" hidden="1">[1]REER!$BN$140:$BN$140</definedName>
    <definedName name="__123Graph_FTEST1" localSheetId="21" hidden="1">[2]REER!$BN$140:$BN$140</definedName>
    <definedName name="__123Graph_FTEST1" localSheetId="1" hidden="1">[3]REER!$BN$140:$BN$140</definedName>
    <definedName name="__123Graph_FTEST1" localSheetId="5" hidden="1">[1]REER!$BN$140:$BN$140</definedName>
    <definedName name="__123Graph_FTEST1" localSheetId="6" hidden="1">[1]REER!$BN$140:$BN$140</definedName>
    <definedName name="__123Graph_FTEST1" localSheetId="8" hidden="1">[1]REER!$BN$140:$BN$140</definedName>
    <definedName name="__123Graph_FTEST1" localSheetId="11" hidden="1">[1]REER!$BN$140:$BN$140</definedName>
    <definedName name="__123Graph_FTEST1" localSheetId="12" hidden="1">[1]REER!$BN$140:$BN$140</definedName>
    <definedName name="__123Graph_FTEST1" localSheetId="13" hidden="1">[1]REER!$BN$140:$BN$140</definedName>
    <definedName name="__123Graph_FTEST1" localSheetId="14" hidden="1">[1]REER!$BN$140:$BN$140</definedName>
    <definedName name="__123Graph_FTEST1" hidden="1">[4]REER!$BN$140:$BN$140</definedName>
    <definedName name="__123Graph_X" localSheetId="18" hidden="1">[8]EdssGeeGAS!#REF!</definedName>
    <definedName name="__123Graph_X" localSheetId="19" hidden="1">[8]EdssGeeGAS!#REF!</definedName>
    <definedName name="__123Graph_X" localSheetId="21" hidden="1">'[9]i2-KA'!#REF!</definedName>
    <definedName name="__123Graph_X" localSheetId="1" hidden="1">'[9]i2-KA'!#REF!</definedName>
    <definedName name="__123Graph_X" localSheetId="5" hidden="1">[8]EdssGeeGAS!#REF!</definedName>
    <definedName name="__123Graph_X" localSheetId="6" hidden="1">[8]EdssGeeGAS!#REF!</definedName>
    <definedName name="__123Graph_X" localSheetId="8" hidden="1">[8]EdssGeeGAS!#REF!</definedName>
    <definedName name="__123Graph_X" localSheetId="11" hidden="1">[8]EdssGeeGAS!#REF!</definedName>
    <definedName name="__123Graph_X" localSheetId="12" hidden="1">[8]EdssGeeGAS!#REF!</definedName>
    <definedName name="__123Graph_X" localSheetId="13" hidden="1">[8]EdssGeeGAS!#REF!</definedName>
    <definedName name="__123Graph_X" localSheetId="14" hidden="1">[8]EdssGeeGAS!#REF!</definedName>
    <definedName name="__123Graph_X" hidden="1">[10]EdssGeeGAS!#REF!</definedName>
    <definedName name="__123Graph_XCurrent" localSheetId="21" hidden="1">'[9]i2-KA'!#REF!</definedName>
    <definedName name="__123Graph_XCurrent" localSheetId="1" hidden="1">'[9]i2-KA'!#REF!</definedName>
    <definedName name="__123Graph_XCurrent" localSheetId="5" hidden="1">'[9]i2-KA'!#REF!</definedName>
    <definedName name="__123Graph_XCurrent" localSheetId="6" hidden="1">'[9]i2-KA'!#REF!</definedName>
    <definedName name="__123Graph_XCurrent" localSheetId="8" hidden="1">'[9]i2-KA'!#REF!</definedName>
    <definedName name="__123Graph_XCurrent" localSheetId="11" hidden="1">'[9]i2-KA'!#REF!</definedName>
    <definedName name="__123Graph_XCurrent" localSheetId="12" hidden="1">'[9]i2-KA'!#REF!</definedName>
    <definedName name="__123Graph_XCurrent" localSheetId="13" hidden="1">'[9]i2-KA'!#REF!</definedName>
    <definedName name="__123Graph_XCurrent" localSheetId="14" hidden="1">'[9]i2-KA'!#REF!</definedName>
    <definedName name="__123Graph_XCurrent" hidden="1">'[9]i2-KA'!#REF!</definedName>
    <definedName name="__123Graph_XEXP" localSheetId="18" hidden="1">[8]EdssGeeGAS!#REF!</definedName>
    <definedName name="__123Graph_XEXP" localSheetId="19" hidden="1">[8]EdssGeeGAS!#REF!</definedName>
    <definedName name="__123Graph_XEXP" localSheetId="5" hidden="1">[8]EdssGeeGAS!#REF!</definedName>
    <definedName name="__123Graph_XEXP" localSheetId="6" hidden="1">[8]EdssGeeGAS!#REF!</definedName>
    <definedName name="__123Graph_XEXP" localSheetId="8" hidden="1">[8]EdssGeeGAS!#REF!</definedName>
    <definedName name="__123Graph_XEXP" localSheetId="11" hidden="1">[8]EdssGeeGAS!#REF!</definedName>
    <definedName name="__123Graph_XEXP" localSheetId="12" hidden="1">[8]EdssGeeGAS!#REF!</definedName>
    <definedName name="__123Graph_XEXP" localSheetId="13" hidden="1">[8]EdssGeeGAS!#REF!</definedName>
    <definedName name="__123Graph_XEXP" localSheetId="14" hidden="1">[8]EdssGeeGAS!#REF!</definedName>
    <definedName name="__123Graph_XEXP" hidden="1">[10]EdssGeeGAS!#REF!</definedName>
    <definedName name="__123Graph_XChart1" localSheetId="21" hidden="1">'[9]i2-KA'!#REF!</definedName>
    <definedName name="__123Graph_XChart1" localSheetId="1" hidden="1">'[9]i2-KA'!#REF!</definedName>
    <definedName name="__123Graph_XChart1" localSheetId="5" hidden="1">'[9]i2-KA'!#REF!</definedName>
    <definedName name="__123Graph_XChart1" localSheetId="6" hidden="1">'[9]i2-KA'!#REF!</definedName>
    <definedName name="__123Graph_XChart1" localSheetId="8" hidden="1">'[9]i2-KA'!#REF!</definedName>
    <definedName name="__123Graph_XChart1" localSheetId="11" hidden="1">'[9]i2-KA'!#REF!</definedName>
    <definedName name="__123Graph_XChart1" localSheetId="12" hidden="1">'[9]i2-KA'!#REF!</definedName>
    <definedName name="__123Graph_XChart1" localSheetId="13" hidden="1">'[9]i2-KA'!#REF!</definedName>
    <definedName name="__123Graph_XChart1" localSheetId="14" hidden="1">'[9]i2-KA'!#REF!</definedName>
    <definedName name="__123Graph_XChart1" hidden="1">'[9]i2-KA'!#REF!</definedName>
    <definedName name="__123Graph_XChart2" localSheetId="21" hidden="1">'[9]i2-KA'!#REF!</definedName>
    <definedName name="__123Graph_XChart2" localSheetId="1" hidden="1">'[9]i2-KA'!#REF!</definedName>
    <definedName name="__123Graph_XChart2" localSheetId="5" hidden="1">'[9]i2-KA'!#REF!</definedName>
    <definedName name="__123Graph_XChart2" localSheetId="6" hidden="1">'[9]i2-KA'!#REF!</definedName>
    <definedName name="__123Graph_XChart2" localSheetId="8" hidden="1">'[9]i2-KA'!#REF!</definedName>
    <definedName name="__123Graph_XChart2" localSheetId="11" hidden="1">'[9]i2-KA'!#REF!</definedName>
    <definedName name="__123Graph_XChart2" localSheetId="12" hidden="1">'[9]i2-KA'!#REF!</definedName>
    <definedName name="__123Graph_XChart2" localSheetId="13" hidden="1">'[9]i2-KA'!#REF!</definedName>
    <definedName name="__123Graph_XChart2" localSheetId="14" hidden="1">'[9]i2-KA'!#REF!</definedName>
    <definedName name="__123Graph_XChart2" hidden="1">'[9]i2-KA'!#REF!</definedName>
    <definedName name="__123Graph_XTEST1" localSheetId="18" hidden="1">[1]REER!$C$9:$C$75</definedName>
    <definedName name="__123Graph_XTEST1" localSheetId="19" hidden="1">[1]REER!$C$9:$C$75</definedName>
    <definedName name="__123Graph_XTEST1" localSheetId="21" hidden="1">[2]REER!$C$9:$C$75</definedName>
    <definedName name="__123Graph_XTEST1" localSheetId="1" hidden="1">[3]REER!$C$9:$C$75</definedName>
    <definedName name="__123Graph_XTEST1" localSheetId="5" hidden="1">[1]REER!$C$9:$C$75</definedName>
    <definedName name="__123Graph_XTEST1" localSheetId="6" hidden="1">[1]REER!$C$9:$C$75</definedName>
    <definedName name="__123Graph_XTEST1" localSheetId="8" hidden="1">[1]REER!$C$9:$C$75</definedName>
    <definedName name="__123Graph_XTEST1" localSheetId="11" hidden="1">[1]REER!$C$9:$C$75</definedName>
    <definedName name="__123Graph_XTEST1" localSheetId="12" hidden="1">[1]REER!$C$9:$C$75</definedName>
    <definedName name="__123Graph_XTEST1" localSheetId="13" hidden="1">[1]REER!$C$9:$C$75</definedName>
    <definedName name="__123Graph_XTEST1" localSheetId="14" hidden="1">[1]REER!$C$9:$C$75</definedName>
    <definedName name="__123Graph_XTEST1" hidden="1">[4]REER!$C$9:$C$75</definedName>
    <definedName name="_1_123Graph_A" localSheetId="18" hidden="1">#REF!</definedName>
    <definedName name="_1_123Graph_A" localSheetId="19" hidden="1">#REF!</definedName>
    <definedName name="_1_123Graph_A" localSheetId="5" hidden="1">#REF!</definedName>
    <definedName name="_1_123Graph_A" localSheetId="6" hidden="1">#REF!</definedName>
    <definedName name="_1_123Graph_A" localSheetId="8" hidden="1">#REF!</definedName>
    <definedName name="_1_123Graph_A" localSheetId="11" hidden="1">#REF!</definedName>
    <definedName name="_1_123Graph_A" localSheetId="12" hidden="1">#REF!</definedName>
    <definedName name="_1_123Graph_A" localSheetId="13" hidden="1">#REF!</definedName>
    <definedName name="_1_123Graph_A" localSheetId="14" hidden="1">#REF!</definedName>
    <definedName name="_1_123Graph_A" hidden="1">#REF!</definedName>
    <definedName name="_10__123Graph_ACHART_2" localSheetId="21" hidden="1">'[11]Employment Data Sectors (wages)'!$A$8173:$A$8184</definedName>
    <definedName name="_10__123Graph_ACHART_2" hidden="1">'[12]Employment Data Sectors (wages)'!$A$8173:$A$8184</definedName>
    <definedName name="_10__123Graph_ACHART_8" localSheetId="18" hidden="1">'[13]Employment Data Sectors (wages)'!$W$8175:$W$8186</definedName>
    <definedName name="_10__123Graph_ACHART_8" localSheetId="19" hidden="1">'[13]Employment Data Sectors (wages)'!$W$8175:$W$8186</definedName>
    <definedName name="_10__123Graph_ACHART_8" localSheetId="5" hidden="1">'[13]Employment Data Sectors (wages)'!$W$8175:$W$8186</definedName>
    <definedName name="_10__123Graph_ACHART_8" localSheetId="6" hidden="1">'[13]Employment Data Sectors (wages)'!$W$8175:$W$8186</definedName>
    <definedName name="_10__123Graph_ACHART_8" localSheetId="8" hidden="1">'[13]Employment Data Sectors (wages)'!$W$8175:$W$8186</definedName>
    <definedName name="_10__123Graph_ACHART_8" localSheetId="11" hidden="1">'[13]Employment Data Sectors (wages)'!$W$8175:$W$8186</definedName>
    <definedName name="_10__123Graph_ACHART_8" localSheetId="12" hidden="1">'[13]Employment Data Sectors (wages)'!$W$8175:$W$8186</definedName>
    <definedName name="_10__123Graph_ACHART_8" localSheetId="13" hidden="1">'[13]Employment Data Sectors (wages)'!$W$8175:$W$8186</definedName>
    <definedName name="_10__123Graph_ACHART_8" localSheetId="14" hidden="1">'[13]Employment Data Sectors (wages)'!$W$8175:$W$8186</definedName>
    <definedName name="_10__123Graph_ACHART_8" hidden="1">'[14]Employment Data Sectors (wages)'!$W$8175:$W$8186</definedName>
    <definedName name="_10__123Graph_BCHART_1" localSheetId="18" hidden="1">'[15]Employment Data Sectors (wages)'!$B$8173:$B$8184</definedName>
    <definedName name="_10__123Graph_BCHART_1" localSheetId="19" hidden="1">'[15]Employment Data Sectors (wages)'!$B$8173:$B$8184</definedName>
    <definedName name="_10__123Graph_BCHART_1" localSheetId="5" hidden="1">'[15]Employment Data Sectors (wages)'!$B$8173:$B$8184</definedName>
    <definedName name="_10__123Graph_BCHART_1" localSheetId="6" hidden="1">'[15]Employment Data Sectors (wages)'!$B$8173:$B$8184</definedName>
    <definedName name="_10__123Graph_BCHART_1" localSheetId="8" hidden="1">'[15]Employment Data Sectors (wages)'!$B$8173:$B$8184</definedName>
    <definedName name="_10__123Graph_BCHART_1" localSheetId="11" hidden="1">'[15]Employment Data Sectors (wages)'!$B$8173:$B$8184</definedName>
    <definedName name="_10__123Graph_BCHART_1" localSheetId="12" hidden="1">'[15]Employment Data Sectors (wages)'!$B$8173:$B$8184</definedName>
    <definedName name="_10__123Graph_BCHART_1" localSheetId="13" hidden="1">'[15]Employment Data Sectors (wages)'!$B$8173:$B$8184</definedName>
    <definedName name="_10__123Graph_BCHART_1" localSheetId="14" hidden="1">'[15]Employment Data Sectors (wages)'!$B$8173:$B$8184</definedName>
    <definedName name="_10__123Graph_BCHART_1" hidden="1">'[16]Employment Data Sectors (wages)'!$B$8173:$B$8184</definedName>
    <definedName name="_11__123Graph_BCHART_1" localSheetId="18" hidden="1">'[13]Employment Data Sectors (wages)'!$B$8173:$B$8184</definedName>
    <definedName name="_11__123Graph_BCHART_1" localSheetId="19" hidden="1">'[13]Employment Data Sectors (wages)'!$B$8173:$B$8184</definedName>
    <definedName name="_11__123Graph_BCHART_1" localSheetId="5" hidden="1">'[13]Employment Data Sectors (wages)'!$B$8173:$B$8184</definedName>
    <definedName name="_11__123Graph_BCHART_1" localSheetId="6" hidden="1">'[13]Employment Data Sectors (wages)'!$B$8173:$B$8184</definedName>
    <definedName name="_11__123Graph_BCHART_1" localSheetId="8" hidden="1">'[13]Employment Data Sectors (wages)'!$B$8173:$B$8184</definedName>
    <definedName name="_11__123Graph_BCHART_1" localSheetId="11" hidden="1">'[13]Employment Data Sectors (wages)'!$B$8173:$B$8184</definedName>
    <definedName name="_11__123Graph_BCHART_1" localSheetId="12" hidden="1">'[13]Employment Data Sectors (wages)'!$B$8173:$B$8184</definedName>
    <definedName name="_11__123Graph_BCHART_1" localSheetId="13" hidden="1">'[13]Employment Data Sectors (wages)'!$B$8173:$B$8184</definedName>
    <definedName name="_11__123Graph_BCHART_1" localSheetId="14" hidden="1">'[13]Employment Data Sectors (wages)'!$B$8173:$B$8184</definedName>
    <definedName name="_11__123Graph_BCHART_1" hidden="1">'[14]Employment Data Sectors (wages)'!$B$8173:$B$8184</definedName>
    <definedName name="_11__123Graph_BCHART_2" localSheetId="18" hidden="1">'[15]Employment Data Sectors (wages)'!$B$8173:$B$8184</definedName>
    <definedName name="_11__123Graph_BCHART_2" localSheetId="19" hidden="1">'[15]Employment Data Sectors (wages)'!$B$8173:$B$8184</definedName>
    <definedName name="_11__123Graph_BCHART_2" localSheetId="5" hidden="1">'[15]Employment Data Sectors (wages)'!$B$8173:$B$8184</definedName>
    <definedName name="_11__123Graph_BCHART_2" localSheetId="6" hidden="1">'[15]Employment Data Sectors (wages)'!$B$8173:$B$8184</definedName>
    <definedName name="_11__123Graph_BCHART_2" localSheetId="8" hidden="1">'[15]Employment Data Sectors (wages)'!$B$8173:$B$8184</definedName>
    <definedName name="_11__123Graph_BCHART_2" localSheetId="11" hidden="1">'[15]Employment Data Sectors (wages)'!$B$8173:$B$8184</definedName>
    <definedName name="_11__123Graph_BCHART_2" localSheetId="12" hidden="1">'[15]Employment Data Sectors (wages)'!$B$8173:$B$8184</definedName>
    <definedName name="_11__123Graph_BCHART_2" localSheetId="13" hidden="1">'[15]Employment Data Sectors (wages)'!$B$8173:$B$8184</definedName>
    <definedName name="_11__123Graph_BCHART_2" localSheetId="14" hidden="1">'[15]Employment Data Sectors (wages)'!$B$8173:$B$8184</definedName>
    <definedName name="_11__123Graph_BCHART_2" hidden="1">'[16]Employment Data Sectors (wages)'!$B$8173:$B$8184</definedName>
    <definedName name="_12__123Graph_ACHART_3" localSheetId="21" hidden="1">'[11]Employment Data Sectors (wages)'!$A$11:$A$8185</definedName>
    <definedName name="_12__123Graph_ACHART_3" hidden="1">'[12]Employment Data Sectors (wages)'!$A$11:$A$8185</definedName>
    <definedName name="_12__123Graph_BCHART_2" localSheetId="18" hidden="1">'[13]Employment Data Sectors (wages)'!$B$8173:$B$8184</definedName>
    <definedName name="_12__123Graph_BCHART_2" localSheetId="19" hidden="1">'[13]Employment Data Sectors (wages)'!$B$8173:$B$8184</definedName>
    <definedName name="_12__123Graph_BCHART_2" localSheetId="5" hidden="1">'[13]Employment Data Sectors (wages)'!$B$8173:$B$8184</definedName>
    <definedName name="_12__123Graph_BCHART_2" localSheetId="6" hidden="1">'[13]Employment Data Sectors (wages)'!$B$8173:$B$8184</definedName>
    <definedName name="_12__123Graph_BCHART_2" localSheetId="8" hidden="1">'[13]Employment Data Sectors (wages)'!$B$8173:$B$8184</definedName>
    <definedName name="_12__123Graph_BCHART_2" localSheetId="11" hidden="1">'[13]Employment Data Sectors (wages)'!$B$8173:$B$8184</definedName>
    <definedName name="_12__123Graph_BCHART_2" localSheetId="12" hidden="1">'[13]Employment Data Sectors (wages)'!$B$8173:$B$8184</definedName>
    <definedName name="_12__123Graph_BCHART_2" localSheetId="13" hidden="1">'[13]Employment Data Sectors (wages)'!$B$8173:$B$8184</definedName>
    <definedName name="_12__123Graph_BCHART_2" localSheetId="14" hidden="1">'[13]Employment Data Sectors (wages)'!$B$8173:$B$8184</definedName>
    <definedName name="_12__123Graph_BCHART_2" hidden="1">'[14]Employment Data Sectors (wages)'!$B$8173:$B$8184</definedName>
    <definedName name="_12__123Graph_BCHART_3" localSheetId="18" hidden="1">'[15]Employment Data Sectors (wages)'!$B$11:$B$8185</definedName>
    <definedName name="_12__123Graph_BCHART_3" localSheetId="19" hidden="1">'[15]Employment Data Sectors (wages)'!$B$11:$B$8185</definedName>
    <definedName name="_12__123Graph_BCHART_3" localSheetId="5" hidden="1">'[15]Employment Data Sectors (wages)'!$B$11:$B$8185</definedName>
    <definedName name="_12__123Graph_BCHART_3" localSheetId="6" hidden="1">'[15]Employment Data Sectors (wages)'!$B$11:$B$8185</definedName>
    <definedName name="_12__123Graph_BCHART_3" localSheetId="8" hidden="1">'[15]Employment Data Sectors (wages)'!$B$11:$B$8185</definedName>
    <definedName name="_12__123Graph_BCHART_3" localSheetId="11" hidden="1">'[15]Employment Data Sectors (wages)'!$B$11:$B$8185</definedName>
    <definedName name="_12__123Graph_BCHART_3" localSheetId="12" hidden="1">'[15]Employment Data Sectors (wages)'!$B$11:$B$8185</definedName>
    <definedName name="_12__123Graph_BCHART_3" localSheetId="13" hidden="1">'[15]Employment Data Sectors (wages)'!$B$11:$B$8185</definedName>
    <definedName name="_12__123Graph_BCHART_3" localSheetId="14" hidden="1">'[15]Employment Data Sectors (wages)'!$B$11:$B$8185</definedName>
    <definedName name="_12__123Graph_BCHART_3" hidden="1">'[16]Employment Data Sectors (wages)'!$B$11:$B$8185</definedName>
    <definedName name="_123Graph_AB" localSheetId="18" hidden="1">#REF!</definedName>
    <definedName name="_123Graph_AB" localSheetId="19" hidden="1">#REF!</definedName>
    <definedName name="_123Graph_AB" localSheetId="21" hidden="1">#REF!</definedName>
    <definedName name="_123Graph_AB" localSheetId="1" hidden="1">#REF!</definedName>
    <definedName name="_123Graph_AB" localSheetId="5" hidden="1">#REF!</definedName>
    <definedName name="_123Graph_AB" localSheetId="6" hidden="1">#REF!</definedName>
    <definedName name="_123Graph_AB" localSheetId="8" hidden="1">#REF!</definedName>
    <definedName name="_123Graph_AB" localSheetId="11" hidden="1">#REF!</definedName>
    <definedName name="_123Graph_AB" localSheetId="12" hidden="1">#REF!</definedName>
    <definedName name="_123Graph_AB" localSheetId="13" hidden="1">#REF!</definedName>
    <definedName name="_123Graph_AB" localSheetId="14" hidden="1">#REF!</definedName>
    <definedName name="_123Graph_AB" hidden="1">#REF!</definedName>
    <definedName name="_123Graph_B" localSheetId="21" hidden="1">#REF!</definedName>
    <definedName name="_123Graph_B" localSheetId="1" hidden="1">#REF!</definedName>
    <definedName name="_123Graph_B" localSheetId="5" hidden="1">#REF!</definedName>
    <definedName name="_123Graph_B" localSheetId="6" hidden="1">#REF!</definedName>
    <definedName name="_123Graph_B" localSheetId="8" hidden="1">#REF!</definedName>
    <definedName name="_123Graph_B" localSheetId="11" hidden="1">#REF!</definedName>
    <definedName name="_123Graph_B" localSheetId="12" hidden="1">#REF!</definedName>
    <definedName name="_123Graph_B" localSheetId="13" hidden="1">#REF!</definedName>
    <definedName name="_123Graph_B" localSheetId="14" hidden="1">#REF!</definedName>
    <definedName name="_123Graph_B" hidden="1">#REF!</definedName>
    <definedName name="_123Graph_DB" localSheetId="21" hidden="1">#REF!</definedName>
    <definedName name="_123Graph_DB" localSheetId="1" hidden="1">#REF!</definedName>
    <definedName name="_123Graph_DB" localSheetId="5" hidden="1">#REF!</definedName>
    <definedName name="_123Graph_DB" localSheetId="6" hidden="1">#REF!</definedName>
    <definedName name="_123Graph_DB" localSheetId="8" hidden="1">#REF!</definedName>
    <definedName name="_123Graph_DB" localSheetId="11" hidden="1">#REF!</definedName>
    <definedName name="_123Graph_DB" localSheetId="12" hidden="1">#REF!</definedName>
    <definedName name="_123Graph_DB" localSheetId="13" hidden="1">#REF!</definedName>
    <definedName name="_123Graph_DB" localSheetId="14" hidden="1">#REF!</definedName>
    <definedName name="_123Graph_DB" hidden="1">#REF!</definedName>
    <definedName name="_123Graph_EB" localSheetId="21" hidden="1">#REF!</definedName>
    <definedName name="_123Graph_EB" localSheetId="1" hidden="1">#REF!</definedName>
    <definedName name="_123Graph_EB" localSheetId="5" hidden="1">#REF!</definedName>
    <definedName name="_123Graph_EB" localSheetId="6" hidden="1">#REF!</definedName>
    <definedName name="_123Graph_EB" localSheetId="8" hidden="1">#REF!</definedName>
    <definedName name="_123Graph_EB" localSheetId="11" hidden="1">#REF!</definedName>
    <definedName name="_123Graph_EB" localSheetId="12" hidden="1">#REF!</definedName>
    <definedName name="_123Graph_EB" localSheetId="13" hidden="1">#REF!</definedName>
    <definedName name="_123Graph_EB" localSheetId="14" hidden="1">#REF!</definedName>
    <definedName name="_123Graph_EB" hidden="1">#REF!</definedName>
    <definedName name="_123Graph_FB" localSheetId="21" hidden="1">#REF!</definedName>
    <definedName name="_123Graph_FB" localSheetId="1" hidden="1">#REF!</definedName>
    <definedName name="_123Graph_FB" localSheetId="5" hidden="1">#REF!</definedName>
    <definedName name="_123Graph_FB" localSheetId="6" hidden="1">#REF!</definedName>
    <definedName name="_123Graph_FB" localSheetId="8" hidden="1">#REF!</definedName>
    <definedName name="_123Graph_FB" localSheetId="11" hidden="1">#REF!</definedName>
    <definedName name="_123Graph_FB" localSheetId="12" hidden="1">#REF!</definedName>
    <definedName name="_123Graph_FB" localSheetId="13" hidden="1">#REF!</definedName>
    <definedName name="_123Graph_FB" localSheetId="14" hidden="1">#REF!</definedName>
    <definedName name="_123Graph_FB" hidden="1">#REF!</definedName>
    <definedName name="_13__123Graph_BCHART_3" localSheetId="18" hidden="1">'[13]Employment Data Sectors (wages)'!$B$11:$B$8185</definedName>
    <definedName name="_13__123Graph_BCHART_3" localSheetId="19" hidden="1">'[13]Employment Data Sectors (wages)'!$B$11:$B$8185</definedName>
    <definedName name="_13__123Graph_BCHART_3" localSheetId="5" hidden="1">'[13]Employment Data Sectors (wages)'!$B$11:$B$8185</definedName>
    <definedName name="_13__123Graph_BCHART_3" localSheetId="6" hidden="1">'[13]Employment Data Sectors (wages)'!$B$11:$B$8185</definedName>
    <definedName name="_13__123Graph_BCHART_3" localSheetId="8" hidden="1">'[13]Employment Data Sectors (wages)'!$B$11:$B$8185</definedName>
    <definedName name="_13__123Graph_BCHART_3" localSheetId="11" hidden="1">'[13]Employment Data Sectors (wages)'!$B$11:$B$8185</definedName>
    <definedName name="_13__123Graph_BCHART_3" localSheetId="12" hidden="1">'[13]Employment Data Sectors (wages)'!$B$11:$B$8185</definedName>
    <definedName name="_13__123Graph_BCHART_3" localSheetId="13" hidden="1">'[13]Employment Data Sectors (wages)'!$B$11:$B$8185</definedName>
    <definedName name="_13__123Graph_BCHART_3" localSheetId="14" hidden="1">'[13]Employment Data Sectors (wages)'!$B$11:$B$8185</definedName>
    <definedName name="_13__123Graph_BCHART_3" hidden="1">'[14]Employment Data Sectors (wages)'!$B$11:$B$8185</definedName>
    <definedName name="_13__123Graph_BCHART_4" localSheetId="18" hidden="1">'[15]Employment Data Sectors (wages)'!$B$12:$B$23</definedName>
    <definedName name="_13__123Graph_BCHART_4" localSheetId="19" hidden="1">'[15]Employment Data Sectors (wages)'!$B$12:$B$23</definedName>
    <definedName name="_13__123Graph_BCHART_4" localSheetId="5" hidden="1">'[15]Employment Data Sectors (wages)'!$B$12:$B$23</definedName>
    <definedName name="_13__123Graph_BCHART_4" localSheetId="6" hidden="1">'[15]Employment Data Sectors (wages)'!$B$12:$B$23</definedName>
    <definedName name="_13__123Graph_BCHART_4" localSheetId="8" hidden="1">'[15]Employment Data Sectors (wages)'!$B$12:$B$23</definedName>
    <definedName name="_13__123Graph_BCHART_4" localSheetId="11" hidden="1">'[15]Employment Data Sectors (wages)'!$B$12:$B$23</definedName>
    <definedName name="_13__123Graph_BCHART_4" localSheetId="12" hidden="1">'[15]Employment Data Sectors (wages)'!$B$12:$B$23</definedName>
    <definedName name="_13__123Graph_BCHART_4" localSheetId="13" hidden="1">'[15]Employment Data Sectors (wages)'!$B$12:$B$23</definedName>
    <definedName name="_13__123Graph_BCHART_4" localSheetId="14" hidden="1">'[15]Employment Data Sectors (wages)'!$B$12:$B$23</definedName>
    <definedName name="_13__123Graph_BCHART_4" hidden="1">'[16]Employment Data Sectors (wages)'!$B$12:$B$23</definedName>
    <definedName name="_132Graph_CB" localSheetId="18" hidden="1">#REF!</definedName>
    <definedName name="_132Graph_CB" localSheetId="19" hidden="1">#REF!</definedName>
    <definedName name="_132Graph_CB" localSheetId="21" hidden="1">#REF!</definedName>
    <definedName name="_132Graph_CB" localSheetId="1" hidden="1">#REF!</definedName>
    <definedName name="_132Graph_CB" localSheetId="5" hidden="1">#REF!</definedName>
    <definedName name="_132Graph_CB" localSheetId="6" hidden="1">#REF!</definedName>
    <definedName name="_132Graph_CB" localSheetId="8" hidden="1">#REF!</definedName>
    <definedName name="_132Graph_CB" localSheetId="11" hidden="1">#REF!</definedName>
    <definedName name="_132Graph_CB" localSheetId="12" hidden="1">#REF!</definedName>
    <definedName name="_132Graph_CB" localSheetId="13" hidden="1">#REF!</definedName>
    <definedName name="_132Graph_CB" localSheetId="14" hidden="1">#REF!</definedName>
    <definedName name="_132Graph_CB" hidden="1">#REF!</definedName>
    <definedName name="_14__123Graph_ACHART_4" localSheetId="21" hidden="1">'[11]Employment Data Sectors (wages)'!$A$12:$A$23</definedName>
    <definedName name="_14__123Graph_ACHART_4" hidden="1">'[12]Employment Data Sectors (wages)'!$A$12:$A$23</definedName>
    <definedName name="_14__123Graph_BCHART_4" localSheetId="18" hidden="1">'[13]Employment Data Sectors (wages)'!$B$12:$B$23</definedName>
    <definedName name="_14__123Graph_BCHART_4" localSheetId="19" hidden="1">'[13]Employment Data Sectors (wages)'!$B$12:$B$23</definedName>
    <definedName name="_14__123Graph_BCHART_4" localSheetId="5" hidden="1">'[13]Employment Data Sectors (wages)'!$B$12:$B$23</definedName>
    <definedName name="_14__123Graph_BCHART_4" localSheetId="6" hidden="1">'[13]Employment Data Sectors (wages)'!$B$12:$B$23</definedName>
    <definedName name="_14__123Graph_BCHART_4" localSheetId="8" hidden="1">'[13]Employment Data Sectors (wages)'!$B$12:$B$23</definedName>
    <definedName name="_14__123Graph_BCHART_4" localSheetId="11" hidden="1">'[13]Employment Data Sectors (wages)'!$B$12:$B$23</definedName>
    <definedName name="_14__123Graph_BCHART_4" localSheetId="12" hidden="1">'[13]Employment Data Sectors (wages)'!$B$12:$B$23</definedName>
    <definedName name="_14__123Graph_BCHART_4" localSheetId="13" hidden="1">'[13]Employment Data Sectors (wages)'!$B$12:$B$23</definedName>
    <definedName name="_14__123Graph_BCHART_4" localSheetId="14" hidden="1">'[13]Employment Data Sectors (wages)'!$B$12:$B$23</definedName>
    <definedName name="_14__123Graph_BCHART_4" hidden="1">'[14]Employment Data Sectors (wages)'!$B$12:$B$23</definedName>
    <definedName name="_14__123Graph_BCHART_5" localSheetId="18" hidden="1">'[15]Employment Data Sectors (wages)'!$B$24:$B$35</definedName>
    <definedName name="_14__123Graph_BCHART_5" localSheetId="19" hidden="1">'[15]Employment Data Sectors (wages)'!$B$24:$B$35</definedName>
    <definedName name="_14__123Graph_BCHART_5" localSheetId="5" hidden="1">'[15]Employment Data Sectors (wages)'!$B$24:$B$35</definedName>
    <definedName name="_14__123Graph_BCHART_5" localSheetId="6" hidden="1">'[15]Employment Data Sectors (wages)'!$B$24:$B$35</definedName>
    <definedName name="_14__123Graph_BCHART_5" localSheetId="8" hidden="1">'[15]Employment Data Sectors (wages)'!$B$24:$B$35</definedName>
    <definedName name="_14__123Graph_BCHART_5" localSheetId="11" hidden="1">'[15]Employment Data Sectors (wages)'!$B$24:$B$35</definedName>
    <definedName name="_14__123Graph_BCHART_5" localSheetId="12" hidden="1">'[15]Employment Data Sectors (wages)'!$B$24:$B$35</definedName>
    <definedName name="_14__123Graph_BCHART_5" localSheetId="13" hidden="1">'[15]Employment Data Sectors (wages)'!$B$24:$B$35</definedName>
    <definedName name="_14__123Graph_BCHART_5" localSheetId="14" hidden="1">'[15]Employment Data Sectors (wages)'!$B$24:$B$35</definedName>
    <definedName name="_14__123Graph_BCHART_5" hidden="1">'[16]Employment Data Sectors (wages)'!$B$24:$B$35</definedName>
    <definedName name="_15__123Graph_BCHART_5" localSheetId="18" hidden="1">'[13]Employment Data Sectors (wages)'!$B$24:$B$35</definedName>
    <definedName name="_15__123Graph_BCHART_5" localSheetId="19" hidden="1">'[13]Employment Data Sectors (wages)'!$B$24:$B$35</definedName>
    <definedName name="_15__123Graph_BCHART_5" localSheetId="5" hidden="1">'[13]Employment Data Sectors (wages)'!$B$24:$B$35</definedName>
    <definedName name="_15__123Graph_BCHART_5" localSheetId="6" hidden="1">'[13]Employment Data Sectors (wages)'!$B$24:$B$35</definedName>
    <definedName name="_15__123Graph_BCHART_5" localSheetId="8" hidden="1">'[13]Employment Data Sectors (wages)'!$B$24:$B$35</definedName>
    <definedName name="_15__123Graph_BCHART_5" localSheetId="11" hidden="1">'[13]Employment Data Sectors (wages)'!$B$24:$B$35</definedName>
    <definedName name="_15__123Graph_BCHART_5" localSheetId="12" hidden="1">'[13]Employment Data Sectors (wages)'!$B$24:$B$35</definedName>
    <definedName name="_15__123Graph_BCHART_5" localSheetId="13" hidden="1">'[13]Employment Data Sectors (wages)'!$B$24:$B$35</definedName>
    <definedName name="_15__123Graph_BCHART_5" localSheetId="14" hidden="1">'[13]Employment Data Sectors (wages)'!$B$24:$B$35</definedName>
    <definedName name="_15__123Graph_BCHART_5" hidden="1">'[14]Employment Data Sectors (wages)'!$B$24:$B$35</definedName>
    <definedName name="_15__123Graph_BCHART_6" localSheetId="18" hidden="1">'[15]Employment Data Sectors (wages)'!$AS$49:$AS$8103</definedName>
    <definedName name="_15__123Graph_BCHART_6" localSheetId="19" hidden="1">'[15]Employment Data Sectors (wages)'!$AS$49:$AS$8103</definedName>
    <definedName name="_15__123Graph_BCHART_6" localSheetId="5" hidden="1">'[15]Employment Data Sectors (wages)'!$AS$49:$AS$8103</definedName>
    <definedName name="_15__123Graph_BCHART_6" localSheetId="6" hidden="1">'[15]Employment Data Sectors (wages)'!$AS$49:$AS$8103</definedName>
    <definedName name="_15__123Graph_BCHART_6" localSheetId="8" hidden="1">'[15]Employment Data Sectors (wages)'!$AS$49:$AS$8103</definedName>
    <definedName name="_15__123Graph_BCHART_6" localSheetId="11" hidden="1">'[15]Employment Data Sectors (wages)'!$AS$49:$AS$8103</definedName>
    <definedName name="_15__123Graph_BCHART_6" localSheetId="12" hidden="1">'[15]Employment Data Sectors (wages)'!$AS$49:$AS$8103</definedName>
    <definedName name="_15__123Graph_BCHART_6" localSheetId="13" hidden="1">'[15]Employment Data Sectors (wages)'!$AS$49:$AS$8103</definedName>
    <definedName name="_15__123Graph_BCHART_6" localSheetId="14" hidden="1">'[15]Employment Data Sectors (wages)'!$AS$49:$AS$8103</definedName>
    <definedName name="_15__123Graph_BCHART_6" hidden="1">'[16]Employment Data Sectors (wages)'!$AS$49:$AS$8103</definedName>
    <definedName name="_16__123Graph_ACHART_5" localSheetId="21" hidden="1">'[11]Employment Data Sectors (wages)'!$A$24:$A$35</definedName>
    <definedName name="_16__123Graph_ACHART_5" hidden="1">'[12]Employment Data Sectors (wages)'!$A$24:$A$35</definedName>
    <definedName name="_16__123Graph_BCHART_6" localSheetId="18" hidden="1">'[13]Employment Data Sectors (wages)'!$AS$49:$AS$8103</definedName>
    <definedName name="_16__123Graph_BCHART_6" localSheetId="19" hidden="1">'[13]Employment Data Sectors (wages)'!$AS$49:$AS$8103</definedName>
    <definedName name="_16__123Graph_BCHART_6" localSheetId="5" hidden="1">'[13]Employment Data Sectors (wages)'!$AS$49:$AS$8103</definedName>
    <definedName name="_16__123Graph_BCHART_6" localSheetId="6" hidden="1">'[13]Employment Data Sectors (wages)'!$AS$49:$AS$8103</definedName>
    <definedName name="_16__123Graph_BCHART_6" localSheetId="8" hidden="1">'[13]Employment Data Sectors (wages)'!$AS$49:$AS$8103</definedName>
    <definedName name="_16__123Graph_BCHART_6" localSheetId="11" hidden="1">'[13]Employment Data Sectors (wages)'!$AS$49:$AS$8103</definedName>
    <definedName name="_16__123Graph_BCHART_6" localSheetId="12" hidden="1">'[13]Employment Data Sectors (wages)'!$AS$49:$AS$8103</definedName>
    <definedName name="_16__123Graph_BCHART_6" localSheetId="13" hidden="1">'[13]Employment Data Sectors (wages)'!$AS$49:$AS$8103</definedName>
    <definedName name="_16__123Graph_BCHART_6" localSheetId="14" hidden="1">'[13]Employment Data Sectors (wages)'!$AS$49:$AS$8103</definedName>
    <definedName name="_16__123Graph_BCHART_6" hidden="1">'[14]Employment Data Sectors (wages)'!$AS$49:$AS$8103</definedName>
    <definedName name="_16__123Graph_BCHART_7" localSheetId="18" hidden="1">'[15]Employment Data Sectors (wages)'!$Y$13:$Y$8187</definedName>
    <definedName name="_16__123Graph_BCHART_7" localSheetId="19" hidden="1">'[15]Employment Data Sectors (wages)'!$Y$13:$Y$8187</definedName>
    <definedName name="_16__123Graph_BCHART_7" localSheetId="5" hidden="1">'[15]Employment Data Sectors (wages)'!$Y$13:$Y$8187</definedName>
    <definedName name="_16__123Graph_BCHART_7" localSheetId="6" hidden="1">'[15]Employment Data Sectors (wages)'!$Y$13:$Y$8187</definedName>
    <definedName name="_16__123Graph_BCHART_7" localSheetId="8" hidden="1">'[15]Employment Data Sectors (wages)'!$Y$13:$Y$8187</definedName>
    <definedName name="_16__123Graph_BCHART_7" localSheetId="11" hidden="1">'[15]Employment Data Sectors (wages)'!$Y$13:$Y$8187</definedName>
    <definedName name="_16__123Graph_BCHART_7" localSheetId="12" hidden="1">'[15]Employment Data Sectors (wages)'!$Y$13:$Y$8187</definedName>
    <definedName name="_16__123Graph_BCHART_7" localSheetId="13" hidden="1">'[15]Employment Data Sectors (wages)'!$Y$13:$Y$8187</definedName>
    <definedName name="_16__123Graph_BCHART_7" localSheetId="14" hidden="1">'[15]Employment Data Sectors (wages)'!$Y$13:$Y$8187</definedName>
    <definedName name="_16__123Graph_BCHART_7" hidden="1">'[16]Employment Data Sectors (wages)'!$Y$13:$Y$8187</definedName>
    <definedName name="_17__123Graph_BCHART_7" localSheetId="18" hidden="1">'[13]Employment Data Sectors (wages)'!$Y$13:$Y$8187</definedName>
    <definedName name="_17__123Graph_BCHART_7" localSheetId="19" hidden="1">'[13]Employment Data Sectors (wages)'!$Y$13:$Y$8187</definedName>
    <definedName name="_17__123Graph_BCHART_7" localSheetId="5" hidden="1">'[13]Employment Data Sectors (wages)'!$Y$13:$Y$8187</definedName>
    <definedName name="_17__123Graph_BCHART_7" localSheetId="6" hidden="1">'[13]Employment Data Sectors (wages)'!$Y$13:$Y$8187</definedName>
    <definedName name="_17__123Graph_BCHART_7" localSheetId="8" hidden="1">'[13]Employment Data Sectors (wages)'!$Y$13:$Y$8187</definedName>
    <definedName name="_17__123Graph_BCHART_7" localSheetId="11" hidden="1">'[13]Employment Data Sectors (wages)'!$Y$13:$Y$8187</definedName>
    <definedName name="_17__123Graph_BCHART_7" localSheetId="12" hidden="1">'[13]Employment Data Sectors (wages)'!$Y$13:$Y$8187</definedName>
    <definedName name="_17__123Graph_BCHART_7" localSheetId="13" hidden="1">'[13]Employment Data Sectors (wages)'!$Y$13:$Y$8187</definedName>
    <definedName name="_17__123Graph_BCHART_7" localSheetId="14" hidden="1">'[13]Employment Data Sectors (wages)'!$Y$13:$Y$8187</definedName>
    <definedName name="_17__123Graph_BCHART_7" hidden="1">'[14]Employment Data Sectors (wages)'!$Y$13:$Y$8187</definedName>
    <definedName name="_17__123Graph_BCHART_8" localSheetId="18" hidden="1">'[15]Employment Data Sectors (wages)'!$W$13:$W$8187</definedName>
    <definedName name="_17__123Graph_BCHART_8" localSheetId="19" hidden="1">'[15]Employment Data Sectors (wages)'!$W$13:$W$8187</definedName>
    <definedName name="_17__123Graph_BCHART_8" localSheetId="5" hidden="1">'[15]Employment Data Sectors (wages)'!$W$13:$W$8187</definedName>
    <definedName name="_17__123Graph_BCHART_8" localSheetId="6" hidden="1">'[15]Employment Data Sectors (wages)'!$W$13:$W$8187</definedName>
    <definedName name="_17__123Graph_BCHART_8" localSheetId="8" hidden="1">'[15]Employment Data Sectors (wages)'!$W$13:$W$8187</definedName>
    <definedName name="_17__123Graph_BCHART_8" localSheetId="11" hidden="1">'[15]Employment Data Sectors (wages)'!$W$13:$W$8187</definedName>
    <definedName name="_17__123Graph_BCHART_8" localSheetId="12" hidden="1">'[15]Employment Data Sectors (wages)'!$W$13:$W$8187</definedName>
    <definedName name="_17__123Graph_BCHART_8" localSheetId="13" hidden="1">'[15]Employment Data Sectors (wages)'!$W$13:$W$8187</definedName>
    <definedName name="_17__123Graph_BCHART_8" localSheetId="14" hidden="1">'[15]Employment Data Sectors (wages)'!$W$13:$W$8187</definedName>
    <definedName name="_17__123Graph_BCHART_8" hidden="1">'[16]Employment Data Sectors (wages)'!$W$13:$W$8187</definedName>
    <definedName name="_18__123Graph_ACHART_6" localSheetId="21" hidden="1">'[11]Employment Data Sectors (wages)'!$Y$49:$Y$8103</definedName>
    <definedName name="_18__123Graph_ACHART_6" hidden="1">'[12]Employment Data Sectors (wages)'!$Y$49:$Y$8103</definedName>
    <definedName name="_18__123Graph_BCHART_8" localSheetId="18" hidden="1">'[13]Employment Data Sectors (wages)'!$W$13:$W$8187</definedName>
    <definedName name="_18__123Graph_BCHART_8" localSheetId="19" hidden="1">'[13]Employment Data Sectors (wages)'!$W$13:$W$8187</definedName>
    <definedName name="_18__123Graph_BCHART_8" localSheetId="5" hidden="1">'[13]Employment Data Sectors (wages)'!$W$13:$W$8187</definedName>
    <definedName name="_18__123Graph_BCHART_8" localSheetId="6" hidden="1">'[13]Employment Data Sectors (wages)'!$W$13:$W$8187</definedName>
    <definedName name="_18__123Graph_BCHART_8" localSheetId="8" hidden="1">'[13]Employment Data Sectors (wages)'!$W$13:$W$8187</definedName>
    <definedName name="_18__123Graph_BCHART_8" localSheetId="11" hidden="1">'[13]Employment Data Sectors (wages)'!$W$13:$W$8187</definedName>
    <definedName name="_18__123Graph_BCHART_8" localSheetId="12" hidden="1">'[13]Employment Data Sectors (wages)'!$W$13:$W$8187</definedName>
    <definedName name="_18__123Graph_BCHART_8" localSheetId="13" hidden="1">'[13]Employment Data Sectors (wages)'!$W$13:$W$8187</definedName>
    <definedName name="_18__123Graph_BCHART_8" localSheetId="14" hidden="1">'[13]Employment Data Sectors (wages)'!$W$13:$W$8187</definedName>
    <definedName name="_18__123Graph_BCHART_8" hidden="1">'[14]Employment Data Sectors (wages)'!$W$13:$W$8187</definedName>
    <definedName name="_18__123Graph_CCHART_1" localSheetId="18" hidden="1">'[15]Employment Data Sectors (wages)'!$C$8173:$C$8184</definedName>
    <definedName name="_18__123Graph_CCHART_1" localSheetId="19" hidden="1">'[15]Employment Data Sectors (wages)'!$C$8173:$C$8184</definedName>
    <definedName name="_18__123Graph_CCHART_1" localSheetId="5" hidden="1">'[15]Employment Data Sectors (wages)'!$C$8173:$C$8184</definedName>
    <definedName name="_18__123Graph_CCHART_1" localSheetId="6" hidden="1">'[15]Employment Data Sectors (wages)'!$C$8173:$C$8184</definedName>
    <definedName name="_18__123Graph_CCHART_1" localSheetId="8" hidden="1">'[15]Employment Data Sectors (wages)'!$C$8173:$C$8184</definedName>
    <definedName name="_18__123Graph_CCHART_1" localSheetId="11" hidden="1">'[15]Employment Data Sectors (wages)'!$C$8173:$C$8184</definedName>
    <definedName name="_18__123Graph_CCHART_1" localSheetId="12" hidden="1">'[15]Employment Data Sectors (wages)'!$C$8173:$C$8184</definedName>
    <definedName name="_18__123Graph_CCHART_1" localSheetId="13" hidden="1">'[15]Employment Data Sectors (wages)'!$C$8173:$C$8184</definedName>
    <definedName name="_18__123Graph_CCHART_1" localSheetId="14" hidden="1">'[15]Employment Data Sectors (wages)'!$C$8173:$C$8184</definedName>
    <definedName name="_18__123Graph_CCHART_1" hidden="1">'[16]Employment Data Sectors (wages)'!$C$8173:$C$8184</definedName>
    <definedName name="_19__123Graph_CCHART_1" localSheetId="18" hidden="1">'[13]Employment Data Sectors (wages)'!$C$8173:$C$8184</definedName>
    <definedName name="_19__123Graph_CCHART_1" localSheetId="19" hidden="1">'[13]Employment Data Sectors (wages)'!$C$8173:$C$8184</definedName>
    <definedName name="_19__123Graph_CCHART_1" localSheetId="5" hidden="1">'[13]Employment Data Sectors (wages)'!$C$8173:$C$8184</definedName>
    <definedName name="_19__123Graph_CCHART_1" localSheetId="6" hidden="1">'[13]Employment Data Sectors (wages)'!$C$8173:$C$8184</definedName>
    <definedName name="_19__123Graph_CCHART_1" localSheetId="8" hidden="1">'[13]Employment Data Sectors (wages)'!$C$8173:$C$8184</definedName>
    <definedName name="_19__123Graph_CCHART_1" localSheetId="11" hidden="1">'[13]Employment Data Sectors (wages)'!$C$8173:$C$8184</definedName>
    <definedName name="_19__123Graph_CCHART_1" localSheetId="12" hidden="1">'[13]Employment Data Sectors (wages)'!$C$8173:$C$8184</definedName>
    <definedName name="_19__123Graph_CCHART_1" localSheetId="13" hidden="1">'[13]Employment Data Sectors (wages)'!$C$8173:$C$8184</definedName>
    <definedName name="_19__123Graph_CCHART_1" localSheetId="14" hidden="1">'[13]Employment Data Sectors (wages)'!$C$8173:$C$8184</definedName>
    <definedName name="_19__123Graph_CCHART_1" hidden="1">'[14]Employment Data Sectors (wages)'!$C$8173:$C$8184</definedName>
    <definedName name="_19__123Graph_CCHART_2" localSheetId="18" hidden="1">'[15]Employment Data Sectors (wages)'!$C$8173:$C$8184</definedName>
    <definedName name="_19__123Graph_CCHART_2" localSheetId="19" hidden="1">'[15]Employment Data Sectors (wages)'!$C$8173:$C$8184</definedName>
    <definedName name="_19__123Graph_CCHART_2" localSheetId="5" hidden="1">'[15]Employment Data Sectors (wages)'!$C$8173:$C$8184</definedName>
    <definedName name="_19__123Graph_CCHART_2" localSheetId="6" hidden="1">'[15]Employment Data Sectors (wages)'!$C$8173:$C$8184</definedName>
    <definedName name="_19__123Graph_CCHART_2" localSheetId="8" hidden="1">'[15]Employment Data Sectors (wages)'!$C$8173:$C$8184</definedName>
    <definedName name="_19__123Graph_CCHART_2" localSheetId="11" hidden="1">'[15]Employment Data Sectors (wages)'!$C$8173:$C$8184</definedName>
    <definedName name="_19__123Graph_CCHART_2" localSheetId="12" hidden="1">'[15]Employment Data Sectors (wages)'!$C$8173:$C$8184</definedName>
    <definedName name="_19__123Graph_CCHART_2" localSheetId="13" hidden="1">'[15]Employment Data Sectors (wages)'!$C$8173:$C$8184</definedName>
    <definedName name="_19__123Graph_CCHART_2" localSheetId="14" hidden="1">'[15]Employment Data Sectors (wages)'!$C$8173:$C$8184</definedName>
    <definedName name="_19__123Graph_CCHART_2" hidden="1">'[16]Employment Data Sectors (wages)'!$C$8173:$C$8184</definedName>
    <definedName name="_2__123Graph_ACHART_1" localSheetId="18" hidden="1">'[15]Employment Data Sectors (wages)'!$A$8173:$A$8184</definedName>
    <definedName name="_2__123Graph_ACHART_1" localSheetId="19" hidden="1">'[15]Employment Data Sectors (wages)'!$A$8173:$A$8184</definedName>
    <definedName name="_2__123Graph_ACHART_1" localSheetId="5" hidden="1">'[15]Employment Data Sectors (wages)'!$A$8173:$A$8184</definedName>
    <definedName name="_2__123Graph_ACHART_1" localSheetId="6" hidden="1">'[15]Employment Data Sectors (wages)'!$A$8173:$A$8184</definedName>
    <definedName name="_2__123Graph_ACHART_1" localSheetId="8" hidden="1">'[15]Employment Data Sectors (wages)'!$A$8173:$A$8184</definedName>
    <definedName name="_2__123Graph_ACHART_1" localSheetId="11" hidden="1">'[15]Employment Data Sectors (wages)'!$A$8173:$A$8184</definedName>
    <definedName name="_2__123Graph_ACHART_1" localSheetId="12" hidden="1">'[15]Employment Data Sectors (wages)'!$A$8173:$A$8184</definedName>
    <definedName name="_2__123Graph_ACHART_1" localSheetId="13" hidden="1">'[15]Employment Data Sectors (wages)'!$A$8173:$A$8184</definedName>
    <definedName name="_2__123Graph_ACHART_1" localSheetId="14" hidden="1">'[15]Employment Data Sectors (wages)'!$A$8173:$A$8184</definedName>
    <definedName name="_2__123Graph_ACHART_1" hidden="1">'[16]Employment Data Sectors (wages)'!$A$8173:$A$8184</definedName>
    <definedName name="_20__123Graph_ACHART_7" localSheetId="21" hidden="1">'[11]Employment Data Sectors (wages)'!$Y$8175:$Y$8186</definedName>
    <definedName name="_20__123Graph_ACHART_7" hidden="1">'[12]Employment Data Sectors (wages)'!$Y$8175:$Y$8186</definedName>
    <definedName name="_20__123Graph_CCHART_2" localSheetId="18" hidden="1">'[13]Employment Data Sectors (wages)'!$C$8173:$C$8184</definedName>
    <definedName name="_20__123Graph_CCHART_2" localSheetId="19" hidden="1">'[13]Employment Data Sectors (wages)'!$C$8173:$C$8184</definedName>
    <definedName name="_20__123Graph_CCHART_2" localSheetId="5" hidden="1">'[13]Employment Data Sectors (wages)'!$C$8173:$C$8184</definedName>
    <definedName name="_20__123Graph_CCHART_2" localSheetId="6" hidden="1">'[13]Employment Data Sectors (wages)'!$C$8173:$C$8184</definedName>
    <definedName name="_20__123Graph_CCHART_2" localSheetId="8" hidden="1">'[13]Employment Data Sectors (wages)'!$C$8173:$C$8184</definedName>
    <definedName name="_20__123Graph_CCHART_2" localSheetId="11" hidden="1">'[13]Employment Data Sectors (wages)'!$C$8173:$C$8184</definedName>
    <definedName name="_20__123Graph_CCHART_2" localSheetId="12" hidden="1">'[13]Employment Data Sectors (wages)'!$C$8173:$C$8184</definedName>
    <definedName name="_20__123Graph_CCHART_2" localSheetId="13" hidden="1">'[13]Employment Data Sectors (wages)'!$C$8173:$C$8184</definedName>
    <definedName name="_20__123Graph_CCHART_2" localSheetId="14" hidden="1">'[13]Employment Data Sectors (wages)'!$C$8173:$C$8184</definedName>
    <definedName name="_20__123Graph_CCHART_2" hidden="1">'[14]Employment Data Sectors (wages)'!$C$8173:$C$8184</definedName>
    <definedName name="_20__123Graph_CCHART_3" localSheetId="18" hidden="1">'[15]Employment Data Sectors (wages)'!$C$11:$C$8185</definedName>
    <definedName name="_20__123Graph_CCHART_3" localSheetId="19" hidden="1">'[15]Employment Data Sectors (wages)'!$C$11:$C$8185</definedName>
    <definedName name="_20__123Graph_CCHART_3" localSheetId="5" hidden="1">'[15]Employment Data Sectors (wages)'!$C$11:$C$8185</definedName>
    <definedName name="_20__123Graph_CCHART_3" localSheetId="6" hidden="1">'[15]Employment Data Sectors (wages)'!$C$11:$C$8185</definedName>
    <definedName name="_20__123Graph_CCHART_3" localSheetId="8" hidden="1">'[15]Employment Data Sectors (wages)'!$C$11:$C$8185</definedName>
    <definedName name="_20__123Graph_CCHART_3" localSheetId="11" hidden="1">'[15]Employment Data Sectors (wages)'!$C$11:$C$8185</definedName>
    <definedName name="_20__123Graph_CCHART_3" localSheetId="12" hidden="1">'[15]Employment Data Sectors (wages)'!$C$11:$C$8185</definedName>
    <definedName name="_20__123Graph_CCHART_3" localSheetId="13" hidden="1">'[15]Employment Data Sectors (wages)'!$C$11:$C$8185</definedName>
    <definedName name="_20__123Graph_CCHART_3" localSheetId="14" hidden="1">'[15]Employment Data Sectors (wages)'!$C$11:$C$8185</definedName>
    <definedName name="_20__123Graph_CCHART_3" hidden="1">'[16]Employment Data Sectors (wages)'!$C$11:$C$8185</definedName>
    <definedName name="_21__123Graph_CCHART_3" localSheetId="18" hidden="1">'[13]Employment Data Sectors (wages)'!$C$11:$C$8185</definedName>
    <definedName name="_21__123Graph_CCHART_3" localSheetId="19" hidden="1">'[13]Employment Data Sectors (wages)'!$C$11:$C$8185</definedName>
    <definedName name="_21__123Graph_CCHART_3" localSheetId="5" hidden="1">'[13]Employment Data Sectors (wages)'!$C$11:$C$8185</definedName>
    <definedName name="_21__123Graph_CCHART_3" localSheetId="6" hidden="1">'[13]Employment Data Sectors (wages)'!$C$11:$C$8185</definedName>
    <definedName name="_21__123Graph_CCHART_3" localSheetId="8" hidden="1">'[13]Employment Data Sectors (wages)'!$C$11:$C$8185</definedName>
    <definedName name="_21__123Graph_CCHART_3" localSheetId="11" hidden="1">'[13]Employment Data Sectors (wages)'!$C$11:$C$8185</definedName>
    <definedName name="_21__123Graph_CCHART_3" localSheetId="12" hidden="1">'[13]Employment Data Sectors (wages)'!$C$11:$C$8185</definedName>
    <definedName name="_21__123Graph_CCHART_3" localSheetId="13" hidden="1">'[13]Employment Data Sectors (wages)'!$C$11:$C$8185</definedName>
    <definedName name="_21__123Graph_CCHART_3" localSheetId="14" hidden="1">'[13]Employment Data Sectors (wages)'!$C$11:$C$8185</definedName>
    <definedName name="_21__123Graph_CCHART_3" hidden="1">'[14]Employment Data Sectors (wages)'!$C$11:$C$8185</definedName>
    <definedName name="_21__123Graph_CCHART_4" localSheetId="18" hidden="1">'[15]Employment Data Sectors (wages)'!$C$12:$C$23</definedName>
    <definedName name="_21__123Graph_CCHART_4" localSheetId="19" hidden="1">'[15]Employment Data Sectors (wages)'!$C$12:$C$23</definedName>
    <definedName name="_21__123Graph_CCHART_4" localSheetId="5" hidden="1">'[15]Employment Data Sectors (wages)'!$C$12:$C$23</definedName>
    <definedName name="_21__123Graph_CCHART_4" localSheetId="6" hidden="1">'[15]Employment Data Sectors (wages)'!$C$12:$C$23</definedName>
    <definedName name="_21__123Graph_CCHART_4" localSheetId="8" hidden="1">'[15]Employment Data Sectors (wages)'!$C$12:$C$23</definedName>
    <definedName name="_21__123Graph_CCHART_4" localSheetId="11" hidden="1">'[15]Employment Data Sectors (wages)'!$C$12:$C$23</definedName>
    <definedName name="_21__123Graph_CCHART_4" localSheetId="12" hidden="1">'[15]Employment Data Sectors (wages)'!$C$12:$C$23</definedName>
    <definedName name="_21__123Graph_CCHART_4" localSheetId="13" hidden="1">'[15]Employment Data Sectors (wages)'!$C$12:$C$23</definedName>
    <definedName name="_21__123Graph_CCHART_4" localSheetId="14" hidden="1">'[15]Employment Data Sectors (wages)'!$C$12:$C$23</definedName>
    <definedName name="_21__123Graph_CCHART_4" hidden="1">'[16]Employment Data Sectors (wages)'!$C$12:$C$23</definedName>
    <definedName name="_22__123Graph_ACHART_8" localSheetId="21" hidden="1">'[11]Employment Data Sectors (wages)'!$W$8175:$W$8186</definedName>
    <definedName name="_22__123Graph_ACHART_8" hidden="1">'[12]Employment Data Sectors (wages)'!$W$8175:$W$8186</definedName>
    <definedName name="_22__123Graph_CCHART_4" localSheetId="18" hidden="1">'[13]Employment Data Sectors (wages)'!$C$12:$C$23</definedName>
    <definedName name="_22__123Graph_CCHART_4" localSheetId="19" hidden="1">'[13]Employment Data Sectors (wages)'!$C$12:$C$23</definedName>
    <definedName name="_22__123Graph_CCHART_4" localSheetId="5" hidden="1">'[13]Employment Data Sectors (wages)'!$C$12:$C$23</definedName>
    <definedName name="_22__123Graph_CCHART_4" localSheetId="6" hidden="1">'[13]Employment Data Sectors (wages)'!$C$12:$C$23</definedName>
    <definedName name="_22__123Graph_CCHART_4" localSheetId="8" hidden="1">'[13]Employment Data Sectors (wages)'!$C$12:$C$23</definedName>
    <definedName name="_22__123Graph_CCHART_4" localSheetId="11" hidden="1">'[13]Employment Data Sectors (wages)'!$C$12:$C$23</definedName>
    <definedName name="_22__123Graph_CCHART_4" localSheetId="12" hidden="1">'[13]Employment Data Sectors (wages)'!$C$12:$C$23</definedName>
    <definedName name="_22__123Graph_CCHART_4" localSheetId="13" hidden="1">'[13]Employment Data Sectors (wages)'!$C$12:$C$23</definedName>
    <definedName name="_22__123Graph_CCHART_4" localSheetId="14" hidden="1">'[13]Employment Data Sectors (wages)'!$C$12:$C$23</definedName>
    <definedName name="_22__123Graph_CCHART_4" hidden="1">'[14]Employment Data Sectors (wages)'!$C$12:$C$23</definedName>
    <definedName name="_22__123Graph_CCHART_5" localSheetId="18" hidden="1">'[15]Employment Data Sectors (wages)'!$C$24:$C$35</definedName>
    <definedName name="_22__123Graph_CCHART_5" localSheetId="19" hidden="1">'[15]Employment Data Sectors (wages)'!$C$24:$C$35</definedName>
    <definedName name="_22__123Graph_CCHART_5" localSheetId="5" hidden="1">'[15]Employment Data Sectors (wages)'!$C$24:$C$35</definedName>
    <definedName name="_22__123Graph_CCHART_5" localSheetId="6" hidden="1">'[15]Employment Data Sectors (wages)'!$C$24:$C$35</definedName>
    <definedName name="_22__123Graph_CCHART_5" localSheetId="8" hidden="1">'[15]Employment Data Sectors (wages)'!$C$24:$C$35</definedName>
    <definedName name="_22__123Graph_CCHART_5" localSheetId="11" hidden="1">'[15]Employment Data Sectors (wages)'!$C$24:$C$35</definedName>
    <definedName name="_22__123Graph_CCHART_5" localSheetId="12" hidden="1">'[15]Employment Data Sectors (wages)'!$C$24:$C$35</definedName>
    <definedName name="_22__123Graph_CCHART_5" localSheetId="13" hidden="1">'[15]Employment Data Sectors (wages)'!$C$24:$C$35</definedName>
    <definedName name="_22__123Graph_CCHART_5" localSheetId="14" hidden="1">'[15]Employment Data Sectors (wages)'!$C$24:$C$35</definedName>
    <definedName name="_22__123Graph_CCHART_5" hidden="1">'[16]Employment Data Sectors (wages)'!$C$24:$C$35</definedName>
    <definedName name="_23__123Graph_CCHART_5" localSheetId="18" hidden="1">'[13]Employment Data Sectors (wages)'!$C$24:$C$35</definedName>
    <definedName name="_23__123Graph_CCHART_5" localSheetId="19" hidden="1">'[13]Employment Data Sectors (wages)'!$C$24:$C$35</definedName>
    <definedName name="_23__123Graph_CCHART_5" localSheetId="5" hidden="1">'[13]Employment Data Sectors (wages)'!$C$24:$C$35</definedName>
    <definedName name="_23__123Graph_CCHART_5" localSheetId="6" hidden="1">'[13]Employment Data Sectors (wages)'!$C$24:$C$35</definedName>
    <definedName name="_23__123Graph_CCHART_5" localSheetId="8" hidden="1">'[13]Employment Data Sectors (wages)'!$C$24:$C$35</definedName>
    <definedName name="_23__123Graph_CCHART_5" localSheetId="11" hidden="1">'[13]Employment Data Sectors (wages)'!$C$24:$C$35</definedName>
    <definedName name="_23__123Graph_CCHART_5" localSheetId="12" hidden="1">'[13]Employment Data Sectors (wages)'!$C$24:$C$35</definedName>
    <definedName name="_23__123Graph_CCHART_5" localSheetId="13" hidden="1">'[13]Employment Data Sectors (wages)'!$C$24:$C$35</definedName>
    <definedName name="_23__123Graph_CCHART_5" localSheetId="14" hidden="1">'[13]Employment Data Sectors (wages)'!$C$24:$C$35</definedName>
    <definedName name="_23__123Graph_CCHART_5" hidden="1">'[14]Employment Data Sectors (wages)'!$C$24:$C$35</definedName>
    <definedName name="_23__123Graph_CCHART_6" localSheetId="18" hidden="1">'[15]Employment Data Sectors (wages)'!$U$49:$U$8103</definedName>
    <definedName name="_23__123Graph_CCHART_6" localSheetId="19" hidden="1">'[15]Employment Data Sectors (wages)'!$U$49:$U$8103</definedName>
    <definedName name="_23__123Graph_CCHART_6" localSheetId="5" hidden="1">'[15]Employment Data Sectors (wages)'!$U$49:$U$8103</definedName>
    <definedName name="_23__123Graph_CCHART_6" localSheetId="6" hidden="1">'[15]Employment Data Sectors (wages)'!$U$49:$U$8103</definedName>
    <definedName name="_23__123Graph_CCHART_6" localSheetId="8" hidden="1">'[15]Employment Data Sectors (wages)'!$U$49:$U$8103</definedName>
    <definedName name="_23__123Graph_CCHART_6" localSheetId="11" hidden="1">'[15]Employment Data Sectors (wages)'!$U$49:$U$8103</definedName>
    <definedName name="_23__123Graph_CCHART_6" localSheetId="12" hidden="1">'[15]Employment Data Sectors (wages)'!$U$49:$U$8103</definedName>
    <definedName name="_23__123Graph_CCHART_6" localSheetId="13" hidden="1">'[15]Employment Data Sectors (wages)'!$U$49:$U$8103</definedName>
    <definedName name="_23__123Graph_CCHART_6" localSheetId="14" hidden="1">'[15]Employment Data Sectors (wages)'!$U$49:$U$8103</definedName>
    <definedName name="_23__123Graph_CCHART_6" hidden="1">'[16]Employment Data Sectors (wages)'!$U$49:$U$8103</definedName>
    <definedName name="_24__123Graph_BCHART_1" localSheetId="21" hidden="1">'[11]Employment Data Sectors (wages)'!$B$8173:$B$8184</definedName>
    <definedName name="_24__123Graph_BCHART_1" hidden="1">'[12]Employment Data Sectors (wages)'!$B$8173:$B$8184</definedName>
    <definedName name="_24__123Graph_CCHART_6" localSheetId="18" hidden="1">'[13]Employment Data Sectors (wages)'!$U$49:$U$8103</definedName>
    <definedName name="_24__123Graph_CCHART_6" localSheetId="19" hidden="1">'[13]Employment Data Sectors (wages)'!$U$49:$U$8103</definedName>
    <definedName name="_24__123Graph_CCHART_6" localSheetId="5" hidden="1">'[13]Employment Data Sectors (wages)'!$U$49:$U$8103</definedName>
    <definedName name="_24__123Graph_CCHART_6" localSheetId="6" hidden="1">'[13]Employment Data Sectors (wages)'!$U$49:$U$8103</definedName>
    <definedName name="_24__123Graph_CCHART_6" localSheetId="8" hidden="1">'[13]Employment Data Sectors (wages)'!$U$49:$U$8103</definedName>
    <definedName name="_24__123Graph_CCHART_6" localSheetId="11" hidden="1">'[13]Employment Data Sectors (wages)'!$U$49:$U$8103</definedName>
    <definedName name="_24__123Graph_CCHART_6" localSheetId="12" hidden="1">'[13]Employment Data Sectors (wages)'!$U$49:$U$8103</definedName>
    <definedName name="_24__123Graph_CCHART_6" localSheetId="13" hidden="1">'[13]Employment Data Sectors (wages)'!$U$49:$U$8103</definedName>
    <definedName name="_24__123Graph_CCHART_6" localSheetId="14" hidden="1">'[13]Employment Data Sectors (wages)'!$U$49:$U$8103</definedName>
    <definedName name="_24__123Graph_CCHART_6" hidden="1">'[14]Employment Data Sectors (wages)'!$U$49:$U$8103</definedName>
    <definedName name="_24__123Graph_CCHART_7" localSheetId="18" hidden="1">'[15]Employment Data Sectors (wages)'!$Y$14:$Y$25</definedName>
    <definedName name="_24__123Graph_CCHART_7" localSheetId="19" hidden="1">'[15]Employment Data Sectors (wages)'!$Y$14:$Y$25</definedName>
    <definedName name="_24__123Graph_CCHART_7" localSheetId="5" hidden="1">'[15]Employment Data Sectors (wages)'!$Y$14:$Y$25</definedName>
    <definedName name="_24__123Graph_CCHART_7" localSheetId="6" hidden="1">'[15]Employment Data Sectors (wages)'!$Y$14:$Y$25</definedName>
    <definedName name="_24__123Graph_CCHART_7" localSheetId="8" hidden="1">'[15]Employment Data Sectors (wages)'!$Y$14:$Y$25</definedName>
    <definedName name="_24__123Graph_CCHART_7" localSheetId="11" hidden="1">'[15]Employment Data Sectors (wages)'!$Y$14:$Y$25</definedName>
    <definedName name="_24__123Graph_CCHART_7" localSheetId="12" hidden="1">'[15]Employment Data Sectors (wages)'!$Y$14:$Y$25</definedName>
    <definedName name="_24__123Graph_CCHART_7" localSheetId="13" hidden="1">'[15]Employment Data Sectors (wages)'!$Y$14:$Y$25</definedName>
    <definedName name="_24__123Graph_CCHART_7" localSheetId="14" hidden="1">'[15]Employment Data Sectors (wages)'!$Y$14:$Y$25</definedName>
    <definedName name="_24__123Graph_CCHART_7" hidden="1">'[16]Employment Data Sectors (wages)'!$Y$14:$Y$25</definedName>
    <definedName name="_25__123Graph_CCHART_7" localSheetId="18" hidden="1">'[13]Employment Data Sectors (wages)'!$Y$14:$Y$25</definedName>
    <definedName name="_25__123Graph_CCHART_7" localSheetId="19" hidden="1">'[13]Employment Data Sectors (wages)'!$Y$14:$Y$25</definedName>
    <definedName name="_25__123Graph_CCHART_7" localSheetId="5" hidden="1">'[13]Employment Data Sectors (wages)'!$Y$14:$Y$25</definedName>
    <definedName name="_25__123Graph_CCHART_7" localSheetId="6" hidden="1">'[13]Employment Data Sectors (wages)'!$Y$14:$Y$25</definedName>
    <definedName name="_25__123Graph_CCHART_7" localSheetId="8" hidden="1">'[13]Employment Data Sectors (wages)'!$Y$14:$Y$25</definedName>
    <definedName name="_25__123Graph_CCHART_7" localSheetId="11" hidden="1">'[13]Employment Data Sectors (wages)'!$Y$14:$Y$25</definedName>
    <definedName name="_25__123Graph_CCHART_7" localSheetId="12" hidden="1">'[13]Employment Data Sectors (wages)'!$Y$14:$Y$25</definedName>
    <definedName name="_25__123Graph_CCHART_7" localSheetId="13" hidden="1">'[13]Employment Data Sectors (wages)'!$Y$14:$Y$25</definedName>
    <definedName name="_25__123Graph_CCHART_7" localSheetId="14" hidden="1">'[13]Employment Data Sectors (wages)'!$Y$14:$Y$25</definedName>
    <definedName name="_25__123Graph_CCHART_7" hidden="1">'[14]Employment Data Sectors (wages)'!$Y$14:$Y$25</definedName>
    <definedName name="_25__123Graph_CCHART_8" localSheetId="18" hidden="1">'[15]Employment Data Sectors (wages)'!$W$14:$W$25</definedName>
    <definedName name="_25__123Graph_CCHART_8" localSheetId="19" hidden="1">'[15]Employment Data Sectors (wages)'!$W$14:$W$25</definedName>
    <definedName name="_25__123Graph_CCHART_8" localSheetId="5" hidden="1">'[15]Employment Data Sectors (wages)'!$W$14:$W$25</definedName>
    <definedName name="_25__123Graph_CCHART_8" localSheetId="6" hidden="1">'[15]Employment Data Sectors (wages)'!$W$14:$W$25</definedName>
    <definedName name="_25__123Graph_CCHART_8" localSheetId="8" hidden="1">'[15]Employment Data Sectors (wages)'!$W$14:$W$25</definedName>
    <definedName name="_25__123Graph_CCHART_8" localSheetId="11" hidden="1">'[15]Employment Data Sectors (wages)'!$W$14:$W$25</definedName>
    <definedName name="_25__123Graph_CCHART_8" localSheetId="12" hidden="1">'[15]Employment Data Sectors (wages)'!$W$14:$W$25</definedName>
    <definedName name="_25__123Graph_CCHART_8" localSheetId="13" hidden="1">'[15]Employment Data Sectors (wages)'!$W$14:$W$25</definedName>
    <definedName name="_25__123Graph_CCHART_8" localSheetId="14" hidden="1">'[15]Employment Data Sectors (wages)'!$W$14:$W$25</definedName>
    <definedName name="_25__123Graph_CCHART_8" hidden="1">'[16]Employment Data Sectors (wages)'!$W$14:$W$25</definedName>
    <definedName name="_26__123Graph_BCHART_2" localSheetId="21" hidden="1">'[11]Employment Data Sectors (wages)'!$B$8173:$B$8184</definedName>
    <definedName name="_26__123Graph_BCHART_2" hidden="1">'[12]Employment Data Sectors (wages)'!$B$8173:$B$8184</definedName>
    <definedName name="_26__123Graph_CCHART_8" localSheetId="18" hidden="1">'[13]Employment Data Sectors (wages)'!$W$14:$W$25</definedName>
    <definedName name="_26__123Graph_CCHART_8" localSheetId="19" hidden="1">'[13]Employment Data Sectors (wages)'!$W$14:$W$25</definedName>
    <definedName name="_26__123Graph_CCHART_8" localSheetId="5" hidden="1">'[13]Employment Data Sectors (wages)'!$W$14:$W$25</definedName>
    <definedName name="_26__123Graph_CCHART_8" localSheetId="6" hidden="1">'[13]Employment Data Sectors (wages)'!$W$14:$W$25</definedName>
    <definedName name="_26__123Graph_CCHART_8" localSheetId="8" hidden="1">'[13]Employment Data Sectors (wages)'!$W$14:$W$25</definedName>
    <definedName name="_26__123Graph_CCHART_8" localSheetId="11" hidden="1">'[13]Employment Data Sectors (wages)'!$W$14:$W$25</definedName>
    <definedName name="_26__123Graph_CCHART_8" localSheetId="12" hidden="1">'[13]Employment Data Sectors (wages)'!$W$14:$W$25</definedName>
    <definedName name="_26__123Graph_CCHART_8" localSheetId="13" hidden="1">'[13]Employment Data Sectors (wages)'!$W$14:$W$25</definedName>
    <definedName name="_26__123Graph_CCHART_8" localSheetId="14" hidden="1">'[13]Employment Data Sectors (wages)'!$W$14:$W$25</definedName>
    <definedName name="_26__123Graph_CCHART_8" hidden="1">'[14]Employment Data Sectors (wages)'!$W$14:$W$25</definedName>
    <definedName name="_26__123Graph_DCHART_7" localSheetId="18" hidden="1">'[15]Employment Data Sectors (wages)'!$Y$26:$Y$37</definedName>
    <definedName name="_26__123Graph_DCHART_7" localSheetId="19" hidden="1">'[15]Employment Data Sectors (wages)'!$Y$26:$Y$37</definedName>
    <definedName name="_26__123Graph_DCHART_7" localSheetId="5" hidden="1">'[15]Employment Data Sectors (wages)'!$Y$26:$Y$37</definedName>
    <definedName name="_26__123Graph_DCHART_7" localSheetId="6" hidden="1">'[15]Employment Data Sectors (wages)'!$Y$26:$Y$37</definedName>
    <definedName name="_26__123Graph_DCHART_7" localSheetId="8" hidden="1">'[15]Employment Data Sectors (wages)'!$Y$26:$Y$37</definedName>
    <definedName name="_26__123Graph_DCHART_7" localSheetId="11" hidden="1">'[15]Employment Data Sectors (wages)'!$Y$26:$Y$37</definedName>
    <definedName name="_26__123Graph_DCHART_7" localSheetId="12" hidden="1">'[15]Employment Data Sectors (wages)'!$Y$26:$Y$37</definedName>
    <definedName name="_26__123Graph_DCHART_7" localSheetId="13" hidden="1">'[15]Employment Data Sectors (wages)'!$Y$26:$Y$37</definedName>
    <definedName name="_26__123Graph_DCHART_7" localSheetId="14" hidden="1">'[15]Employment Data Sectors (wages)'!$Y$26:$Y$37</definedName>
    <definedName name="_26__123Graph_DCHART_7" hidden="1">'[16]Employment Data Sectors (wages)'!$Y$26:$Y$37</definedName>
    <definedName name="_27__123Graph_DCHART_7" localSheetId="18" hidden="1">'[13]Employment Data Sectors (wages)'!$Y$26:$Y$37</definedName>
    <definedName name="_27__123Graph_DCHART_7" localSheetId="19" hidden="1">'[13]Employment Data Sectors (wages)'!$Y$26:$Y$37</definedName>
    <definedName name="_27__123Graph_DCHART_7" localSheetId="5" hidden="1">'[13]Employment Data Sectors (wages)'!$Y$26:$Y$37</definedName>
    <definedName name="_27__123Graph_DCHART_7" localSheetId="6" hidden="1">'[13]Employment Data Sectors (wages)'!$Y$26:$Y$37</definedName>
    <definedName name="_27__123Graph_DCHART_7" localSheetId="8" hidden="1">'[13]Employment Data Sectors (wages)'!$Y$26:$Y$37</definedName>
    <definedName name="_27__123Graph_DCHART_7" localSheetId="11" hidden="1">'[13]Employment Data Sectors (wages)'!$Y$26:$Y$37</definedName>
    <definedName name="_27__123Graph_DCHART_7" localSheetId="12" hidden="1">'[13]Employment Data Sectors (wages)'!$Y$26:$Y$37</definedName>
    <definedName name="_27__123Graph_DCHART_7" localSheetId="13" hidden="1">'[13]Employment Data Sectors (wages)'!$Y$26:$Y$37</definedName>
    <definedName name="_27__123Graph_DCHART_7" localSheetId="14" hidden="1">'[13]Employment Data Sectors (wages)'!$Y$26:$Y$37</definedName>
    <definedName name="_27__123Graph_DCHART_7" hidden="1">'[14]Employment Data Sectors (wages)'!$Y$26:$Y$37</definedName>
    <definedName name="_27__123Graph_DCHART_8" localSheetId="18" hidden="1">'[15]Employment Data Sectors (wages)'!$W$26:$W$37</definedName>
    <definedName name="_27__123Graph_DCHART_8" localSheetId="19" hidden="1">'[15]Employment Data Sectors (wages)'!$W$26:$W$37</definedName>
    <definedName name="_27__123Graph_DCHART_8" localSheetId="5" hidden="1">'[15]Employment Data Sectors (wages)'!$W$26:$W$37</definedName>
    <definedName name="_27__123Graph_DCHART_8" localSheetId="6" hidden="1">'[15]Employment Data Sectors (wages)'!$W$26:$W$37</definedName>
    <definedName name="_27__123Graph_DCHART_8" localSheetId="8" hidden="1">'[15]Employment Data Sectors (wages)'!$W$26:$W$37</definedName>
    <definedName name="_27__123Graph_DCHART_8" localSheetId="11" hidden="1">'[15]Employment Data Sectors (wages)'!$W$26:$W$37</definedName>
    <definedName name="_27__123Graph_DCHART_8" localSheetId="12" hidden="1">'[15]Employment Data Sectors (wages)'!$W$26:$W$37</definedName>
    <definedName name="_27__123Graph_DCHART_8" localSheetId="13" hidden="1">'[15]Employment Data Sectors (wages)'!$W$26:$W$37</definedName>
    <definedName name="_27__123Graph_DCHART_8" localSheetId="14" hidden="1">'[15]Employment Data Sectors (wages)'!$W$26:$W$37</definedName>
    <definedName name="_27__123Graph_DCHART_8" hidden="1">'[16]Employment Data Sectors (wages)'!$W$26:$W$37</definedName>
    <definedName name="_28__123Graph_BCHART_3" localSheetId="21" hidden="1">'[11]Employment Data Sectors (wages)'!$B$11:$B$8185</definedName>
    <definedName name="_28__123Graph_BCHART_3" hidden="1">'[12]Employment Data Sectors (wages)'!$B$11:$B$8185</definedName>
    <definedName name="_28__123Graph_DCHART_8" localSheetId="18" hidden="1">'[13]Employment Data Sectors (wages)'!$W$26:$W$37</definedName>
    <definedName name="_28__123Graph_DCHART_8" localSheetId="19" hidden="1">'[13]Employment Data Sectors (wages)'!$W$26:$W$37</definedName>
    <definedName name="_28__123Graph_DCHART_8" localSheetId="5" hidden="1">'[13]Employment Data Sectors (wages)'!$W$26:$W$37</definedName>
    <definedName name="_28__123Graph_DCHART_8" localSheetId="6" hidden="1">'[13]Employment Data Sectors (wages)'!$W$26:$W$37</definedName>
    <definedName name="_28__123Graph_DCHART_8" localSheetId="8" hidden="1">'[13]Employment Data Sectors (wages)'!$W$26:$W$37</definedName>
    <definedName name="_28__123Graph_DCHART_8" localSheetId="11" hidden="1">'[13]Employment Data Sectors (wages)'!$W$26:$W$37</definedName>
    <definedName name="_28__123Graph_DCHART_8" localSheetId="12" hidden="1">'[13]Employment Data Sectors (wages)'!$W$26:$W$37</definedName>
    <definedName name="_28__123Graph_DCHART_8" localSheetId="13" hidden="1">'[13]Employment Data Sectors (wages)'!$W$26:$W$37</definedName>
    <definedName name="_28__123Graph_DCHART_8" localSheetId="14" hidden="1">'[13]Employment Data Sectors (wages)'!$W$26:$W$37</definedName>
    <definedName name="_28__123Graph_DCHART_8" hidden="1">'[14]Employment Data Sectors (wages)'!$W$26:$W$37</definedName>
    <definedName name="_28__123Graph_ECHART_7" localSheetId="18" hidden="1">'[15]Employment Data Sectors (wages)'!$Y$38:$Y$49</definedName>
    <definedName name="_28__123Graph_ECHART_7" localSheetId="19" hidden="1">'[15]Employment Data Sectors (wages)'!$Y$38:$Y$49</definedName>
    <definedName name="_28__123Graph_ECHART_7" localSheetId="5" hidden="1">'[15]Employment Data Sectors (wages)'!$Y$38:$Y$49</definedName>
    <definedName name="_28__123Graph_ECHART_7" localSheetId="6" hidden="1">'[15]Employment Data Sectors (wages)'!$Y$38:$Y$49</definedName>
    <definedName name="_28__123Graph_ECHART_7" localSheetId="8" hidden="1">'[15]Employment Data Sectors (wages)'!$Y$38:$Y$49</definedName>
    <definedName name="_28__123Graph_ECHART_7" localSheetId="11" hidden="1">'[15]Employment Data Sectors (wages)'!$Y$38:$Y$49</definedName>
    <definedName name="_28__123Graph_ECHART_7" localSheetId="12" hidden="1">'[15]Employment Data Sectors (wages)'!$Y$38:$Y$49</definedName>
    <definedName name="_28__123Graph_ECHART_7" localSheetId="13" hidden="1">'[15]Employment Data Sectors (wages)'!$Y$38:$Y$49</definedName>
    <definedName name="_28__123Graph_ECHART_7" localSheetId="14" hidden="1">'[15]Employment Data Sectors (wages)'!$Y$38:$Y$49</definedName>
    <definedName name="_28__123Graph_ECHART_7" hidden="1">'[16]Employment Data Sectors (wages)'!$Y$38:$Y$49</definedName>
    <definedName name="_29__123Graph_ECHART_7" localSheetId="18" hidden="1">'[13]Employment Data Sectors (wages)'!$Y$38:$Y$49</definedName>
    <definedName name="_29__123Graph_ECHART_7" localSheetId="19" hidden="1">'[13]Employment Data Sectors (wages)'!$Y$38:$Y$49</definedName>
    <definedName name="_29__123Graph_ECHART_7" localSheetId="5" hidden="1">'[13]Employment Data Sectors (wages)'!$Y$38:$Y$49</definedName>
    <definedName name="_29__123Graph_ECHART_7" localSheetId="6" hidden="1">'[13]Employment Data Sectors (wages)'!$Y$38:$Y$49</definedName>
    <definedName name="_29__123Graph_ECHART_7" localSheetId="8" hidden="1">'[13]Employment Data Sectors (wages)'!$Y$38:$Y$49</definedName>
    <definedName name="_29__123Graph_ECHART_7" localSheetId="11" hidden="1">'[13]Employment Data Sectors (wages)'!$Y$38:$Y$49</definedName>
    <definedName name="_29__123Graph_ECHART_7" localSheetId="12" hidden="1">'[13]Employment Data Sectors (wages)'!$Y$38:$Y$49</definedName>
    <definedName name="_29__123Graph_ECHART_7" localSheetId="13" hidden="1">'[13]Employment Data Sectors (wages)'!$Y$38:$Y$49</definedName>
    <definedName name="_29__123Graph_ECHART_7" localSheetId="14" hidden="1">'[13]Employment Data Sectors (wages)'!$Y$38:$Y$49</definedName>
    <definedName name="_29__123Graph_ECHART_7" hidden="1">'[14]Employment Data Sectors (wages)'!$Y$38:$Y$49</definedName>
    <definedName name="_29__123Graph_ECHART_8" localSheetId="18" hidden="1">'[15]Employment Data Sectors (wages)'!$H$86:$H$99</definedName>
    <definedName name="_29__123Graph_ECHART_8" localSheetId="19" hidden="1">'[15]Employment Data Sectors (wages)'!$H$86:$H$99</definedName>
    <definedName name="_29__123Graph_ECHART_8" localSheetId="5" hidden="1">'[15]Employment Data Sectors (wages)'!$H$86:$H$99</definedName>
    <definedName name="_29__123Graph_ECHART_8" localSheetId="6" hidden="1">'[15]Employment Data Sectors (wages)'!$H$86:$H$99</definedName>
    <definedName name="_29__123Graph_ECHART_8" localSheetId="8" hidden="1">'[15]Employment Data Sectors (wages)'!$H$86:$H$99</definedName>
    <definedName name="_29__123Graph_ECHART_8" localSheetId="11" hidden="1">'[15]Employment Data Sectors (wages)'!$H$86:$H$99</definedName>
    <definedName name="_29__123Graph_ECHART_8" localSheetId="12" hidden="1">'[15]Employment Data Sectors (wages)'!$H$86:$H$99</definedName>
    <definedName name="_29__123Graph_ECHART_8" localSheetId="13" hidden="1">'[15]Employment Data Sectors (wages)'!$H$86:$H$99</definedName>
    <definedName name="_29__123Graph_ECHART_8" localSheetId="14" hidden="1">'[15]Employment Data Sectors (wages)'!$H$86:$H$99</definedName>
    <definedName name="_29__123Graph_ECHART_8" hidden="1">'[16]Employment Data Sectors (wages)'!$H$86:$H$99</definedName>
    <definedName name="_3__123Graph_ACHART_1" localSheetId="18" hidden="1">'[13]Employment Data Sectors (wages)'!$A$8173:$A$8184</definedName>
    <definedName name="_3__123Graph_ACHART_1" localSheetId="19" hidden="1">'[13]Employment Data Sectors (wages)'!$A$8173:$A$8184</definedName>
    <definedName name="_3__123Graph_ACHART_1" localSheetId="5" hidden="1">'[13]Employment Data Sectors (wages)'!$A$8173:$A$8184</definedName>
    <definedName name="_3__123Graph_ACHART_1" localSheetId="6" hidden="1">'[13]Employment Data Sectors (wages)'!$A$8173:$A$8184</definedName>
    <definedName name="_3__123Graph_ACHART_1" localSheetId="8" hidden="1">'[13]Employment Data Sectors (wages)'!$A$8173:$A$8184</definedName>
    <definedName name="_3__123Graph_ACHART_1" localSheetId="11" hidden="1">'[13]Employment Data Sectors (wages)'!$A$8173:$A$8184</definedName>
    <definedName name="_3__123Graph_ACHART_1" localSheetId="12" hidden="1">'[13]Employment Data Sectors (wages)'!$A$8173:$A$8184</definedName>
    <definedName name="_3__123Graph_ACHART_1" localSheetId="13" hidden="1">'[13]Employment Data Sectors (wages)'!$A$8173:$A$8184</definedName>
    <definedName name="_3__123Graph_ACHART_1" localSheetId="14" hidden="1">'[13]Employment Data Sectors (wages)'!$A$8173:$A$8184</definedName>
    <definedName name="_3__123Graph_ACHART_1" hidden="1">'[14]Employment Data Sectors (wages)'!$A$8173:$A$8184</definedName>
    <definedName name="_3__123Graph_ACHART_2" localSheetId="18" hidden="1">'[15]Employment Data Sectors (wages)'!$A$8173:$A$8184</definedName>
    <definedName name="_3__123Graph_ACHART_2" localSheetId="19" hidden="1">'[15]Employment Data Sectors (wages)'!$A$8173:$A$8184</definedName>
    <definedName name="_3__123Graph_ACHART_2" localSheetId="5" hidden="1">'[15]Employment Data Sectors (wages)'!$A$8173:$A$8184</definedName>
    <definedName name="_3__123Graph_ACHART_2" localSheetId="6" hidden="1">'[15]Employment Data Sectors (wages)'!$A$8173:$A$8184</definedName>
    <definedName name="_3__123Graph_ACHART_2" localSheetId="8" hidden="1">'[15]Employment Data Sectors (wages)'!$A$8173:$A$8184</definedName>
    <definedName name="_3__123Graph_ACHART_2" localSheetId="11" hidden="1">'[15]Employment Data Sectors (wages)'!$A$8173:$A$8184</definedName>
    <definedName name="_3__123Graph_ACHART_2" localSheetId="12" hidden="1">'[15]Employment Data Sectors (wages)'!$A$8173:$A$8184</definedName>
    <definedName name="_3__123Graph_ACHART_2" localSheetId="13" hidden="1">'[15]Employment Data Sectors (wages)'!$A$8173:$A$8184</definedName>
    <definedName name="_3__123Graph_ACHART_2" localSheetId="14" hidden="1">'[15]Employment Data Sectors (wages)'!$A$8173:$A$8184</definedName>
    <definedName name="_3__123Graph_ACHART_2" hidden="1">'[16]Employment Data Sectors (wages)'!$A$8173:$A$8184</definedName>
    <definedName name="_30__123Graph_BCHART_4" localSheetId="21" hidden="1">'[11]Employment Data Sectors (wages)'!$B$12:$B$23</definedName>
    <definedName name="_30__123Graph_BCHART_4" hidden="1">'[12]Employment Data Sectors (wages)'!$B$12:$B$23</definedName>
    <definedName name="_30__123Graph_ECHART_8" localSheetId="18" hidden="1">'[13]Employment Data Sectors (wages)'!$H$86:$H$99</definedName>
    <definedName name="_30__123Graph_ECHART_8" localSheetId="19" hidden="1">'[13]Employment Data Sectors (wages)'!$H$86:$H$99</definedName>
    <definedName name="_30__123Graph_ECHART_8" localSheetId="5" hidden="1">'[13]Employment Data Sectors (wages)'!$H$86:$H$99</definedName>
    <definedName name="_30__123Graph_ECHART_8" localSheetId="6" hidden="1">'[13]Employment Data Sectors (wages)'!$H$86:$H$99</definedName>
    <definedName name="_30__123Graph_ECHART_8" localSheetId="8" hidden="1">'[13]Employment Data Sectors (wages)'!$H$86:$H$99</definedName>
    <definedName name="_30__123Graph_ECHART_8" localSheetId="11" hidden="1">'[13]Employment Data Sectors (wages)'!$H$86:$H$99</definedName>
    <definedName name="_30__123Graph_ECHART_8" localSheetId="12" hidden="1">'[13]Employment Data Sectors (wages)'!$H$86:$H$99</definedName>
    <definedName name="_30__123Graph_ECHART_8" localSheetId="13" hidden="1">'[13]Employment Data Sectors (wages)'!$H$86:$H$99</definedName>
    <definedName name="_30__123Graph_ECHART_8" localSheetId="14" hidden="1">'[13]Employment Data Sectors (wages)'!$H$86:$H$99</definedName>
    <definedName name="_30__123Graph_ECHART_8" hidden="1">'[14]Employment Data Sectors (wages)'!$H$86:$H$99</definedName>
    <definedName name="_30__123Graph_FCHART_8" localSheetId="18" hidden="1">'[15]Employment Data Sectors (wages)'!$H$6:$H$17</definedName>
    <definedName name="_30__123Graph_FCHART_8" localSheetId="19" hidden="1">'[15]Employment Data Sectors (wages)'!$H$6:$H$17</definedName>
    <definedName name="_30__123Graph_FCHART_8" localSheetId="5" hidden="1">'[15]Employment Data Sectors (wages)'!$H$6:$H$17</definedName>
    <definedName name="_30__123Graph_FCHART_8" localSheetId="6" hidden="1">'[15]Employment Data Sectors (wages)'!$H$6:$H$17</definedName>
    <definedName name="_30__123Graph_FCHART_8" localSheetId="8" hidden="1">'[15]Employment Data Sectors (wages)'!$H$6:$H$17</definedName>
    <definedName name="_30__123Graph_FCHART_8" localSheetId="11" hidden="1">'[15]Employment Data Sectors (wages)'!$H$6:$H$17</definedName>
    <definedName name="_30__123Graph_FCHART_8" localSheetId="12" hidden="1">'[15]Employment Data Sectors (wages)'!$H$6:$H$17</definedName>
    <definedName name="_30__123Graph_FCHART_8" localSheetId="13" hidden="1">'[15]Employment Data Sectors (wages)'!$H$6:$H$17</definedName>
    <definedName name="_30__123Graph_FCHART_8" localSheetId="14" hidden="1">'[15]Employment Data Sectors (wages)'!$H$6:$H$17</definedName>
    <definedName name="_30__123Graph_FCHART_8" hidden="1">'[16]Employment Data Sectors (wages)'!$H$6:$H$17</definedName>
    <definedName name="_31__123Graph_FCHART_8" localSheetId="18" hidden="1">'[13]Employment Data Sectors (wages)'!$H$6:$H$17</definedName>
    <definedName name="_31__123Graph_FCHART_8" localSheetId="19" hidden="1">'[13]Employment Data Sectors (wages)'!$H$6:$H$17</definedName>
    <definedName name="_31__123Graph_FCHART_8" localSheetId="5" hidden="1">'[13]Employment Data Sectors (wages)'!$H$6:$H$17</definedName>
    <definedName name="_31__123Graph_FCHART_8" localSheetId="6" hidden="1">'[13]Employment Data Sectors (wages)'!$H$6:$H$17</definedName>
    <definedName name="_31__123Graph_FCHART_8" localSheetId="8" hidden="1">'[13]Employment Data Sectors (wages)'!$H$6:$H$17</definedName>
    <definedName name="_31__123Graph_FCHART_8" localSheetId="11" hidden="1">'[13]Employment Data Sectors (wages)'!$H$6:$H$17</definedName>
    <definedName name="_31__123Graph_FCHART_8" localSheetId="12" hidden="1">'[13]Employment Data Sectors (wages)'!$H$6:$H$17</definedName>
    <definedName name="_31__123Graph_FCHART_8" localSheetId="13" hidden="1">'[13]Employment Data Sectors (wages)'!$H$6:$H$17</definedName>
    <definedName name="_31__123Graph_FCHART_8" localSheetId="14" hidden="1">'[13]Employment Data Sectors (wages)'!$H$6:$H$17</definedName>
    <definedName name="_31__123Graph_FCHART_8" hidden="1">'[14]Employment Data Sectors (wages)'!$H$6:$H$17</definedName>
    <definedName name="_32__123Graph_BCHART_5" localSheetId="21" hidden="1">'[11]Employment Data Sectors (wages)'!$B$24:$B$35</definedName>
    <definedName name="_32__123Graph_BCHART_5" hidden="1">'[12]Employment Data Sectors (wages)'!$B$24:$B$35</definedName>
    <definedName name="_34__123Graph_BCHART_6" localSheetId="21" hidden="1">'[11]Employment Data Sectors (wages)'!$AS$49:$AS$8103</definedName>
    <definedName name="_34__123Graph_BCHART_6" hidden="1">'[12]Employment Data Sectors (wages)'!$AS$49:$AS$8103</definedName>
    <definedName name="_36__123Graph_BCHART_7" localSheetId="21" hidden="1">'[11]Employment Data Sectors (wages)'!$Y$13:$Y$8187</definedName>
    <definedName name="_36__123Graph_BCHART_7" hidden="1">'[12]Employment Data Sectors (wages)'!$Y$13:$Y$8187</definedName>
    <definedName name="_38__123Graph_BCHART_8" localSheetId="21" hidden="1">'[11]Employment Data Sectors (wages)'!$W$13:$W$8187</definedName>
    <definedName name="_38__123Graph_BCHART_8" hidden="1">'[12]Employment Data Sectors (wages)'!$W$13:$W$8187</definedName>
    <definedName name="_4__123Graph_ACHART_2" localSheetId="18" hidden="1">'[13]Employment Data Sectors (wages)'!$A$8173:$A$8184</definedName>
    <definedName name="_4__123Graph_ACHART_2" localSheetId="19" hidden="1">'[13]Employment Data Sectors (wages)'!$A$8173:$A$8184</definedName>
    <definedName name="_4__123Graph_ACHART_2" localSheetId="5" hidden="1">'[13]Employment Data Sectors (wages)'!$A$8173:$A$8184</definedName>
    <definedName name="_4__123Graph_ACHART_2" localSheetId="6" hidden="1">'[13]Employment Data Sectors (wages)'!$A$8173:$A$8184</definedName>
    <definedName name="_4__123Graph_ACHART_2" localSheetId="8" hidden="1">'[13]Employment Data Sectors (wages)'!$A$8173:$A$8184</definedName>
    <definedName name="_4__123Graph_ACHART_2" localSheetId="11" hidden="1">'[13]Employment Data Sectors (wages)'!$A$8173:$A$8184</definedName>
    <definedName name="_4__123Graph_ACHART_2" localSheetId="12" hidden="1">'[13]Employment Data Sectors (wages)'!$A$8173:$A$8184</definedName>
    <definedName name="_4__123Graph_ACHART_2" localSheetId="13" hidden="1">'[13]Employment Data Sectors (wages)'!$A$8173:$A$8184</definedName>
    <definedName name="_4__123Graph_ACHART_2" localSheetId="14" hidden="1">'[13]Employment Data Sectors (wages)'!$A$8173:$A$8184</definedName>
    <definedName name="_4__123Graph_ACHART_2" hidden="1">'[14]Employment Data Sectors (wages)'!$A$8173:$A$8184</definedName>
    <definedName name="_4__123Graph_ACHART_3" localSheetId="18" hidden="1">'[15]Employment Data Sectors (wages)'!$A$11:$A$8185</definedName>
    <definedName name="_4__123Graph_ACHART_3" localSheetId="19" hidden="1">'[15]Employment Data Sectors (wages)'!$A$11:$A$8185</definedName>
    <definedName name="_4__123Graph_ACHART_3" localSheetId="5" hidden="1">'[15]Employment Data Sectors (wages)'!$A$11:$A$8185</definedName>
    <definedName name="_4__123Graph_ACHART_3" localSheetId="6" hidden="1">'[15]Employment Data Sectors (wages)'!$A$11:$A$8185</definedName>
    <definedName name="_4__123Graph_ACHART_3" localSheetId="8" hidden="1">'[15]Employment Data Sectors (wages)'!$A$11:$A$8185</definedName>
    <definedName name="_4__123Graph_ACHART_3" localSheetId="11" hidden="1">'[15]Employment Data Sectors (wages)'!$A$11:$A$8185</definedName>
    <definedName name="_4__123Graph_ACHART_3" localSheetId="12" hidden="1">'[15]Employment Data Sectors (wages)'!$A$11:$A$8185</definedName>
    <definedName name="_4__123Graph_ACHART_3" localSheetId="13" hidden="1">'[15]Employment Data Sectors (wages)'!$A$11:$A$8185</definedName>
    <definedName name="_4__123Graph_ACHART_3" localSheetId="14" hidden="1">'[15]Employment Data Sectors (wages)'!$A$11:$A$8185</definedName>
    <definedName name="_4__123Graph_ACHART_3" hidden="1">'[16]Employment Data Sectors (wages)'!$A$11:$A$8185</definedName>
    <definedName name="_40__123Graph_CCHART_1" localSheetId="21" hidden="1">'[11]Employment Data Sectors (wages)'!$C$8173:$C$8184</definedName>
    <definedName name="_40__123Graph_CCHART_1" hidden="1">'[12]Employment Data Sectors (wages)'!$C$8173:$C$8184</definedName>
    <definedName name="_42__123Graph_CCHART_2" localSheetId="21" hidden="1">'[11]Employment Data Sectors (wages)'!$C$8173:$C$8184</definedName>
    <definedName name="_42__123Graph_CCHART_2" hidden="1">'[12]Employment Data Sectors (wages)'!$C$8173:$C$8184</definedName>
    <definedName name="_44__123Graph_CCHART_3" localSheetId="21" hidden="1">'[11]Employment Data Sectors (wages)'!$C$11:$C$8185</definedName>
    <definedName name="_44__123Graph_CCHART_3" hidden="1">'[12]Employment Data Sectors (wages)'!$C$11:$C$8185</definedName>
    <definedName name="_46__123Graph_CCHART_4" localSheetId="21" hidden="1">'[11]Employment Data Sectors (wages)'!$C$12:$C$23</definedName>
    <definedName name="_46__123Graph_CCHART_4" hidden="1">'[12]Employment Data Sectors (wages)'!$C$12:$C$23</definedName>
    <definedName name="_48__123Graph_CCHART_5" localSheetId="21" hidden="1">'[11]Employment Data Sectors (wages)'!$C$24:$C$35</definedName>
    <definedName name="_48__123Graph_CCHART_5" hidden="1">'[12]Employment Data Sectors (wages)'!$C$24:$C$35</definedName>
    <definedName name="_5__123Graph_ACHART_3" localSheetId="18" hidden="1">'[13]Employment Data Sectors (wages)'!$A$11:$A$8185</definedName>
    <definedName name="_5__123Graph_ACHART_3" localSheetId="19" hidden="1">'[13]Employment Data Sectors (wages)'!$A$11:$A$8185</definedName>
    <definedName name="_5__123Graph_ACHART_3" localSheetId="5" hidden="1">'[13]Employment Data Sectors (wages)'!$A$11:$A$8185</definedName>
    <definedName name="_5__123Graph_ACHART_3" localSheetId="6" hidden="1">'[13]Employment Data Sectors (wages)'!$A$11:$A$8185</definedName>
    <definedName name="_5__123Graph_ACHART_3" localSheetId="8" hidden="1">'[13]Employment Data Sectors (wages)'!$A$11:$A$8185</definedName>
    <definedName name="_5__123Graph_ACHART_3" localSheetId="11" hidden="1">'[13]Employment Data Sectors (wages)'!$A$11:$A$8185</definedName>
    <definedName name="_5__123Graph_ACHART_3" localSheetId="12" hidden="1">'[13]Employment Data Sectors (wages)'!$A$11:$A$8185</definedName>
    <definedName name="_5__123Graph_ACHART_3" localSheetId="13" hidden="1">'[13]Employment Data Sectors (wages)'!$A$11:$A$8185</definedName>
    <definedName name="_5__123Graph_ACHART_3" localSheetId="14" hidden="1">'[13]Employment Data Sectors (wages)'!$A$11:$A$8185</definedName>
    <definedName name="_5__123Graph_ACHART_3" hidden="1">'[14]Employment Data Sectors (wages)'!$A$11:$A$8185</definedName>
    <definedName name="_5__123Graph_ACHART_4" localSheetId="18" hidden="1">'[15]Employment Data Sectors (wages)'!$A$12:$A$23</definedName>
    <definedName name="_5__123Graph_ACHART_4" localSheetId="19" hidden="1">'[15]Employment Data Sectors (wages)'!$A$12:$A$23</definedName>
    <definedName name="_5__123Graph_ACHART_4" localSheetId="5" hidden="1">'[15]Employment Data Sectors (wages)'!$A$12:$A$23</definedName>
    <definedName name="_5__123Graph_ACHART_4" localSheetId="6" hidden="1">'[15]Employment Data Sectors (wages)'!$A$12:$A$23</definedName>
    <definedName name="_5__123Graph_ACHART_4" localSheetId="8" hidden="1">'[15]Employment Data Sectors (wages)'!$A$12:$A$23</definedName>
    <definedName name="_5__123Graph_ACHART_4" localSheetId="11" hidden="1">'[15]Employment Data Sectors (wages)'!$A$12:$A$23</definedName>
    <definedName name="_5__123Graph_ACHART_4" localSheetId="12" hidden="1">'[15]Employment Data Sectors (wages)'!$A$12:$A$23</definedName>
    <definedName name="_5__123Graph_ACHART_4" localSheetId="13" hidden="1">'[15]Employment Data Sectors (wages)'!$A$12:$A$23</definedName>
    <definedName name="_5__123Graph_ACHART_4" localSheetId="14" hidden="1">'[15]Employment Data Sectors (wages)'!$A$12:$A$23</definedName>
    <definedName name="_5__123Graph_ACHART_4" hidden="1">'[16]Employment Data Sectors (wages)'!$A$12:$A$23</definedName>
    <definedName name="_50__123Graph_CCHART_6" localSheetId="21" hidden="1">'[11]Employment Data Sectors (wages)'!$U$49:$U$8103</definedName>
    <definedName name="_50__123Graph_CCHART_6" hidden="1">'[12]Employment Data Sectors (wages)'!$U$49:$U$8103</definedName>
    <definedName name="_52__123Graph_CCHART_7" localSheetId="21" hidden="1">'[11]Employment Data Sectors (wages)'!$Y$14:$Y$25</definedName>
    <definedName name="_52__123Graph_CCHART_7" hidden="1">'[12]Employment Data Sectors (wages)'!$Y$14:$Y$25</definedName>
    <definedName name="_54__123Graph_CCHART_8" localSheetId="21" hidden="1">'[11]Employment Data Sectors (wages)'!$W$14:$W$25</definedName>
    <definedName name="_54__123Graph_CCHART_8" hidden="1">'[12]Employment Data Sectors (wages)'!$W$14:$W$25</definedName>
    <definedName name="_56__123Graph_DCHART_7" localSheetId="21" hidden="1">'[11]Employment Data Sectors (wages)'!$Y$26:$Y$37</definedName>
    <definedName name="_56__123Graph_DCHART_7" hidden="1">'[12]Employment Data Sectors (wages)'!$Y$26:$Y$37</definedName>
    <definedName name="_58__123Graph_DCHART_8" localSheetId="21" hidden="1">'[11]Employment Data Sectors (wages)'!$W$26:$W$37</definedName>
    <definedName name="_58__123Graph_DCHART_8" hidden="1">'[12]Employment Data Sectors (wages)'!$W$26:$W$37</definedName>
    <definedName name="_6__123Graph_ACHART_4" localSheetId="18" hidden="1">'[13]Employment Data Sectors (wages)'!$A$12:$A$23</definedName>
    <definedName name="_6__123Graph_ACHART_4" localSheetId="19" hidden="1">'[13]Employment Data Sectors (wages)'!$A$12:$A$23</definedName>
    <definedName name="_6__123Graph_ACHART_4" localSheetId="5" hidden="1">'[13]Employment Data Sectors (wages)'!$A$12:$A$23</definedName>
    <definedName name="_6__123Graph_ACHART_4" localSheetId="6" hidden="1">'[13]Employment Data Sectors (wages)'!$A$12:$A$23</definedName>
    <definedName name="_6__123Graph_ACHART_4" localSheetId="8" hidden="1">'[13]Employment Data Sectors (wages)'!$A$12:$A$23</definedName>
    <definedName name="_6__123Graph_ACHART_4" localSheetId="11" hidden="1">'[13]Employment Data Sectors (wages)'!$A$12:$A$23</definedName>
    <definedName name="_6__123Graph_ACHART_4" localSheetId="12" hidden="1">'[13]Employment Data Sectors (wages)'!$A$12:$A$23</definedName>
    <definedName name="_6__123Graph_ACHART_4" localSheetId="13" hidden="1">'[13]Employment Data Sectors (wages)'!$A$12:$A$23</definedName>
    <definedName name="_6__123Graph_ACHART_4" localSheetId="14" hidden="1">'[13]Employment Data Sectors (wages)'!$A$12:$A$23</definedName>
    <definedName name="_6__123Graph_ACHART_4" hidden="1">'[14]Employment Data Sectors (wages)'!$A$12:$A$23</definedName>
    <definedName name="_6__123Graph_ACHART_5" localSheetId="18" hidden="1">'[15]Employment Data Sectors (wages)'!$A$24:$A$35</definedName>
    <definedName name="_6__123Graph_ACHART_5" localSheetId="19" hidden="1">'[15]Employment Data Sectors (wages)'!$A$24:$A$35</definedName>
    <definedName name="_6__123Graph_ACHART_5" localSheetId="5" hidden="1">'[15]Employment Data Sectors (wages)'!$A$24:$A$35</definedName>
    <definedName name="_6__123Graph_ACHART_5" localSheetId="6" hidden="1">'[15]Employment Data Sectors (wages)'!$A$24:$A$35</definedName>
    <definedName name="_6__123Graph_ACHART_5" localSheetId="8" hidden="1">'[15]Employment Data Sectors (wages)'!$A$24:$A$35</definedName>
    <definedName name="_6__123Graph_ACHART_5" localSheetId="11" hidden="1">'[15]Employment Data Sectors (wages)'!$A$24:$A$35</definedName>
    <definedName name="_6__123Graph_ACHART_5" localSheetId="12" hidden="1">'[15]Employment Data Sectors (wages)'!$A$24:$A$35</definedName>
    <definedName name="_6__123Graph_ACHART_5" localSheetId="13" hidden="1">'[15]Employment Data Sectors (wages)'!$A$24:$A$35</definedName>
    <definedName name="_6__123Graph_ACHART_5" localSheetId="14" hidden="1">'[15]Employment Data Sectors (wages)'!$A$24:$A$35</definedName>
    <definedName name="_6__123Graph_ACHART_5" hidden="1">'[16]Employment Data Sectors (wages)'!$A$24:$A$35</definedName>
    <definedName name="_60__123Graph_ECHART_7" localSheetId="21" hidden="1">'[11]Employment Data Sectors (wages)'!$Y$38:$Y$49</definedName>
    <definedName name="_60__123Graph_ECHART_7" hidden="1">'[12]Employment Data Sectors (wages)'!$Y$38:$Y$49</definedName>
    <definedName name="_62__123Graph_ECHART_8" localSheetId="21" hidden="1">'[11]Employment Data Sectors (wages)'!$H$86:$H$99</definedName>
    <definedName name="_62__123Graph_ECHART_8" hidden="1">'[12]Employment Data Sectors (wages)'!$H$86:$H$99</definedName>
    <definedName name="_64__123Graph_FCHART_8" localSheetId="21" hidden="1">'[11]Employment Data Sectors (wages)'!$H$6:$H$17</definedName>
    <definedName name="_64__123Graph_FCHART_8" hidden="1">'[12]Employment Data Sectors (wages)'!$H$6:$H$17</definedName>
    <definedName name="_7__123Graph_ACHART_5" localSheetId="18" hidden="1">'[13]Employment Data Sectors (wages)'!$A$24:$A$35</definedName>
    <definedName name="_7__123Graph_ACHART_5" localSheetId="19" hidden="1">'[13]Employment Data Sectors (wages)'!$A$24:$A$35</definedName>
    <definedName name="_7__123Graph_ACHART_5" localSheetId="5" hidden="1">'[13]Employment Data Sectors (wages)'!$A$24:$A$35</definedName>
    <definedName name="_7__123Graph_ACHART_5" localSheetId="6" hidden="1">'[13]Employment Data Sectors (wages)'!$A$24:$A$35</definedName>
    <definedName name="_7__123Graph_ACHART_5" localSheetId="8" hidden="1">'[13]Employment Data Sectors (wages)'!$A$24:$A$35</definedName>
    <definedName name="_7__123Graph_ACHART_5" localSheetId="11" hidden="1">'[13]Employment Data Sectors (wages)'!$A$24:$A$35</definedName>
    <definedName name="_7__123Graph_ACHART_5" localSheetId="12" hidden="1">'[13]Employment Data Sectors (wages)'!$A$24:$A$35</definedName>
    <definedName name="_7__123Graph_ACHART_5" localSheetId="13" hidden="1">'[13]Employment Data Sectors (wages)'!$A$24:$A$35</definedName>
    <definedName name="_7__123Graph_ACHART_5" localSheetId="14" hidden="1">'[13]Employment Data Sectors (wages)'!$A$24:$A$35</definedName>
    <definedName name="_7__123Graph_ACHART_5" hidden="1">'[14]Employment Data Sectors (wages)'!$A$24:$A$35</definedName>
    <definedName name="_7__123Graph_ACHART_6" localSheetId="18" hidden="1">'[15]Employment Data Sectors (wages)'!$Y$49:$Y$8103</definedName>
    <definedName name="_7__123Graph_ACHART_6" localSheetId="19" hidden="1">'[15]Employment Data Sectors (wages)'!$Y$49:$Y$8103</definedName>
    <definedName name="_7__123Graph_ACHART_6" localSheetId="5" hidden="1">'[15]Employment Data Sectors (wages)'!$Y$49:$Y$8103</definedName>
    <definedName name="_7__123Graph_ACHART_6" localSheetId="6" hidden="1">'[15]Employment Data Sectors (wages)'!$Y$49:$Y$8103</definedName>
    <definedName name="_7__123Graph_ACHART_6" localSheetId="8" hidden="1">'[15]Employment Data Sectors (wages)'!$Y$49:$Y$8103</definedName>
    <definedName name="_7__123Graph_ACHART_6" localSheetId="11" hidden="1">'[15]Employment Data Sectors (wages)'!$Y$49:$Y$8103</definedName>
    <definedName name="_7__123Graph_ACHART_6" localSheetId="12" hidden="1">'[15]Employment Data Sectors (wages)'!$Y$49:$Y$8103</definedName>
    <definedName name="_7__123Graph_ACHART_6" localSheetId="13" hidden="1">'[15]Employment Data Sectors (wages)'!$Y$49:$Y$8103</definedName>
    <definedName name="_7__123Graph_ACHART_6" localSheetId="14" hidden="1">'[15]Employment Data Sectors (wages)'!$Y$49:$Y$8103</definedName>
    <definedName name="_7__123Graph_ACHART_6" hidden="1">'[16]Employment Data Sectors (wages)'!$Y$49:$Y$8103</definedName>
    <definedName name="_8__123Graph_ACHART_1" localSheetId="21" hidden="1">'[11]Employment Data Sectors (wages)'!$A$8173:$A$8184</definedName>
    <definedName name="_8__123Graph_ACHART_1" hidden="1">'[12]Employment Data Sectors (wages)'!$A$8173:$A$8184</definedName>
    <definedName name="_8__123Graph_ACHART_6" localSheetId="18" hidden="1">'[13]Employment Data Sectors (wages)'!$Y$49:$Y$8103</definedName>
    <definedName name="_8__123Graph_ACHART_6" localSheetId="19" hidden="1">'[13]Employment Data Sectors (wages)'!$Y$49:$Y$8103</definedName>
    <definedName name="_8__123Graph_ACHART_6" localSheetId="5" hidden="1">'[13]Employment Data Sectors (wages)'!$Y$49:$Y$8103</definedName>
    <definedName name="_8__123Graph_ACHART_6" localSheetId="6" hidden="1">'[13]Employment Data Sectors (wages)'!$Y$49:$Y$8103</definedName>
    <definedName name="_8__123Graph_ACHART_6" localSheetId="8" hidden="1">'[13]Employment Data Sectors (wages)'!$Y$49:$Y$8103</definedName>
    <definedName name="_8__123Graph_ACHART_6" localSheetId="11" hidden="1">'[13]Employment Data Sectors (wages)'!$Y$49:$Y$8103</definedName>
    <definedName name="_8__123Graph_ACHART_6" localSheetId="12" hidden="1">'[13]Employment Data Sectors (wages)'!$Y$49:$Y$8103</definedName>
    <definedName name="_8__123Graph_ACHART_6" localSheetId="13" hidden="1">'[13]Employment Data Sectors (wages)'!$Y$49:$Y$8103</definedName>
    <definedName name="_8__123Graph_ACHART_6" localSheetId="14" hidden="1">'[13]Employment Data Sectors (wages)'!$Y$49:$Y$8103</definedName>
    <definedName name="_8__123Graph_ACHART_6" hidden="1">'[14]Employment Data Sectors (wages)'!$Y$49:$Y$8103</definedName>
    <definedName name="_8__123Graph_ACHART_7" localSheetId="18" hidden="1">'[15]Employment Data Sectors (wages)'!$Y$8175:$Y$8186</definedName>
    <definedName name="_8__123Graph_ACHART_7" localSheetId="19" hidden="1">'[15]Employment Data Sectors (wages)'!$Y$8175:$Y$8186</definedName>
    <definedName name="_8__123Graph_ACHART_7" localSheetId="5" hidden="1">'[15]Employment Data Sectors (wages)'!$Y$8175:$Y$8186</definedName>
    <definedName name="_8__123Graph_ACHART_7" localSheetId="6" hidden="1">'[15]Employment Data Sectors (wages)'!$Y$8175:$Y$8186</definedName>
    <definedName name="_8__123Graph_ACHART_7" localSheetId="8" hidden="1">'[15]Employment Data Sectors (wages)'!$Y$8175:$Y$8186</definedName>
    <definedName name="_8__123Graph_ACHART_7" localSheetId="11" hidden="1">'[15]Employment Data Sectors (wages)'!$Y$8175:$Y$8186</definedName>
    <definedName name="_8__123Graph_ACHART_7" localSheetId="12" hidden="1">'[15]Employment Data Sectors (wages)'!$Y$8175:$Y$8186</definedName>
    <definedName name="_8__123Graph_ACHART_7" localSheetId="13" hidden="1">'[15]Employment Data Sectors (wages)'!$Y$8175:$Y$8186</definedName>
    <definedName name="_8__123Graph_ACHART_7" localSheetId="14" hidden="1">'[15]Employment Data Sectors (wages)'!$Y$8175:$Y$8186</definedName>
    <definedName name="_8__123Graph_ACHART_7" hidden="1">'[16]Employment Data Sectors (wages)'!$Y$8175:$Y$8186</definedName>
    <definedName name="_9__123Graph_ACHART_7" localSheetId="18" hidden="1">'[13]Employment Data Sectors (wages)'!$Y$8175:$Y$8186</definedName>
    <definedName name="_9__123Graph_ACHART_7" localSheetId="19" hidden="1">'[13]Employment Data Sectors (wages)'!$Y$8175:$Y$8186</definedName>
    <definedName name="_9__123Graph_ACHART_7" localSheetId="5" hidden="1">'[13]Employment Data Sectors (wages)'!$Y$8175:$Y$8186</definedName>
    <definedName name="_9__123Graph_ACHART_7" localSheetId="6" hidden="1">'[13]Employment Data Sectors (wages)'!$Y$8175:$Y$8186</definedName>
    <definedName name="_9__123Graph_ACHART_7" localSheetId="8" hidden="1">'[13]Employment Data Sectors (wages)'!$Y$8175:$Y$8186</definedName>
    <definedName name="_9__123Graph_ACHART_7" localSheetId="11" hidden="1">'[13]Employment Data Sectors (wages)'!$Y$8175:$Y$8186</definedName>
    <definedName name="_9__123Graph_ACHART_7" localSheetId="12" hidden="1">'[13]Employment Data Sectors (wages)'!$Y$8175:$Y$8186</definedName>
    <definedName name="_9__123Graph_ACHART_7" localSheetId="13" hidden="1">'[13]Employment Data Sectors (wages)'!$Y$8175:$Y$8186</definedName>
    <definedName name="_9__123Graph_ACHART_7" localSheetId="14" hidden="1">'[13]Employment Data Sectors (wages)'!$Y$8175:$Y$8186</definedName>
    <definedName name="_9__123Graph_ACHART_7" hidden="1">'[14]Employment Data Sectors (wages)'!$Y$8175:$Y$8186</definedName>
    <definedName name="_9__123Graph_ACHART_8" localSheetId="18" hidden="1">'[15]Employment Data Sectors (wages)'!$W$8175:$W$8186</definedName>
    <definedName name="_9__123Graph_ACHART_8" localSheetId="19" hidden="1">'[15]Employment Data Sectors (wages)'!$W$8175:$W$8186</definedName>
    <definedName name="_9__123Graph_ACHART_8" localSheetId="5" hidden="1">'[15]Employment Data Sectors (wages)'!$W$8175:$W$8186</definedName>
    <definedName name="_9__123Graph_ACHART_8" localSheetId="6" hidden="1">'[15]Employment Data Sectors (wages)'!$W$8175:$W$8186</definedName>
    <definedName name="_9__123Graph_ACHART_8" localSheetId="8" hidden="1">'[15]Employment Data Sectors (wages)'!$W$8175:$W$8186</definedName>
    <definedName name="_9__123Graph_ACHART_8" localSheetId="11" hidden="1">'[15]Employment Data Sectors (wages)'!$W$8175:$W$8186</definedName>
    <definedName name="_9__123Graph_ACHART_8" localSheetId="12" hidden="1">'[15]Employment Data Sectors (wages)'!$W$8175:$W$8186</definedName>
    <definedName name="_9__123Graph_ACHART_8" localSheetId="13" hidden="1">'[15]Employment Data Sectors (wages)'!$W$8175:$W$8186</definedName>
    <definedName name="_9__123Graph_ACHART_8" localSheetId="14" hidden="1">'[15]Employment Data Sectors (wages)'!$W$8175:$W$8186</definedName>
    <definedName name="_9__123Graph_ACHART_8" hidden="1">'[16]Employment Data Sectors (wages)'!$W$8175:$W$8186</definedName>
    <definedName name="_Fill" localSheetId="18" hidden="1">#REF!</definedName>
    <definedName name="_Fill" localSheetId="19" hidden="1">#REF!</definedName>
    <definedName name="_Fill" localSheetId="21" hidden="1">#REF!</definedName>
    <definedName name="_Fill" localSheetId="1" hidden="1">#REF!</definedName>
    <definedName name="_Fill" localSheetId="5" hidden="1">#REF!</definedName>
    <definedName name="_Fill" localSheetId="6" hidden="1">#REF!</definedName>
    <definedName name="_Fill" localSheetId="8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hidden="1">#REF!</definedName>
    <definedName name="_Order1" localSheetId="21" hidden="1">255</definedName>
    <definedName name="_Order1" localSheetId="1" hidden="1">255</definedName>
    <definedName name="_Order1" hidden="1">0</definedName>
    <definedName name="_Order2" localSheetId="21" hidden="1">255</definedName>
    <definedName name="_Order2" localSheetId="1" hidden="1">255</definedName>
    <definedName name="_Order2" hidden="1">0</definedName>
    <definedName name="_Regression_X" localSheetId="21" hidden="1">#REF!</definedName>
    <definedName name="_Regression_X" localSheetId="1" hidden="1">#REF!</definedName>
    <definedName name="_Regression_X" localSheetId="5" hidden="1">#REF!</definedName>
    <definedName name="_Regression_X" localSheetId="6" hidden="1">#REF!</definedName>
    <definedName name="_Regression_X" localSheetId="8" hidden="1">#REF!</definedName>
    <definedName name="_Regression_X" localSheetId="11" hidden="1">#REF!</definedName>
    <definedName name="_Regression_X" localSheetId="12" hidden="1">#REF!</definedName>
    <definedName name="_Regression_X" localSheetId="13" hidden="1">#REF!</definedName>
    <definedName name="_Regression_X" localSheetId="14" hidden="1">#REF!</definedName>
    <definedName name="_Regression_X" hidden="1">#REF!</definedName>
    <definedName name="_Regression_Y" localSheetId="21" hidden="1">#REF!</definedName>
    <definedName name="_Regression_Y" localSheetId="1" hidden="1">#REF!</definedName>
    <definedName name="_Regression_Y" localSheetId="5" hidden="1">#REF!</definedName>
    <definedName name="_Regression_Y" localSheetId="6" hidden="1">#REF!</definedName>
    <definedName name="_Regression_Y" localSheetId="8" hidden="1">#REF!</definedName>
    <definedName name="_Regression_Y" localSheetId="11" hidden="1">#REF!</definedName>
    <definedName name="_Regression_Y" localSheetId="12" hidden="1">#REF!</definedName>
    <definedName name="_Regression_Y" localSheetId="13" hidden="1">#REF!</definedName>
    <definedName name="_Regression_Y" localSheetId="14" hidden="1">#REF!</definedName>
    <definedName name="_Regression_Y" hidden="1">#REF!</definedName>
    <definedName name="aloha" localSheetId="18" hidden="1">'[17]i2-KA'!#REF!</definedName>
    <definedName name="aloha" localSheetId="19" hidden="1">'[17]i2-KA'!#REF!</definedName>
    <definedName name="aloha" localSheetId="21" hidden="1">'[18]i2-KA'!#REF!</definedName>
    <definedName name="aloha" localSheetId="1" hidden="1">'[18]i2-KA'!#REF!</definedName>
    <definedName name="aloha" localSheetId="5" hidden="1">'[18]i2-KA'!#REF!</definedName>
    <definedName name="aloha" localSheetId="6" hidden="1">'[18]i2-KA'!#REF!</definedName>
    <definedName name="aloha" localSheetId="8" hidden="1">'[18]i2-KA'!#REF!</definedName>
    <definedName name="aloha" localSheetId="11" hidden="1">'[18]i2-KA'!#REF!</definedName>
    <definedName name="aloha" localSheetId="12" hidden="1">'[18]i2-KA'!#REF!</definedName>
    <definedName name="aloha" localSheetId="13" hidden="1">'[18]i2-KA'!#REF!</definedName>
    <definedName name="aloha" localSheetId="14" hidden="1">'[18]i2-KA'!#REF!</definedName>
    <definedName name="aloha" hidden="1">'[18]i2-KA'!#REF!</definedName>
    <definedName name="bb" localSheetId="18" hidden="1">{"Riqfin97",#N/A,FALSE,"Tran";"Riqfinpro",#N/A,FALSE,"Tran"}</definedName>
    <definedName name="bb" localSheetId="19" hidden="1">{"Riqfin97",#N/A,FALSE,"Tran";"Riqfinpro",#N/A,FALSE,"Tran"}</definedName>
    <definedName name="bb" localSheetId="20" hidden="1">{"Riqfin97",#N/A,FALSE,"Tran";"Riqfinpro",#N/A,FALSE,"Tran"}</definedName>
    <definedName name="bb" localSheetId="21" hidden="1">{"Riqfin97",#N/A,FALSE,"Tran";"Riqfinpro",#N/A,FALSE,"Tran"}</definedName>
    <definedName name="bb" localSheetId="1" hidden="1">{"Riqfin97",#N/A,FALSE,"Tran";"Riqfinpro",#N/A,FALSE,"Tran"}</definedName>
    <definedName name="bb" localSheetId="5" hidden="1">{"Riqfin97",#N/A,FALSE,"Tran";"Riqfinpro",#N/A,FALSE,"Tran"}</definedName>
    <definedName name="bb" localSheetId="6" hidden="1">{"Riqfin97",#N/A,FALSE,"Tran";"Riqfinpro",#N/A,FALSE,"Tran"}</definedName>
    <definedName name="bb" localSheetId="8" hidden="1">{"Riqfin97",#N/A,FALSE,"Tran";"Riqfinpro",#N/A,FALSE,"Tran"}</definedName>
    <definedName name="bb" localSheetId="11" hidden="1">{"Riqfin97",#N/A,FALSE,"Tran";"Riqfinpro",#N/A,FALSE,"Tran"}</definedName>
    <definedName name="bb" localSheetId="12" hidden="1">{"Riqfin97",#N/A,FALSE,"Tran";"Riqfinpro",#N/A,FALSE,"Tran"}</definedName>
    <definedName name="bb" localSheetId="13" hidden="1">{"Riqfin97",#N/A,FALSE,"Tran";"Riqfinpro",#N/A,FALSE,"Tran"}</definedName>
    <definedName name="bb" localSheetId="14" hidden="1">{"Riqfin97",#N/A,FALSE,"Tran";"Riqfinpro",#N/A,FALSE,"Tran"}</definedName>
    <definedName name="bb" hidden="1">{"Riqfin97",#N/A,FALSE,"Tran";"Riqfinpro",#N/A,FALSE,"Tran"}</definedName>
    <definedName name="bbb" localSheetId="18" hidden="1">{"Riqfin97",#N/A,FALSE,"Tran";"Riqfinpro",#N/A,FALSE,"Tran"}</definedName>
    <definedName name="bbb" localSheetId="19" hidden="1">{"Riqfin97",#N/A,FALSE,"Tran";"Riqfinpro",#N/A,FALSE,"Tran"}</definedName>
    <definedName name="bbb" localSheetId="20" hidden="1">{"Riqfin97",#N/A,FALSE,"Tran";"Riqfinpro",#N/A,FALSE,"Tran"}</definedName>
    <definedName name="bbb" localSheetId="21" hidden="1">{"Riqfin97",#N/A,FALSE,"Tran";"Riqfinpro",#N/A,FALSE,"Tran"}</definedName>
    <definedName name="bbb" localSheetId="1" hidden="1">{"Riqfin97",#N/A,FALSE,"Tran";"Riqfinpro",#N/A,FALSE,"Tran"}</definedName>
    <definedName name="bbb" localSheetId="5" hidden="1">{"Riqfin97",#N/A,FALSE,"Tran";"Riqfinpro",#N/A,FALSE,"Tran"}</definedName>
    <definedName name="bbb" localSheetId="6" hidden="1">{"Riqfin97",#N/A,FALSE,"Tran";"Riqfinpro",#N/A,FALSE,"Tran"}</definedName>
    <definedName name="bbb" localSheetId="8" hidden="1">{"Riqfin97",#N/A,FALSE,"Tran";"Riqfinpro",#N/A,FALSE,"Tran"}</definedName>
    <definedName name="bbb" localSheetId="11" hidden="1">{"Riqfin97",#N/A,FALSE,"Tran";"Riqfinpro",#N/A,FALSE,"Tran"}</definedName>
    <definedName name="bbb" localSheetId="12" hidden="1">{"Riqfin97",#N/A,FALSE,"Tran";"Riqfinpro",#N/A,FALSE,"Tran"}</definedName>
    <definedName name="bbb" localSheetId="13" hidden="1">{"Riqfin97",#N/A,FALSE,"Tran";"Riqfinpro",#N/A,FALSE,"Tran"}</definedName>
    <definedName name="bbb" localSheetId="14" hidden="1">{"Riqfin97",#N/A,FALSE,"Tran";"Riqfinpro",#N/A,FALSE,"Tran"}</definedName>
    <definedName name="bbb" hidden="1">{"Riqfin97",#N/A,FALSE,"Tran";"Riqfinpro",#N/A,FALSE,"Tran"}</definedName>
    <definedName name="cc" localSheetId="18" hidden="1">{"Riqfin97",#N/A,FALSE,"Tran";"Riqfinpro",#N/A,FALSE,"Tran"}</definedName>
    <definedName name="cc" localSheetId="19" hidden="1">{"Riqfin97",#N/A,FALSE,"Tran";"Riqfinpro",#N/A,FALSE,"Tran"}</definedName>
    <definedName name="cc" localSheetId="20" hidden="1">{"Riqfin97",#N/A,FALSE,"Tran";"Riqfinpro",#N/A,FALSE,"Tran"}</definedName>
    <definedName name="cc" localSheetId="21" hidden="1">{"Riqfin97",#N/A,FALSE,"Tran";"Riqfinpro",#N/A,FALSE,"Tran"}</definedName>
    <definedName name="cc" localSheetId="1" hidden="1">{"Riqfin97",#N/A,FALSE,"Tran";"Riqfinpro",#N/A,FALSE,"Tran"}</definedName>
    <definedName name="cc" localSheetId="5" hidden="1">{"Riqfin97",#N/A,FALSE,"Tran";"Riqfinpro",#N/A,FALSE,"Tran"}</definedName>
    <definedName name="cc" localSheetId="6" hidden="1">{"Riqfin97",#N/A,FALSE,"Tran";"Riqfinpro",#N/A,FALSE,"Tran"}</definedName>
    <definedName name="cc" localSheetId="8" hidden="1">{"Riqfin97",#N/A,FALSE,"Tran";"Riqfinpro",#N/A,FALSE,"Tran"}</definedName>
    <definedName name="cc" localSheetId="11" hidden="1">{"Riqfin97",#N/A,FALSE,"Tran";"Riqfinpro",#N/A,FALSE,"Tran"}</definedName>
    <definedName name="cc" localSheetId="12" hidden="1">{"Riqfin97",#N/A,FALSE,"Tran";"Riqfinpro",#N/A,FALSE,"Tran"}</definedName>
    <definedName name="cc" localSheetId="13" hidden="1">{"Riqfin97",#N/A,FALSE,"Tran";"Riqfinpro",#N/A,FALSE,"Tran"}</definedName>
    <definedName name="cc" localSheetId="14" hidden="1">{"Riqfin97",#N/A,FALSE,"Tran";"Riqfinpro",#N/A,FALSE,"Tran"}</definedName>
    <definedName name="cc" hidden="1">{"Riqfin97",#N/A,FALSE,"Tran";"Riqfinpro",#N/A,FALSE,"Tran"}</definedName>
    <definedName name="ccc" localSheetId="18" hidden="1">{"Riqfin97",#N/A,FALSE,"Tran";"Riqfinpro",#N/A,FALSE,"Tran"}</definedName>
    <definedName name="ccc" localSheetId="19" hidden="1">{"Riqfin97",#N/A,FALSE,"Tran";"Riqfinpro",#N/A,FALSE,"Tran"}</definedName>
    <definedName name="ccc" localSheetId="20" hidden="1">{"Riqfin97",#N/A,FALSE,"Tran";"Riqfinpro",#N/A,FALSE,"Tran"}</definedName>
    <definedName name="ccc" localSheetId="21" hidden="1">{"Riqfin97",#N/A,FALSE,"Tran";"Riqfinpro",#N/A,FALSE,"Tran"}</definedName>
    <definedName name="ccc" localSheetId="1" hidden="1">{"Riqfin97",#N/A,FALSE,"Tran";"Riqfinpro",#N/A,FALSE,"Tran"}</definedName>
    <definedName name="ccc" localSheetId="5" hidden="1">{"Riqfin97",#N/A,FALSE,"Tran";"Riqfinpro",#N/A,FALSE,"Tran"}</definedName>
    <definedName name="ccc" localSheetId="6" hidden="1">{"Riqfin97",#N/A,FALSE,"Tran";"Riqfinpro",#N/A,FALSE,"Tran"}</definedName>
    <definedName name="ccc" localSheetId="8" hidden="1">{"Riqfin97",#N/A,FALSE,"Tran";"Riqfinpro",#N/A,FALSE,"Tran"}</definedName>
    <definedName name="ccc" localSheetId="11" hidden="1">{"Riqfin97",#N/A,FALSE,"Tran";"Riqfinpro",#N/A,FALSE,"Tran"}</definedName>
    <definedName name="ccc" localSheetId="12" hidden="1">{"Riqfin97",#N/A,FALSE,"Tran";"Riqfinpro",#N/A,FALSE,"Tran"}</definedName>
    <definedName name="ccc" localSheetId="13" hidden="1">{"Riqfin97",#N/A,FALSE,"Tran";"Riqfinpro",#N/A,FALSE,"Tran"}</definedName>
    <definedName name="ccc" localSheetId="14" hidden="1">{"Riqfin97",#N/A,FALSE,"Tran";"Riqfinpro",#N/A,FALSE,"Tran"}</definedName>
    <definedName name="ccc" hidden="1">{"Riqfin97",#N/A,FALSE,"Tran";"Riqfinpro",#N/A,FALSE,"Tran"}</definedName>
    <definedName name="dd" localSheetId="18" hidden="1">{"Riqfin97",#N/A,FALSE,"Tran";"Riqfinpro",#N/A,FALSE,"Tran"}</definedName>
    <definedName name="dd" localSheetId="19" hidden="1">{"Riqfin97",#N/A,FALSE,"Tran";"Riqfinpro",#N/A,FALSE,"Tran"}</definedName>
    <definedName name="dd" localSheetId="20" hidden="1">{"Riqfin97",#N/A,FALSE,"Tran";"Riqfinpro",#N/A,FALSE,"Tran"}</definedName>
    <definedName name="dd" localSheetId="21" hidden="1">{"Riqfin97",#N/A,FALSE,"Tran";"Riqfinpro",#N/A,FALSE,"Tran"}</definedName>
    <definedName name="dd" localSheetId="1" hidden="1">{"Riqfin97",#N/A,FALSE,"Tran";"Riqfinpro",#N/A,FALSE,"Tran"}</definedName>
    <definedName name="dd" localSheetId="5" hidden="1">{"Riqfin97",#N/A,FALSE,"Tran";"Riqfinpro",#N/A,FALSE,"Tran"}</definedName>
    <definedName name="dd" localSheetId="6" hidden="1">{"Riqfin97",#N/A,FALSE,"Tran";"Riqfinpro",#N/A,FALSE,"Tran"}</definedName>
    <definedName name="dd" localSheetId="8" hidden="1">{"Riqfin97",#N/A,FALSE,"Tran";"Riqfinpro",#N/A,FALSE,"Tran"}</definedName>
    <definedName name="dd" localSheetId="11" hidden="1">{"Riqfin97",#N/A,FALSE,"Tran";"Riqfinpro",#N/A,FALSE,"Tran"}</definedName>
    <definedName name="dd" localSheetId="12" hidden="1">{"Riqfin97",#N/A,FALSE,"Tran";"Riqfinpro",#N/A,FALSE,"Tran"}</definedName>
    <definedName name="dd" localSheetId="13" hidden="1">{"Riqfin97",#N/A,FALSE,"Tran";"Riqfinpro",#N/A,FALSE,"Tran"}</definedName>
    <definedName name="dd" localSheetId="14" hidden="1">{"Riqfin97",#N/A,FALSE,"Tran";"Riqfinpro",#N/A,FALSE,"Tran"}</definedName>
    <definedName name="dd" hidden="1">{"Riqfin97",#N/A,FALSE,"Tran";"Riqfinpro",#N/A,FALSE,"Tran"}</definedName>
    <definedName name="ddd" localSheetId="18" hidden="1">{"Riqfin97",#N/A,FALSE,"Tran";"Riqfinpro",#N/A,FALSE,"Tran"}</definedName>
    <definedName name="ddd" localSheetId="19" hidden="1">{"Riqfin97",#N/A,FALSE,"Tran";"Riqfinpro",#N/A,FALSE,"Tran"}</definedName>
    <definedName name="ddd" localSheetId="20" hidden="1">{"Riqfin97",#N/A,FALSE,"Tran";"Riqfinpro",#N/A,FALSE,"Tran"}</definedName>
    <definedName name="ddd" localSheetId="21" hidden="1">{"Riqfin97",#N/A,FALSE,"Tran";"Riqfinpro",#N/A,FALSE,"Tran"}</definedName>
    <definedName name="ddd" localSheetId="1" hidden="1">{"Riqfin97",#N/A,FALSE,"Tran";"Riqfinpro",#N/A,FALSE,"Tran"}</definedName>
    <definedName name="ddd" localSheetId="5" hidden="1">{"Riqfin97",#N/A,FALSE,"Tran";"Riqfinpro",#N/A,FALSE,"Tran"}</definedName>
    <definedName name="ddd" localSheetId="6" hidden="1">{"Riqfin97",#N/A,FALSE,"Tran";"Riqfinpro",#N/A,FALSE,"Tran"}</definedName>
    <definedName name="ddd" localSheetId="8" hidden="1">{"Riqfin97",#N/A,FALSE,"Tran";"Riqfinpro",#N/A,FALSE,"Tran"}</definedName>
    <definedName name="ddd" localSheetId="11" hidden="1">{"Riqfin97",#N/A,FALSE,"Tran";"Riqfinpro",#N/A,FALSE,"Tran"}</definedName>
    <definedName name="ddd" localSheetId="12" hidden="1">{"Riqfin97",#N/A,FALSE,"Tran";"Riqfinpro",#N/A,FALSE,"Tran"}</definedName>
    <definedName name="ddd" localSheetId="13" hidden="1">{"Riqfin97",#N/A,FALSE,"Tran";"Riqfinpro",#N/A,FALSE,"Tran"}</definedName>
    <definedName name="ddd" localSheetId="14" hidden="1">{"Riqfin97",#N/A,FALSE,"Tran";"Riqfinpro",#N/A,FALSE,"Tran"}</definedName>
    <definedName name="ddd" hidden="1">{"Riqfin97",#N/A,FALSE,"Tran";"Riqfinpro",#N/A,FALSE,"Tran"}</definedName>
    <definedName name="deleteme1" localSheetId="18" hidden="1">#REF!</definedName>
    <definedName name="deleteme1" localSheetId="19" hidden="1">#REF!</definedName>
    <definedName name="deleteme1" localSheetId="5" hidden="1">#REF!</definedName>
    <definedName name="deleteme1" localSheetId="6" hidden="1">#REF!</definedName>
    <definedName name="deleteme1" localSheetId="8" hidden="1">#REF!</definedName>
    <definedName name="deleteme1" localSheetId="11" hidden="1">#REF!</definedName>
    <definedName name="deleteme1" localSheetId="12" hidden="1">#REF!</definedName>
    <definedName name="deleteme1" localSheetId="13" hidden="1">#REF!</definedName>
    <definedName name="deleteme1" localSheetId="14" hidden="1">#REF!</definedName>
    <definedName name="deleteme1" hidden="1">#REF!</definedName>
    <definedName name="deleteme3" localSheetId="5" hidden="1">#REF!</definedName>
    <definedName name="deleteme3" localSheetId="6" hidden="1">#REF!</definedName>
    <definedName name="deleteme3" localSheetId="8" hidden="1">#REF!</definedName>
    <definedName name="deleteme3" localSheetId="11" hidden="1">#REF!</definedName>
    <definedName name="deleteme3" localSheetId="12" hidden="1">#REF!</definedName>
    <definedName name="deleteme3" localSheetId="13" hidden="1">#REF!</definedName>
    <definedName name="deleteme3" localSheetId="14" hidden="1">#REF!</definedName>
    <definedName name="deleteme3" hidden="1">#REF!</definedName>
    <definedName name="dsfsdds" localSheetId="18" hidden="1">{"Riqfin97",#N/A,FALSE,"Tran";"Riqfinpro",#N/A,FALSE,"Tran"}</definedName>
    <definedName name="dsfsdds" localSheetId="19" hidden="1">{"Riqfin97",#N/A,FALSE,"Tran";"Riqfinpro",#N/A,FALSE,"Tran"}</definedName>
    <definedName name="dsfsdds" localSheetId="20" hidden="1">{"Riqfin97",#N/A,FALSE,"Tran";"Riqfinpro",#N/A,FALSE,"Tran"}</definedName>
    <definedName name="dsfsdds" localSheetId="5" hidden="1">{"Riqfin97",#N/A,FALSE,"Tran";"Riqfinpro",#N/A,FALSE,"Tran"}</definedName>
    <definedName name="dsfsdds" localSheetId="6" hidden="1">{"Riqfin97",#N/A,FALSE,"Tran";"Riqfinpro",#N/A,FALSE,"Tran"}</definedName>
    <definedName name="dsfsdds" localSheetId="8" hidden="1">{"Riqfin97",#N/A,FALSE,"Tran";"Riqfinpro",#N/A,FALSE,"Tran"}</definedName>
    <definedName name="dsfsdds" localSheetId="11" hidden="1">{"Riqfin97",#N/A,FALSE,"Tran";"Riqfinpro",#N/A,FALSE,"Tran"}</definedName>
    <definedName name="dsfsdds" localSheetId="12" hidden="1">{"Riqfin97",#N/A,FALSE,"Tran";"Riqfinpro",#N/A,FALSE,"Tran"}</definedName>
    <definedName name="dsfsdds" localSheetId="13" hidden="1">{"Riqfin97",#N/A,FALSE,"Tran";"Riqfinpro",#N/A,FALSE,"Tran"}</definedName>
    <definedName name="dsfsdds" localSheetId="14" hidden="1">{"Riqfin97",#N/A,FALSE,"Tran";"Riqfinpro",#N/A,FALSE,"Tran"}</definedName>
    <definedName name="dsfsdds" hidden="1">{"Riqfin97",#N/A,FALSE,"Tran";"Riqfinpro",#N/A,FALSE,"Tran"}</definedName>
    <definedName name="ee" localSheetId="18" hidden="1">{"Tab1",#N/A,FALSE,"P";"Tab2",#N/A,FALSE,"P"}</definedName>
    <definedName name="ee" localSheetId="19" hidden="1">{"Tab1",#N/A,FALSE,"P";"Tab2",#N/A,FALSE,"P"}</definedName>
    <definedName name="ee" localSheetId="20" hidden="1">{"Tab1",#N/A,FALSE,"P";"Tab2",#N/A,FALSE,"P"}</definedName>
    <definedName name="ee" localSheetId="21" hidden="1">{"Tab1",#N/A,FALSE,"P";"Tab2",#N/A,FALSE,"P"}</definedName>
    <definedName name="ee" localSheetId="1" hidden="1">{"Tab1",#N/A,FALSE,"P";"Tab2",#N/A,FALSE,"P"}</definedName>
    <definedName name="ee" localSheetId="5" hidden="1">{"Tab1",#N/A,FALSE,"P";"Tab2",#N/A,FALSE,"P"}</definedName>
    <definedName name="ee" localSheetId="6" hidden="1">{"Tab1",#N/A,FALSE,"P";"Tab2",#N/A,FALSE,"P"}</definedName>
    <definedName name="ee" localSheetId="8" hidden="1">{"Tab1",#N/A,FALSE,"P";"Tab2",#N/A,FALSE,"P"}</definedName>
    <definedName name="ee" localSheetId="11" hidden="1">{"Tab1",#N/A,FALSE,"P";"Tab2",#N/A,FALSE,"P"}</definedName>
    <definedName name="ee" localSheetId="12" hidden="1">{"Tab1",#N/A,FALSE,"P";"Tab2",#N/A,FALSE,"P"}</definedName>
    <definedName name="ee" localSheetId="13" hidden="1">{"Tab1",#N/A,FALSE,"P";"Tab2",#N/A,FALSE,"P"}</definedName>
    <definedName name="ee" localSheetId="14" hidden="1">{"Tab1",#N/A,FALSE,"P";"Tab2",#N/A,FALSE,"P"}</definedName>
    <definedName name="ee" hidden="1">{"Tab1",#N/A,FALSE,"P";"Tab2",#N/A,FALSE,"P"}</definedName>
    <definedName name="eedx" localSheetId="18" hidden="1">{"Tab1",#N/A,FALSE,"P";"Tab2",#N/A,FALSE,"P"}</definedName>
    <definedName name="eedx" localSheetId="19" hidden="1">{"Tab1",#N/A,FALSE,"P";"Tab2",#N/A,FALSE,"P"}</definedName>
    <definedName name="eedx" localSheetId="20" hidden="1">{"Tab1",#N/A,FALSE,"P";"Tab2",#N/A,FALSE,"P"}</definedName>
    <definedName name="eedx" localSheetId="5" hidden="1">{"Tab1",#N/A,FALSE,"P";"Tab2",#N/A,FALSE,"P"}</definedName>
    <definedName name="eedx" localSheetId="6" hidden="1">{"Tab1",#N/A,FALSE,"P";"Tab2",#N/A,FALSE,"P"}</definedName>
    <definedName name="eedx" localSheetId="8" hidden="1">{"Tab1",#N/A,FALSE,"P";"Tab2",#N/A,FALSE,"P"}</definedName>
    <definedName name="eedx" localSheetId="11" hidden="1">{"Tab1",#N/A,FALSE,"P";"Tab2",#N/A,FALSE,"P"}</definedName>
    <definedName name="eedx" localSheetId="12" hidden="1">{"Tab1",#N/A,FALSE,"P";"Tab2",#N/A,FALSE,"P"}</definedName>
    <definedName name="eedx" localSheetId="13" hidden="1">{"Tab1",#N/A,FALSE,"P";"Tab2",#N/A,FALSE,"P"}</definedName>
    <definedName name="eedx" localSheetId="14" hidden="1">{"Tab1",#N/A,FALSE,"P";"Tab2",#N/A,FALSE,"P"}</definedName>
    <definedName name="eedx" hidden="1">{"Tab1",#N/A,FALSE,"P";"Tab2",#N/A,FALSE,"P"}</definedName>
    <definedName name="eee" localSheetId="18" hidden="1">{"Tab1",#N/A,FALSE,"P";"Tab2",#N/A,FALSE,"P"}</definedName>
    <definedName name="eee" localSheetId="19" hidden="1">{"Tab1",#N/A,FALSE,"P";"Tab2",#N/A,FALSE,"P"}</definedName>
    <definedName name="eee" localSheetId="20" hidden="1">{"Tab1",#N/A,FALSE,"P";"Tab2",#N/A,FALSE,"P"}</definedName>
    <definedName name="eee" localSheetId="21" hidden="1">{"Tab1",#N/A,FALSE,"P";"Tab2",#N/A,FALSE,"P"}</definedName>
    <definedName name="eee" localSheetId="1" hidden="1">{"Tab1",#N/A,FALSE,"P";"Tab2",#N/A,FALSE,"P"}</definedName>
    <definedName name="eee" localSheetId="5" hidden="1">{"Tab1",#N/A,FALSE,"P";"Tab2",#N/A,FALSE,"P"}</definedName>
    <definedName name="eee" localSheetId="6" hidden="1">{"Tab1",#N/A,FALSE,"P";"Tab2",#N/A,FALSE,"P"}</definedName>
    <definedName name="eee" localSheetId="8" hidden="1">{"Tab1",#N/A,FALSE,"P";"Tab2",#N/A,FALSE,"P"}</definedName>
    <definedName name="eee" localSheetId="11" hidden="1">{"Tab1",#N/A,FALSE,"P";"Tab2",#N/A,FALSE,"P"}</definedName>
    <definedName name="eee" localSheetId="12" hidden="1">{"Tab1",#N/A,FALSE,"P";"Tab2",#N/A,FALSE,"P"}</definedName>
    <definedName name="eee" localSheetId="13" hidden="1">{"Tab1",#N/A,FALSE,"P";"Tab2",#N/A,FALSE,"P"}</definedName>
    <definedName name="eee" localSheetId="14" hidden="1">{"Tab1",#N/A,FALSE,"P";"Tab2",#N/A,FALSE,"P"}</definedName>
    <definedName name="eee" hidden="1">{"Tab1",#N/A,FALSE,"P";"Tab2",#N/A,FALSE,"P"}</definedName>
    <definedName name="ff" localSheetId="18" hidden="1">{"Tab1",#N/A,FALSE,"P";"Tab2",#N/A,FALSE,"P"}</definedName>
    <definedName name="ff" localSheetId="19" hidden="1">{"Tab1",#N/A,FALSE,"P";"Tab2",#N/A,FALSE,"P"}</definedName>
    <definedName name="ff" localSheetId="20" hidden="1">{"Tab1",#N/A,FALSE,"P";"Tab2",#N/A,FALSE,"P"}</definedName>
    <definedName name="ff" localSheetId="21" hidden="1">{"Tab1",#N/A,FALSE,"P";"Tab2",#N/A,FALSE,"P"}</definedName>
    <definedName name="ff" localSheetId="1" hidden="1">{"Tab1",#N/A,FALSE,"P";"Tab2",#N/A,FALSE,"P"}</definedName>
    <definedName name="ff" localSheetId="5" hidden="1">{"Tab1",#N/A,FALSE,"P";"Tab2",#N/A,FALSE,"P"}</definedName>
    <definedName name="ff" localSheetId="6" hidden="1">{"Tab1",#N/A,FALSE,"P";"Tab2",#N/A,FALSE,"P"}</definedName>
    <definedName name="ff" localSheetId="8" hidden="1">{"Tab1",#N/A,FALSE,"P";"Tab2",#N/A,FALSE,"P"}</definedName>
    <definedName name="ff" localSheetId="11" hidden="1">{"Tab1",#N/A,FALSE,"P";"Tab2",#N/A,FALSE,"P"}</definedName>
    <definedName name="ff" localSheetId="12" hidden="1">{"Tab1",#N/A,FALSE,"P";"Tab2",#N/A,FALSE,"P"}</definedName>
    <definedName name="ff" localSheetId="13" hidden="1">{"Tab1",#N/A,FALSE,"P";"Tab2",#N/A,FALSE,"P"}</definedName>
    <definedName name="ff" localSheetId="14" hidden="1">{"Tab1",#N/A,FALSE,"P";"Tab2",#N/A,FALSE,"P"}</definedName>
    <definedName name="ff" hidden="1">{"Tab1",#N/A,FALSE,"P";"Tab2",#N/A,FALSE,"P"}</definedName>
    <definedName name="fff" localSheetId="18" hidden="1">{"Tab1",#N/A,FALSE,"P";"Tab2",#N/A,FALSE,"P"}</definedName>
    <definedName name="fff" localSheetId="19" hidden="1">{"Tab1",#N/A,FALSE,"P";"Tab2",#N/A,FALSE,"P"}</definedName>
    <definedName name="fff" localSheetId="20" hidden="1">{"Tab1",#N/A,FALSE,"P";"Tab2",#N/A,FALSE,"P"}</definedName>
    <definedName name="fff" localSheetId="21" hidden="1">{"Tab1",#N/A,FALSE,"P";"Tab2",#N/A,FALSE,"P"}</definedName>
    <definedName name="fff" localSheetId="1" hidden="1">{"Tab1",#N/A,FALSE,"P";"Tab2",#N/A,FALSE,"P"}</definedName>
    <definedName name="fff" localSheetId="5" hidden="1">{"Tab1",#N/A,FALSE,"P";"Tab2",#N/A,FALSE,"P"}</definedName>
    <definedName name="fff" localSheetId="6" hidden="1">{"Tab1",#N/A,FALSE,"P";"Tab2",#N/A,FALSE,"P"}</definedName>
    <definedName name="fff" localSheetId="8" hidden="1">{"Tab1",#N/A,FALSE,"P";"Tab2",#N/A,FALSE,"P"}</definedName>
    <definedName name="fff" localSheetId="11" hidden="1">{"Tab1",#N/A,FALSE,"P";"Tab2",#N/A,FALSE,"P"}</definedName>
    <definedName name="fff" localSheetId="12" hidden="1">{"Tab1",#N/A,FALSE,"P";"Tab2",#N/A,FALSE,"P"}</definedName>
    <definedName name="fff" localSheetId="13" hidden="1">{"Tab1",#N/A,FALSE,"P";"Tab2",#N/A,FALSE,"P"}</definedName>
    <definedName name="fff" localSheetId="14" hidden="1">{"Tab1",#N/A,FALSE,"P";"Tab2",#N/A,FALSE,"P"}</definedName>
    <definedName name="fff" hidden="1">{"Tab1",#N/A,FALSE,"P";"Tab2",#N/A,FALSE,"P"}</definedName>
    <definedName name="fill" localSheetId="18" hidden="1">'[19]Macroframework-Ver.1'!$A$1:$A$267</definedName>
    <definedName name="fill" localSheetId="19" hidden="1">'[19]Macroframework-Ver.1'!$A$1:$A$267</definedName>
    <definedName name="fill" localSheetId="5" hidden="1">'[20]Macroframework-Ver.1'!$A$1:$A$267</definedName>
    <definedName name="fill" localSheetId="6" hidden="1">'[20]Macroframework-Ver.1'!$A$1:$A$267</definedName>
    <definedName name="fill" localSheetId="8" hidden="1">'[20]Macroframework-Ver.1'!$A$1:$A$267</definedName>
    <definedName name="fill" localSheetId="11" hidden="1">'[20]Macroframework-Ver.1'!$A$1:$A$267</definedName>
    <definedName name="fill" localSheetId="12" hidden="1">'[20]Macroframework-Ver.1'!$A$1:$A$267</definedName>
    <definedName name="fill" localSheetId="13" hidden="1">'[20]Macroframework-Ver.1'!$A$1:$A$267</definedName>
    <definedName name="fill" localSheetId="14" hidden="1">'[20]Macroframework-Ver.1'!$A$1:$A$267</definedName>
    <definedName name="fill" hidden="1">'[21]Macroframework-Ver.1'!$A$1:$A$267</definedName>
    <definedName name="Financing" localSheetId="18" hidden="1">{"Tab1",#N/A,FALSE,"P";"Tab2",#N/A,FALSE,"P"}</definedName>
    <definedName name="Financing" localSheetId="19" hidden="1">{"Tab1",#N/A,FALSE,"P";"Tab2",#N/A,FALSE,"P"}</definedName>
    <definedName name="Financing" localSheetId="20" hidden="1">{"Tab1",#N/A,FALSE,"P";"Tab2",#N/A,FALSE,"P"}</definedName>
    <definedName name="Financing" localSheetId="21" hidden="1">{"Tab1",#N/A,FALSE,"P";"Tab2",#N/A,FALSE,"P"}</definedName>
    <definedName name="Financing" localSheetId="1" hidden="1">{"Tab1",#N/A,FALSE,"P";"Tab2",#N/A,FALSE,"P"}</definedName>
    <definedName name="Financing" localSheetId="5" hidden="1">{"Tab1",#N/A,FALSE,"P";"Tab2",#N/A,FALSE,"P"}</definedName>
    <definedName name="Financing" localSheetId="6" hidden="1">{"Tab1",#N/A,FALSE,"P";"Tab2",#N/A,FALSE,"P"}</definedName>
    <definedName name="Financing" localSheetId="8" hidden="1">{"Tab1",#N/A,FALSE,"P";"Tab2",#N/A,FALSE,"P"}</definedName>
    <definedName name="Financing" localSheetId="11" hidden="1">{"Tab1",#N/A,FALSE,"P";"Tab2",#N/A,FALSE,"P"}</definedName>
    <definedName name="Financing" localSheetId="12" hidden="1">{"Tab1",#N/A,FALSE,"P";"Tab2",#N/A,FALSE,"P"}</definedName>
    <definedName name="Financing" localSheetId="13" hidden="1">{"Tab1",#N/A,FALSE,"P";"Tab2",#N/A,FALSE,"P"}</definedName>
    <definedName name="Financing" localSheetId="14" hidden="1">{"Tab1",#N/A,FALSE,"P";"Tab2",#N/A,FALSE,"P"}</definedName>
    <definedName name="Financing" hidden="1">{"Tab1",#N/A,FALSE,"P";"Tab2",#N/A,FALSE,"P"}</definedName>
    <definedName name="ggg" localSheetId="18" hidden="1">{"Riqfin97",#N/A,FALSE,"Tran";"Riqfinpro",#N/A,FALSE,"Tran"}</definedName>
    <definedName name="ggg" localSheetId="19" hidden="1">{"Riqfin97",#N/A,FALSE,"Tran";"Riqfinpro",#N/A,FALSE,"Tran"}</definedName>
    <definedName name="ggg" localSheetId="20" hidden="1">{"Riqfin97",#N/A,FALSE,"Tran";"Riqfinpro",#N/A,FALSE,"Tran"}</definedName>
    <definedName name="ggg" localSheetId="21" hidden="1">{"Riqfin97",#N/A,FALSE,"Tran";"Riqfinpro",#N/A,FALSE,"Tran"}</definedName>
    <definedName name="ggg" localSheetId="1" hidden="1">{"Riqfin97",#N/A,FALSE,"Tran";"Riqfinpro",#N/A,FALSE,"Tran"}</definedName>
    <definedName name="ggg" localSheetId="5" hidden="1">{"Riqfin97",#N/A,FALSE,"Tran";"Riqfinpro",#N/A,FALSE,"Tran"}</definedName>
    <definedName name="ggg" localSheetId="6" hidden="1">{"Riqfin97",#N/A,FALSE,"Tran";"Riqfinpro",#N/A,FALSE,"Tran"}</definedName>
    <definedName name="ggg" localSheetId="8" hidden="1">{"Riqfin97",#N/A,FALSE,"Tran";"Riqfinpro",#N/A,FALSE,"Tran"}</definedName>
    <definedName name="ggg" localSheetId="11" hidden="1">{"Riqfin97",#N/A,FALSE,"Tran";"Riqfinpro",#N/A,FALSE,"Tran"}</definedName>
    <definedName name="ggg" localSheetId="12" hidden="1">{"Riqfin97",#N/A,FALSE,"Tran";"Riqfinpro",#N/A,FALSE,"Tran"}</definedName>
    <definedName name="ggg" localSheetId="13" hidden="1">{"Riqfin97",#N/A,FALSE,"Tran";"Riqfinpro",#N/A,FALSE,"Tran"}</definedName>
    <definedName name="ggg" localSheetId="14" hidden="1">{"Riqfin97",#N/A,FALSE,"Tran";"Riqfinpro",#N/A,FALSE,"Tran"}</definedName>
    <definedName name="ggg" hidden="1">{"Riqfin97",#N/A,FALSE,"Tran";"Riqfinpro",#N/A,FALSE,"Tran"}</definedName>
    <definedName name="ggggg" localSheetId="18" hidden="1">'[22]J(Priv.Cap)'!#REF!</definedName>
    <definedName name="ggggg" localSheetId="19" hidden="1">'[22]J(Priv.Cap)'!#REF!</definedName>
    <definedName name="ggggg" localSheetId="21" hidden="1">'[23]J(Priv.Cap)'!#REF!</definedName>
    <definedName name="ggggg" localSheetId="1" hidden="1">'[23]J(Priv.Cap)'!#REF!</definedName>
    <definedName name="ggggg" localSheetId="5" hidden="1">'[23]J(Priv.Cap)'!#REF!</definedName>
    <definedName name="ggggg" localSheetId="6" hidden="1">'[23]J(Priv.Cap)'!#REF!</definedName>
    <definedName name="ggggg" localSheetId="8" hidden="1">'[23]J(Priv.Cap)'!#REF!</definedName>
    <definedName name="ggggg" localSheetId="11" hidden="1">'[23]J(Priv.Cap)'!#REF!</definedName>
    <definedName name="ggggg" localSheetId="12" hidden="1">'[23]J(Priv.Cap)'!#REF!</definedName>
    <definedName name="ggggg" localSheetId="13" hidden="1">'[23]J(Priv.Cap)'!#REF!</definedName>
    <definedName name="ggggg" localSheetId="14" hidden="1">'[23]J(Priv.Cap)'!#REF!</definedName>
    <definedName name="ggggg" hidden="1">'[23]J(Priv.Cap)'!#REF!</definedName>
    <definedName name="hgfd" localSheetId="18" hidden="1">{#N/A,#N/A,FALSE,"I";#N/A,#N/A,FALSE,"J";#N/A,#N/A,FALSE,"K";#N/A,#N/A,FALSE,"L";#N/A,#N/A,FALSE,"M";#N/A,#N/A,FALSE,"N";#N/A,#N/A,FALSE,"O"}</definedName>
    <definedName name="hgfd" localSheetId="19" hidden="1">{#N/A,#N/A,FALSE,"I";#N/A,#N/A,FALSE,"J";#N/A,#N/A,FALSE,"K";#N/A,#N/A,FALSE,"L";#N/A,#N/A,FALSE,"M";#N/A,#N/A,FALSE,"N";#N/A,#N/A,FALSE,"O"}</definedName>
    <definedName name="hgfd" localSheetId="20" hidden="1">{#N/A,#N/A,FALSE,"I";#N/A,#N/A,FALSE,"J";#N/A,#N/A,FALSE,"K";#N/A,#N/A,FALSE,"L";#N/A,#N/A,FALSE,"M";#N/A,#N/A,FALSE,"N";#N/A,#N/A,FALSE,"O"}</definedName>
    <definedName name="hgfd" localSheetId="5" hidden="1">{#N/A,#N/A,FALSE,"I";#N/A,#N/A,FALSE,"J";#N/A,#N/A,FALSE,"K";#N/A,#N/A,FALSE,"L";#N/A,#N/A,FALSE,"M";#N/A,#N/A,FALSE,"N";#N/A,#N/A,FALSE,"O"}</definedName>
    <definedName name="hgfd" localSheetId="6" hidden="1">{#N/A,#N/A,FALSE,"I";#N/A,#N/A,FALSE,"J";#N/A,#N/A,FALSE,"K";#N/A,#N/A,FALSE,"L";#N/A,#N/A,FALSE,"M";#N/A,#N/A,FALSE,"N";#N/A,#N/A,FALSE,"O"}</definedName>
    <definedName name="hgfd" localSheetId="8" hidden="1">{#N/A,#N/A,FALSE,"I";#N/A,#N/A,FALSE,"J";#N/A,#N/A,FALSE,"K";#N/A,#N/A,FALSE,"L";#N/A,#N/A,FALSE,"M";#N/A,#N/A,FALSE,"N";#N/A,#N/A,FALSE,"O"}</definedName>
    <definedName name="hgfd" localSheetId="11" hidden="1">{#N/A,#N/A,FALSE,"I";#N/A,#N/A,FALSE,"J";#N/A,#N/A,FALSE,"K";#N/A,#N/A,FALSE,"L";#N/A,#N/A,FALSE,"M";#N/A,#N/A,FALSE,"N";#N/A,#N/A,FALSE,"O"}</definedName>
    <definedName name="hgfd" localSheetId="12" hidden="1">{#N/A,#N/A,FALSE,"I";#N/A,#N/A,FALSE,"J";#N/A,#N/A,FALSE,"K";#N/A,#N/A,FALSE,"L";#N/A,#N/A,FALSE,"M";#N/A,#N/A,FALSE,"N";#N/A,#N/A,FALSE,"O"}</definedName>
    <definedName name="hgfd" localSheetId="13" hidden="1">{#N/A,#N/A,FALSE,"I";#N/A,#N/A,FALSE,"J";#N/A,#N/A,FALSE,"K";#N/A,#N/A,FALSE,"L";#N/A,#N/A,FALSE,"M";#N/A,#N/A,FALSE,"N";#N/A,#N/A,FALSE,"O"}</definedName>
    <definedName name="hgfd" localSheetId="14" hidden="1">{#N/A,#N/A,FALSE,"I";#N/A,#N/A,FALSE,"J";#N/A,#N/A,FALSE,"K";#N/A,#N/A,FALSE,"L";#N/A,#N/A,FALSE,"M";#N/A,#N/A,FALSE,"N";#N/A,#N/A,FALSE,"O"}</definedName>
    <definedName name="hgfd" hidden="1">{#N/A,#N/A,FALSE,"I";#N/A,#N/A,FALSE,"J";#N/A,#N/A,FALSE,"K";#N/A,#N/A,FALSE,"L";#N/A,#N/A,FALSE,"M";#N/A,#N/A,FALSE,"N";#N/A,#N/A,FALSE,"O"}</definedName>
    <definedName name="hhh" localSheetId="18" hidden="1">'[23]J(Priv.Cap)'!#REF!</definedName>
    <definedName name="hhh" localSheetId="19" hidden="1">'[23]J(Priv.Cap)'!#REF!</definedName>
    <definedName name="hhh" localSheetId="21" hidden="1">'[24]J(Priv.Cap)'!#REF!</definedName>
    <definedName name="hhh" localSheetId="1" hidden="1">'[24]J(Priv.Cap)'!#REF!</definedName>
    <definedName name="hhh" localSheetId="5" hidden="1">'[24]J(Priv.Cap)'!#REF!</definedName>
    <definedName name="hhh" localSheetId="6" hidden="1">'[24]J(Priv.Cap)'!#REF!</definedName>
    <definedName name="hhh" localSheetId="8" hidden="1">'[24]J(Priv.Cap)'!#REF!</definedName>
    <definedName name="hhh" localSheetId="11" hidden="1">'[24]J(Priv.Cap)'!#REF!</definedName>
    <definedName name="hhh" localSheetId="12" hidden="1">'[24]J(Priv.Cap)'!#REF!</definedName>
    <definedName name="hhh" localSheetId="13" hidden="1">'[24]J(Priv.Cap)'!#REF!</definedName>
    <definedName name="hhh" localSheetId="14" hidden="1">'[24]J(Priv.Cap)'!#REF!</definedName>
    <definedName name="hhh" hidden="1">'[24]J(Priv.Cap)'!#REF!</definedName>
    <definedName name="HTML_CodePage" hidden="1">1252</definedName>
    <definedName name="HTML_Control" localSheetId="18" hidden="1">{"'Resources'!$A$1:$W$34","'Balance Sheet'!$A$1:$W$58","'SFD'!$A$1:$J$52"}</definedName>
    <definedName name="HTML_Control" localSheetId="19" hidden="1">{"'Resources'!$A$1:$W$34","'Balance Sheet'!$A$1:$W$58","'SFD'!$A$1:$J$52"}</definedName>
    <definedName name="HTML_Control" localSheetId="20" hidden="1">{"'Resources'!$A$1:$W$34","'Balance Sheet'!$A$1:$W$58","'SFD'!$A$1:$J$52"}</definedName>
    <definedName name="HTML_Control" localSheetId="5" hidden="1">{"'Resources'!$A$1:$W$34","'Balance Sheet'!$A$1:$W$58","'SFD'!$A$1:$J$52"}</definedName>
    <definedName name="HTML_Control" localSheetId="6" hidden="1">{"'Resources'!$A$1:$W$34","'Balance Sheet'!$A$1:$W$58","'SFD'!$A$1:$J$52"}</definedName>
    <definedName name="HTML_Control" localSheetId="8" hidden="1">{"'Resources'!$A$1:$W$34","'Balance Sheet'!$A$1:$W$58","'SFD'!$A$1:$J$52"}</definedName>
    <definedName name="HTML_Control" localSheetId="11" hidden="1">{"'Resources'!$A$1:$W$34","'Balance Sheet'!$A$1:$W$58","'SFD'!$A$1:$J$52"}</definedName>
    <definedName name="HTML_Control" localSheetId="12" hidden="1">{"'Resources'!$A$1:$W$34","'Balance Sheet'!$A$1:$W$58","'SFD'!$A$1:$J$52"}</definedName>
    <definedName name="HTML_Control" localSheetId="13" hidden="1">{"'Resources'!$A$1:$W$34","'Balance Sheet'!$A$1:$W$58","'SFD'!$A$1:$J$52"}</definedName>
    <definedName name="HTML_Control" localSheetId="14" hidden="1">{"'Resources'!$A$1:$W$34","'Balance Sheet'!$A$1:$W$58","'SFD'!$A$1:$J$52"}</definedName>
    <definedName name="HTML_Control" hidden="1">{"'Resources'!$A$1:$W$34","'Balance Sheet'!$A$1:$W$58","'SFD'!$A$1:$J$52"}</definedName>
    <definedName name="HTML_Description" hidden="1">""</definedName>
    <definedName name="HTML_Email" hidden="1">""</definedName>
    <definedName name="HTML_Header" hidden="1">"Balance Sheet"</definedName>
    <definedName name="HTML_LastUpdate" hidden="1">"11/14/97"</definedName>
    <definedName name="HTML_LineAfter" hidden="1">FALSE</definedName>
    <definedName name="HTML_LineBefore" hidden="1">FALSE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hidden="1">"Q:\DATA\AR\98FYFS\SEPT97\ESAF\esafadmfsHL.htm"</definedName>
    <definedName name="HTML_Title" hidden="1">"ADMFS97HTMLlinks"</definedName>
    <definedName name="chart4" localSheetId="18" hidden="1">{#N/A,#N/A,FALSE,"CB";#N/A,#N/A,FALSE,"CMB";#N/A,#N/A,FALSE,"NBFI"}</definedName>
    <definedName name="chart4" localSheetId="19" hidden="1">{#N/A,#N/A,FALSE,"CB";#N/A,#N/A,FALSE,"CMB";#N/A,#N/A,FALSE,"NBFI"}</definedName>
    <definedName name="chart4" localSheetId="20" hidden="1">{#N/A,#N/A,FALSE,"CB";#N/A,#N/A,FALSE,"CMB";#N/A,#N/A,FALSE,"NBFI"}</definedName>
    <definedName name="chart4" localSheetId="5" hidden="1">{#N/A,#N/A,FALSE,"CB";#N/A,#N/A,FALSE,"CMB";#N/A,#N/A,FALSE,"NBFI"}</definedName>
    <definedName name="chart4" localSheetId="6" hidden="1">{#N/A,#N/A,FALSE,"CB";#N/A,#N/A,FALSE,"CMB";#N/A,#N/A,FALSE,"NBFI"}</definedName>
    <definedName name="chart4" localSheetId="8" hidden="1">{#N/A,#N/A,FALSE,"CB";#N/A,#N/A,FALSE,"CMB";#N/A,#N/A,FALSE,"NBFI"}</definedName>
    <definedName name="chart4" localSheetId="11" hidden="1">{#N/A,#N/A,FALSE,"CB";#N/A,#N/A,FALSE,"CMB";#N/A,#N/A,FALSE,"NBFI"}</definedName>
    <definedName name="chart4" localSheetId="12" hidden="1">{#N/A,#N/A,FALSE,"CB";#N/A,#N/A,FALSE,"CMB";#N/A,#N/A,FALSE,"NBFI"}</definedName>
    <definedName name="chart4" localSheetId="13" hidden="1">{#N/A,#N/A,FALSE,"CB";#N/A,#N/A,FALSE,"CMB";#N/A,#N/A,FALSE,"NBFI"}</definedName>
    <definedName name="chart4" localSheetId="14" hidden="1">{#N/A,#N/A,FALSE,"CB";#N/A,#N/A,FALSE,"CMB";#N/A,#N/A,FALSE,"NBFI"}</definedName>
    <definedName name="chart4" hidden="1">{#N/A,#N/A,FALSE,"CB";#N/A,#N/A,FALSE,"CMB";#N/A,#N/A,FALSE,"NBFI"}</definedName>
    <definedName name="ii" localSheetId="18" hidden="1">{"Tab1",#N/A,FALSE,"P";"Tab2",#N/A,FALSE,"P"}</definedName>
    <definedName name="ii" localSheetId="19" hidden="1">{"Tab1",#N/A,FALSE,"P";"Tab2",#N/A,FALSE,"P"}</definedName>
    <definedName name="ii" localSheetId="20" hidden="1">{"Tab1",#N/A,FALSE,"P";"Tab2",#N/A,FALSE,"P"}</definedName>
    <definedName name="ii" localSheetId="21" hidden="1">{"Tab1",#N/A,FALSE,"P";"Tab2",#N/A,FALSE,"P"}</definedName>
    <definedName name="ii" localSheetId="1" hidden="1">{"Tab1",#N/A,FALSE,"P";"Tab2",#N/A,FALSE,"P"}</definedName>
    <definedName name="ii" localSheetId="5" hidden="1">{"Tab1",#N/A,FALSE,"P";"Tab2",#N/A,FALSE,"P"}</definedName>
    <definedName name="ii" localSheetId="6" hidden="1">{"Tab1",#N/A,FALSE,"P";"Tab2",#N/A,FALSE,"P"}</definedName>
    <definedName name="ii" localSheetId="8" hidden="1">{"Tab1",#N/A,FALSE,"P";"Tab2",#N/A,FALSE,"P"}</definedName>
    <definedName name="ii" localSheetId="11" hidden="1">{"Tab1",#N/A,FALSE,"P";"Tab2",#N/A,FALSE,"P"}</definedName>
    <definedName name="ii" localSheetId="12" hidden="1">{"Tab1",#N/A,FALSE,"P";"Tab2",#N/A,FALSE,"P"}</definedName>
    <definedName name="ii" localSheetId="13" hidden="1">{"Tab1",#N/A,FALSE,"P";"Tab2",#N/A,FALSE,"P"}</definedName>
    <definedName name="ii" localSheetId="14" hidden="1">{"Tab1",#N/A,FALSE,"P";"Tab2",#N/A,FALSE,"P"}</definedName>
    <definedName name="ii" hidden="1">{"Tab1",#N/A,FALSE,"P";"Tab2",#N/A,FALSE,"P"}</definedName>
    <definedName name="inflation" localSheetId="18" hidden="1">[25]TAB34!#REF!</definedName>
    <definedName name="inflation" localSheetId="19" hidden="1">[25]TAB34!#REF!</definedName>
    <definedName name="inflation" localSheetId="21" hidden="1">[26]TAB34!#REF!</definedName>
    <definedName name="inflation" localSheetId="1" hidden="1">[25]TAB34!#REF!</definedName>
    <definedName name="inflation" localSheetId="5" hidden="1">[27]TAB34!#REF!</definedName>
    <definedName name="inflation" localSheetId="6" hidden="1">[27]TAB34!#REF!</definedName>
    <definedName name="inflation" localSheetId="8" hidden="1">[27]TAB34!#REF!</definedName>
    <definedName name="inflation" localSheetId="11" hidden="1">[27]TAB34!#REF!</definedName>
    <definedName name="inflation" localSheetId="12" hidden="1">[27]TAB34!#REF!</definedName>
    <definedName name="inflation" localSheetId="13" hidden="1">[27]TAB34!#REF!</definedName>
    <definedName name="inflation" localSheetId="14" hidden="1">[27]TAB34!#REF!</definedName>
    <definedName name="inflation" hidden="1">[28]TAB34!#REF!</definedName>
    <definedName name="jhgf" localSheetId="18" hidden="1">{"MONA",#N/A,FALSE,"S"}</definedName>
    <definedName name="jhgf" localSheetId="19" hidden="1">{"MONA",#N/A,FALSE,"S"}</definedName>
    <definedName name="jhgf" localSheetId="20" hidden="1">{"MONA",#N/A,FALSE,"S"}</definedName>
    <definedName name="jhgf" localSheetId="5" hidden="1">{"MONA",#N/A,FALSE,"S"}</definedName>
    <definedName name="jhgf" localSheetId="6" hidden="1">{"MONA",#N/A,FALSE,"S"}</definedName>
    <definedName name="jhgf" localSheetId="8" hidden="1">{"MONA",#N/A,FALSE,"S"}</definedName>
    <definedName name="jhgf" localSheetId="11" hidden="1">{"MONA",#N/A,FALSE,"S"}</definedName>
    <definedName name="jhgf" localSheetId="12" hidden="1">{"MONA",#N/A,FALSE,"S"}</definedName>
    <definedName name="jhgf" localSheetId="13" hidden="1">{"MONA",#N/A,FALSE,"S"}</definedName>
    <definedName name="jhgf" localSheetId="14" hidden="1">{"MONA",#N/A,FALSE,"S"}</definedName>
    <definedName name="jhgf" hidden="1">{"MONA",#N/A,FALSE,"S"}</definedName>
    <definedName name="jj" localSheetId="18" hidden="1">{"Riqfin97",#N/A,FALSE,"Tran";"Riqfinpro",#N/A,FALSE,"Tran"}</definedName>
    <definedName name="jj" localSheetId="19" hidden="1">{"Riqfin97",#N/A,FALSE,"Tran";"Riqfinpro",#N/A,FALSE,"Tran"}</definedName>
    <definedName name="jj" localSheetId="20" hidden="1">{"Riqfin97",#N/A,FALSE,"Tran";"Riqfinpro",#N/A,FALSE,"Tran"}</definedName>
    <definedName name="jj" localSheetId="21" hidden="1">{"Riqfin97",#N/A,FALSE,"Tran";"Riqfinpro",#N/A,FALSE,"Tran"}</definedName>
    <definedName name="jj" localSheetId="1" hidden="1">{"Riqfin97",#N/A,FALSE,"Tran";"Riqfinpro",#N/A,FALSE,"Tran"}</definedName>
    <definedName name="jj" localSheetId="5" hidden="1">{"Riqfin97",#N/A,FALSE,"Tran";"Riqfinpro",#N/A,FALSE,"Tran"}</definedName>
    <definedName name="jj" localSheetId="6" hidden="1">{"Riqfin97",#N/A,FALSE,"Tran";"Riqfinpro",#N/A,FALSE,"Tran"}</definedName>
    <definedName name="jj" localSheetId="8" hidden="1">{"Riqfin97",#N/A,FALSE,"Tran";"Riqfinpro",#N/A,FALSE,"Tran"}</definedName>
    <definedName name="jj" localSheetId="11" hidden="1">{"Riqfin97",#N/A,FALSE,"Tran";"Riqfinpro",#N/A,FALSE,"Tran"}</definedName>
    <definedName name="jj" localSheetId="12" hidden="1">{"Riqfin97",#N/A,FALSE,"Tran";"Riqfinpro",#N/A,FALSE,"Tran"}</definedName>
    <definedName name="jj" localSheetId="13" hidden="1">{"Riqfin97",#N/A,FALSE,"Tran";"Riqfinpro",#N/A,FALSE,"Tran"}</definedName>
    <definedName name="jj" localSheetId="14" hidden="1">{"Riqfin97",#N/A,FALSE,"Tran";"Riqfinpro",#N/A,FALSE,"Tran"}</definedName>
    <definedName name="jj" hidden="1">{"Riqfin97",#N/A,FALSE,"Tran";"Riqfinpro",#N/A,FALSE,"Tran"}</definedName>
    <definedName name="jjj" localSheetId="18" hidden="1">[28]M!#REF!</definedName>
    <definedName name="jjj" localSheetId="19" hidden="1">[28]M!#REF!</definedName>
    <definedName name="jjj" localSheetId="21" hidden="1">[29]M!#REF!</definedName>
    <definedName name="jjj" localSheetId="1" hidden="1">[29]M!#REF!</definedName>
    <definedName name="jjj" localSheetId="5" hidden="1">[29]M!#REF!</definedName>
    <definedName name="jjj" localSheetId="6" hidden="1">[29]M!#REF!</definedName>
    <definedName name="jjj" localSheetId="8" hidden="1">[29]M!#REF!</definedName>
    <definedName name="jjj" localSheetId="11" hidden="1">[29]M!#REF!</definedName>
    <definedName name="jjj" localSheetId="12" hidden="1">[29]M!#REF!</definedName>
    <definedName name="jjj" localSheetId="13" hidden="1">[29]M!#REF!</definedName>
    <definedName name="jjj" localSheetId="14" hidden="1">[29]M!#REF!</definedName>
    <definedName name="jjj" hidden="1">[29]M!#REF!</definedName>
    <definedName name="jjjjjj" localSheetId="18" hidden="1">'[22]J(Priv.Cap)'!#REF!</definedName>
    <definedName name="jjjjjj" localSheetId="19" hidden="1">'[22]J(Priv.Cap)'!#REF!</definedName>
    <definedName name="jjjjjj" localSheetId="21" hidden="1">'[23]J(Priv.Cap)'!#REF!</definedName>
    <definedName name="jjjjjj" localSheetId="1" hidden="1">'[23]J(Priv.Cap)'!#REF!</definedName>
    <definedName name="jjjjjj" localSheetId="5" hidden="1">'[23]J(Priv.Cap)'!#REF!</definedName>
    <definedName name="jjjjjj" localSheetId="6" hidden="1">'[23]J(Priv.Cap)'!#REF!</definedName>
    <definedName name="jjjjjj" localSheetId="8" hidden="1">'[23]J(Priv.Cap)'!#REF!</definedName>
    <definedName name="jjjjjj" localSheetId="11" hidden="1">'[23]J(Priv.Cap)'!#REF!</definedName>
    <definedName name="jjjjjj" localSheetId="12" hidden="1">'[23]J(Priv.Cap)'!#REF!</definedName>
    <definedName name="jjjjjj" localSheetId="13" hidden="1">'[23]J(Priv.Cap)'!#REF!</definedName>
    <definedName name="jjjjjj" localSheetId="14" hidden="1">'[23]J(Priv.Cap)'!#REF!</definedName>
    <definedName name="jjjjjj" hidden="1">'[23]J(Priv.Cap)'!#REF!</definedName>
    <definedName name="kjg" localSheetId="18" hidden="1">{#N/A,#N/A,FALSE,"SimInp1";#N/A,#N/A,FALSE,"SimInp2";#N/A,#N/A,FALSE,"SimOut1";#N/A,#N/A,FALSE,"SimOut2";#N/A,#N/A,FALSE,"SimOut3";#N/A,#N/A,FALSE,"SimOut4";#N/A,#N/A,FALSE,"SimOut5"}</definedName>
    <definedName name="kjg" localSheetId="19" hidden="1">{#N/A,#N/A,FALSE,"SimInp1";#N/A,#N/A,FALSE,"SimInp2";#N/A,#N/A,FALSE,"SimOut1";#N/A,#N/A,FALSE,"SimOut2";#N/A,#N/A,FALSE,"SimOut3";#N/A,#N/A,FALSE,"SimOut4";#N/A,#N/A,FALSE,"SimOut5"}</definedName>
    <definedName name="kjg" localSheetId="20" hidden="1">{#N/A,#N/A,FALSE,"SimInp1";#N/A,#N/A,FALSE,"SimInp2";#N/A,#N/A,FALSE,"SimOut1";#N/A,#N/A,FALSE,"SimOut2";#N/A,#N/A,FALSE,"SimOut3";#N/A,#N/A,FALSE,"SimOut4";#N/A,#N/A,FALSE,"SimOut5"}</definedName>
    <definedName name="kjg" localSheetId="5" hidden="1">{#N/A,#N/A,FALSE,"SimInp1";#N/A,#N/A,FALSE,"SimInp2";#N/A,#N/A,FALSE,"SimOut1";#N/A,#N/A,FALSE,"SimOut2";#N/A,#N/A,FALSE,"SimOut3";#N/A,#N/A,FALSE,"SimOut4";#N/A,#N/A,FALSE,"SimOut5"}</definedName>
    <definedName name="kjg" localSheetId="6" hidden="1">{#N/A,#N/A,FALSE,"SimInp1";#N/A,#N/A,FALSE,"SimInp2";#N/A,#N/A,FALSE,"SimOut1";#N/A,#N/A,FALSE,"SimOut2";#N/A,#N/A,FALSE,"SimOut3";#N/A,#N/A,FALSE,"SimOut4";#N/A,#N/A,FALSE,"SimOut5"}</definedName>
    <definedName name="kjg" localSheetId="8" hidden="1">{#N/A,#N/A,FALSE,"SimInp1";#N/A,#N/A,FALSE,"SimInp2";#N/A,#N/A,FALSE,"SimOut1";#N/A,#N/A,FALSE,"SimOut2";#N/A,#N/A,FALSE,"SimOut3";#N/A,#N/A,FALSE,"SimOut4";#N/A,#N/A,FALSE,"SimOut5"}</definedName>
    <definedName name="kjg" localSheetId="11" hidden="1">{#N/A,#N/A,FALSE,"SimInp1";#N/A,#N/A,FALSE,"SimInp2";#N/A,#N/A,FALSE,"SimOut1";#N/A,#N/A,FALSE,"SimOut2";#N/A,#N/A,FALSE,"SimOut3";#N/A,#N/A,FALSE,"SimOut4";#N/A,#N/A,FALSE,"SimOut5"}</definedName>
    <definedName name="kjg" localSheetId="12" hidden="1">{#N/A,#N/A,FALSE,"SimInp1";#N/A,#N/A,FALSE,"SimInp2";#N/A,#N/A,FALSE,"SimOut1";#N/A,#N/A,FALSE,"SimOut2";#N/A,#N/A,FALSE,"SimOut3";#N/A,#N/A,FALSE,"SimOut4";#N/A,#N/A,FALSE,"SimOut5"}</definedName>
    <definedName name="kjg" localSheetId="13" hidden="1">{#N/A,#N/A,FALSE,"SimInp1";#N/A,#N/A,FALSE,"SimInp2";#N/A,#N/A,FALSE,"SimOut1";#N/A,#N/A,FALSE,"SimOut2";#N/A,#N/A,FALSE,"SimOut3";#N/A,#N/A,FALSE,"SimOut4";#N/A,#N/A,FALSE,"SimOut5"}</definedName>
    <definedName name="kjg" localSheetId="14" hidden="1">{#N/A,#N/A,FALSE,"SimInp1";#N/A,#N/A,FALSE,"SimInp2";#N/A,#N/A,FALSE,"SimOut1";#N/A,#N/A,FALSE,"SimOut2";#N/A,#N/A,FALSE,"SimOut3";#N/A,#N/A,FALSE,"SimOut4";#N/A,#N/A,FALSE,"SimOut5"}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localSheetId="18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20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k" localSheetId="18" hidden="1">{"Tab1",#N/A,FALSE,"P";"Tab2",#N/A,FALSE,"P"}</definedName>
    <definedName name="kk" localSheetId="19" hidden="1">{"Tab1",#N/A,FALSE,"P";"Tab2",#N/A,FALSE,"P"}</definedName>
    <definedName name="kk" localSheetId="20" hidden="1">{"Tab1",#N/A,FALSE,"P";"Tab2",#N/A,FALSE,"P"}</definedName>
    <definedName name="kk" localSheetId="21" hidden="1">{"Tab1",#N/A,FALSE,"P";"Tab2",#N/A,FALSE,"P"}</definedName>
    <definedName name="kk" localSheetId="1" hidden="1">{"Tab1",#N/A,FALSE,"P";"Tab2",#N/A,FALSE,"P"}</definedName>
    <definedName name="kk" localSheetId="5" hidden="1">{"Tab1",#N/A,FALSE,"P";"Tab2",#N/A,FALSE,"P"}</definedName>
    <definedName name="kk" localSheetId="6" hidden="1">{"Tab1",#N/A,FALSE,"P";"Tab2",#N/A,FALSE,"P"}</definedName>
    <definedName name="kk" localSheetId="8" hidden="1">{"Tab1",#N/A,FALSE,"P";"Tab2",#N/A,FALSE,"P"}</definedName>
    <definedName name="kk" localSheetId="11" hidden="1">{"Tab1",#N/A,FALSE,"P";"Tab2",#N/A,FALSE,"P"}</definedName>
    <definedName name="kk" localSheetId="12" hidden="1">{"Tab1",#N/A,FALSE,"P";"Tab2",#N/A,FALSE,"P"}</definedName>
    <definedName name="kk" localSheetId="13" hidden="1">{"Tab1",#N/A,FALSE,"P";"Tab2",#N/A,FALSE,"P"}</definedName>
    <definedName name="kk" localSheetId="14" hidden="1">{"Tab1",#N/A,FALSE,"P";"Tab2",#N/A,FALSE,"P"}</definedName>
    <definedName name="kk" hidden="1">{"Tab1",#N/A,FALSE,"P";"Tab2",#N/A,FALSE,"P"}</definedName>
    <definedName name="kkk" localSheetId="18" hidden="1">{"Tab1",#N/A,FALSE,"P";"Tab2",#N/A,FALSE,"P"}</definedName>
    <definedName name="kkk" localSheetId="19" hidden="1">{"Tab1",#N/A,FALSE,"P";"Tab2",#N/A,FALSE,"P"}</definedName>
    <definedName name="kkk" localSheetId="20" hidden="1">{"Tab1",#N/A,FALSE,"P";"Tab2",#N/A,FALSE,"P"}</definedName>
    <definedName name="kkk" localSheetId="21" hidden="1">{"Tab1",#N/A,FALSE,"P";"Tab2",#N/A,FALSE,"P"}</definedName>
    <definedName name="kkk" localSheetId="1" hidden="1">{"Tab1",#N/A,FALSE,"P";"Tab2",#N/A,FALSE,"P"}</definedName>
    <definedName name="kkk" localSheetId="5" hidden="1">{"Tab1",#N/A,FALSE,"P";"Tab2",#N/A,FALSE,"P"}</definedName>
    <definedName name="kkk" localSheetId="6" hidden="1">{"Tab1",#N/A,FALSE,"P";"Tab2",#N/A,FALSE,"P"}</definedName>
    <definedName name="kkk" localSheetId="8" hidden="1">{"Tab1",#N/A,FALSE,"P";"Tab2",#N/A,FALSE,"P"}</definedName>
    <definedName name="kkk" localSheetId="11" hidden="1">{"Tab1",#N/A,FALSE,"P";"Tab2",#N/A,FALSE,"P"}</definedName>
    <definedName name="kkk" localSheetId="12" hidden="1">{"Tab1",#N/A,FALSE,"P";"Tab2",#N/A,FALSE,"P"}</definedName>
    <definedName name="kkk" localSheetId="13" hidden="1">{"Tab1",#N/A,FALSE,"P";"Tab2",#N/A,FALSE,"P"}</definedName>
    <definedName name="kkk" localSheetId="14" hidden="1">{"Tab1",#N/A,FALSE,"P";"Tab2",#N/A,FALSE,"P"}</definedName>
    <definedName name="kkk" hidden="1">{"Tab1",#N/A,FALSE,"P";"Tab2",#N/A,FALSE,"P"}</definedName>
    <definedName name="kkkk" localSheetId="18" hidden="1">[29]M!#REF!</definedName>
    <definedName name="kkkk" localSheetId="19" hidden="1">[29]M!#REF!</definedName>
    <definedName name="kkkk" localSheetId="21" hidden="1">[30]M!#REF!</definedName>
    <definedName name="kkkk" localSheetId="1" hidden="1">[30]M!#REF!</definedName>
    <definedName name="kkkk" localSheetId="5" hidden="1">[30]M!#REF!</definedName>
    <definedName name="kkkk" localSheetId="6" hidden="1">[30]M!#REF!</definedName>
    <definedName name="kkkk" localSheetId="8" hidden="1">[30]M!#REF!</definedName>
    <definedName name="kkkk" localSheetId="11" hidden="1">[30]M!#REF!</definedName>
    <definedName name="kkkk" localSheetId="12" hidden="1">[30]M!#REF!</definedName>
    <definedName name="kkkk" localSheetId="13" hidden="1">[30]M!#REF!</definedName>
    <definedName name="kkkk" localSheetId="14" hidden="1">[30]M!#REF!</definedName>
    <definedName name="kkkk" hidden="1">[30]M!#REF!</definedName>
    <definedName name="ll" localSheetId="18" hidden="1">{"Tab1",#N/A,FALSE,"P";"Tab2",#N/A,FALSE,"P"}</definedName>
    <definedName name="ll" localSheetId="19" hidden="1">{"Tab1",#N/A,FALSE,"P";"Tab2",#N/A,FALSE,"P"}</definedName>
    <definedName name="ll" localSheetId="20" hidden="1">{"Tab1",#N/A,FALSE,"P";"Tab2",#N/A,FALSE,"P"}</definedName>
    <definedName name="ll" localSheetId="21" hidden="1">{"Tab1",#N/A,FALSE,"P";"Tab2",#N/A,FALSE,"P"}</definedName>
    <definedName name="ll" localSheetId="1" hidden="1">{"Tab1",#N/A,FALSE,"P";"Tab2",#N/A,FALSE,"P"}</definedName>
    <definedName name="ll" localSheetId="5" hidden="1">{"Tab1",#N/A,FALSE,"P";"Tab2",#N/A,FALSE,"P"}</definedName>
    <definedName name="ll" localSheetId="6" hidden="1">{"Tab1",#N/A,FALSE,"P";"Tab2",#N/A,FALSE,"P"}</definedName>
    <definedName name="ll" localSheetId="8" hidden="1">{"Tab1",#N/A,FALSE,"P";"Tab2",#N/A,FALSE,"P"}</definedName>
    <definedName name="ll" localSheetId="11" hidden="1">{"Tab1",#N/A,FALSE,"P";"Tab2",#N/A,FALSE,"P"}</definedName>
    <definedName name="ll" localSheetId="12" hidden="1">{"Tab1",#N/A,FALSE,"P";"Tab2",#N/A,FALSE,"P"}</definedName>
    <definedName name="ll" localSheetId="13" hidden="1">{"Tab1",#N/A,FALSE,"P";"Tab2",#N/A,FALSE,"P"}</definedName>
    <definedName name="ll" localSheetId="14" hidden="1">{"Tab1",#N/A,FALSE,"P";"Tab2",#N/A,FALSE,"P"}</definedName>
    <definedName name="ll" hidden="1">{"Tab1",#N/A,FALSE,"P";"Tab2",#N/A,FALSE,"P"}</definedName>
    <definedName name="lll" localSheetId="18" hidden="1">{"Riqfin97",#N/A,FALSE,"Tran";"Riqfinpro",#N/A,FALSE,"Tran"}</definedName>
    <definedName name="lll" localSheetId="19" hidden="1">{"Riqfin97",#N/A,FALSE,"Tran";"Riqfinpro",#N/A,FALSE,"Tran"}</definedName>
    <definedName name="lll" localSheetId="20" hidden="1">{"Riqfin97",#N/A,FALSE,"Tran";"Riqfinpro",#N/A,FALSE,"Tran"}</definedName>
    <definedName name="lll" localSheetId="21" hidden="1">{"Riqfin97",#N/A,FALSE,"Tran";"Riqfinpro",#N/A,FALSE,"Tran"}</definedName>
    <definedName name="lll" localSheetId="1" hidden="1">{"Riqfin97",#N/A,FALSE,"Tran";"Riqfinpro",#N/A,FALSE,"Tran"}</definedName>
    <definedName name="lll" localSheetId="5" hidden="1">{"Riqfin97",#N/A,FALSE,"Tran";"Riqfinpro",#N/A,FALSE,"Tran"}</definedName>
    <definedName name="lll" localSheetId="6" hidden="1">{"Riqfin97",#N/A,FALSE,"Tran";"Riqfinpro",#N/A,FALSE,"Tran"}</definedName>
    <definedName name="lll" localSheetId="8" hidden="1">{"Riqfin97",#N/A,FALSE,"Tran";"Riqfinpro",#N/A,FALSE,"Tran"}</definedName>
    <definedName name="lll" localSheetId="11" hidden="1">{"Riqfin97",#N/A,FALSE,"Tran";"Riqfinpro",#N/A,FALSE,"Tran"}</definedName>
    <definedName name="lll" localSheetId="12" hidden="1">{"Riqfin97",#N/A,FALSE,"Tran";"Riqfinpro",#N/A,FALSE,"Tran"}</definedName>
    <definedName name="lll" localSheetId="13" hidden="1">{"Riqfin97",#N/A,FALSE,"Tran";"Riqfinpro",#N/A,FALSE,"Tran"}</definedName>
    <definedName name="lll" localSheetId="14" hidden="1">{"Riqfin97",#N/A,FALSE,"Tran";"Riqfinpro",#N/A,FALSE,"Tran"}</definedName>
    <definedName name="lll" hidden="1">{"Riqfin97",#N/A,FALSE,"Tran";"Riqfinpro",#N/A,FALSE,"Tran"}</definedName>
    <definedName name="llll" localSheetId="18" hidden="1">[30]M!#REF!</definedName>
    <definedName name="llll" localSheetId="19" hidden="1">[30]M!#REF!</definedName>
    <definedName name="llll" localSheetId="21" hidden="1">[29]M!#REF!</definedName>
    <definedName name="llll" localSheetId="1" hidden="1">[29]M!#REF!</definedName>
    <definedName name="llll" localSheetId="5" hidden="1">[31]M!#REF!</definedName>
    <definedName name="llll" localSheetId="6" hidden="1">[31]M!#REF!</definedName>
    <definedName name="llll" localSheetId="8" hidden="1">[31]M!#REF!</definedName>
    <definedName name="llll" localSheetId="11" hidden="1">[31]M!#REF!</definedName>
    <definedName name="llll" localSheetId="12" hidden="1">[31]M!#REF!</definedName>
    <definedName name="llll" localSheetId="13" hidden="1">[31]M!#REF!</definedName>
    <definedName name="llll" localSheetId="14" hidden="1">[31]M!#REF!</definedName>
    <definedName name="llll" hidden="1">[32]M!#REF!</definedName>
    <definedName name="mf" localSheetId="18" hidden="1">{"Tab1",#N/A,FALSE,"P";"Tab2",#N/A,FALSE,"P"}</definedName>
    <definedName name="mf" localSheetId="19" hidden="1">{"Tab1",#N/A,FALSE,"P";"Tab2",#N/A,FALSE,"P"}</definedName>
    <definedName name="mf" localSheetId="20" hidden="1">{"Tab1",#N/A,FALSE,"P";"Tab2",#N/A,FALSE,"P"}</definedName>
    <definedName name="mf" localSheetId="21" hidden="1">{"Tab1",#N/A,FALSE,"P";"Tab2",#N/A,FALSE,"P"}</definedName>
    <definedName name="mf" localSheetId="1" hidden="1">{"Tab1",#N/A,FALSE,"P";"Tab2",#N/A,FALSE,"P"}</definedName>
    <definedName name="mf" localSheetId="5" hidden="1">{"Tab1",#N/A,FALSE,"P";"Tab2",#N/A,FALSE,"P"}</definedName>
    <definedName name="mf" localSheetId="6" hidden="1">{"Tab1",#N/A,FALSE,"P";"Tab2",#N/A,FALSE,"P"}</definedName>
    <definedName name="mf" localSheetId="8" hidden="1">{"Tab1",#N/A,FALSE,"P";"Tab2",#N/A,FALSE,"P"}</definedName>
    <definedName name="mf" localSheetId="11" hidden="1">{"Tab1",#N/A,FALSE,"P";"Tab2",#N/A,FALSE,"P"}</definedName>
    <definedName name="mf" localSheetId="12" hidden="1">{"Tab1",#N/A,FALSE,"P";"Tab2",#N/A,FALSE,"P"}</definedName>
    <definedName name="mf" localSheetId="13" hidden="1">{"Tab1",#N/A,FALSE,"P";"Tab2",#N/A,FALSE,"P"}</definedName>
    <definedName name="mf" localSheetId="14" hidden="1">{"Tab1",#N/A,FALSE,"P";"Tab2",#N/A,FALSE,"P"}</definedName>
    <definedName name="mf" hidden="1">{"Tab1",#N/A,FALSE,"P";"Tab2",#N/A,FALSE,"P"}</definedName>
    <definedName name="mmm" localSheetId="18" hidden="1">{"Riqfin97",#N/A,FALSE,"Tran";"Riqfinpro",#N/A,FALSE,"Tran"}</definedName>
    <definedName name="mmm" localSheetId="19" hidden="1">{"Riqfin97",#N/A,FALSE,"Tran";"Riqfinpro",#N/A,FALSE,"Tran"}</definedName>
    <definedName name="mmm" localSheetId="20" hidden="1">{"Riqfin97",#N/A,FALSE,"Tran";"Riqfinpro",#N/A,FALSE,"Tran"}</definedName>
    <definedName name="mmm" localSheetId="21" hidden="1">{"Riqfin97",#N/A,FALSE,"Tran";"Riqfinpro",#N/A,FALSE,"Tran"}</definedName>
    <definedName name="mmm" localSheetId="1" hidden="1">{"Riqfin97",#N/A,FALSE,"Tran";"Riqfinpro",#N/A,FALSE,"Tran"}</definedName>
    <definedName name="mmm" localSheetId="5" hidden="1">{"Riqfin97",#N/A,FALSE,"Tran";"Riqfinpro",#N/A,FALSE,"Tran"}</definedName>
    <definedName name="mmm" localSheetId="6" hidden="1">{"Riqfin97",#N/A,FALSE,"Tran";"Riqfinpro",#N/A,FALSE,"Tran"}</definedName>
    <definedName name="mmm" localSheetId="8" hidden="1">{"Riqfin97",#N/A,FALSE,"Tran";"Riqfinpro",#N/A,FALSE,"Tran"}</definedName>
    <definedName name="mmm" localSheetId="11" hidden="1">{"Riqfin97",#N/A,FALSE,"Tran";"Riqfinpro",#N/A,FALSE,"Tran"}</definedName>
    <definedName name="mmm" localSheetId="12" hidden="1">{"Riqfin97",#N/A,FALSE,"Tran";"Riqfinpro",#N/A,FALSE,"Tran"}</definedName>
    <definedName name="mmm" localSheetId="13" hidden="1">{"Riqfin97",#N/A,FALSE,"Tran";"Riqfinpro",#N/A,FALSE,"Tran"}</definedName>
    <definedName name="mmm" localSheetId="14" hidden="1">{"Riqfin97",#N/A,FALSE,"Tran";"Riqfinpro",#N/A,FALSE,"Tran"}</definedName>
    <definedName name="mmm" hidden="1">{"Riqfin97",#N/A,FALSE,"Tran";"Riqfinpro",#N/A,FALSE,"Tran"}</definedName>
    <definedName name="mmmm" localSheetId="18" hidden="1">{"Tab1",#N/A,FALSE,"P";"Tab2",#N/A,FALSE,"P"}</definedName>
    <definedName name="mmmm" localSheetId="19" hidden="1">{"Tab1",#N/A,FALSE,"P";"Tab2",#N/A,FALSE,"P"}</definedName>
    <definedName name="mmmm" localSheetId="20" hidden="1">{"Tab1",#N/A,FALSE,"P";"Tab2",#N/A,FALSE,"P"}</definedName>
    <definedName name="mmmm" localSheetId="21" hidden="1">{"Tab1",#N/A,FALSE,"P";"Tab2",#N/A,FALSE,"P"}</definedName>
    <definedName name="mmmm" localSheetId="1" hidden="1">{"Tab1",#N/A,FALSE,"P";"Tab2",#N/A,FALSE,"P"}</definedName>
    <definedName name="mmmm" localSheetId="5" hidden="1">{"Tab1",#N/A,FALSE,"P";"Tab2",#N/A,FALSE,"P"}</definedName>
    <definedName name="mmmm" localSheetId="6" hidden="1">{"Tab1",#N/A,FALSE,"P";"Tab2",#N/A,FALSE,"P"}</definedName>
    <definedName name="mmmm" localSheetId="8" hidden="1">{"Tab1",#N/A,FALSE,"P";"Tab2",#N/A,FALSE,"P"}</definedName>
    <definedName name="mmmm" localSheetId="11" hidden="1">{"Tab1",#N/A,FALSE,"P";"Tab2",#N/A,FALSE,"P"}</definedName>
    <definedName name="mmmm" localSheetId="12" hidden="1">{"Tab1",#N/A,FALSE,"P";"Tab2",#N/A,FALSE,"P"}</definedName>
    <definedName name="mmmm" localSheetId="13" hidden="1">{"Tab1",#N/A,FALSE,"P";"Tab2",#N/A,FALSE,"P"}</definedName>
    <definedName name="mmmm" localSheetId="14" hidden="1">{"Tab1",#N/A,FALSE,"P";"Tab2",#N/A,FALSE,"P"}</definedName>
    <definedName name="mmmm" hidden="1">{"Tab1",#N/A,FALSE,"P";"Tab2",#N/A,FALSE,"P"}</definedName>
    <definedName name="nn" localSheetId="18" hidden="1">{"Riqfin97",#N/A,FALSE,"Tran";"Riqfinpro",#N/A,FALSE,"Tran"}</definedName>
    <definedName name="nn" localSheetId="19" hidden="1">{"Riqfin97",#N/A,FALSE,"Tran";"Riqfinpro",#N/A,FALSE,"Tran"}</definedName>
    <definedName name="nn" localSheetId="20" hidden="1">{"Riqfin97",#N/A,FALSE,"Tran";"Riqfinpro",#N/A,FALSE,"Tran"}</definedName>
    <definedName name="nn" localSheetId="21" hidden="1">{"Riqfin97",#N/A,FALSE,"Tran";"Riqfinpro",#N/A,FALSE,"Tran"}</definedName>
    <definedName name="nn" localSheetId="1" hidden="1">{"Riqfin97",#N/A,FALSE,"Tran";"Riqfinpro",#N/A,FALSE,"Tran"}</definedName>
    <definedName name="nn" localSheetId="5" hidden="1">{"Riqfin97",#N/A,FALSE,"Tran";"Riqfinpro",#N/A,FALSE,"Tran"}</definedName>
    <definedName name="nn" localSheetId="6" hidden="1">{"Riqfin97",#N/A,FALSE,"Tran";"Riqfinpro",#N/A,FALSE,"Tran"}</definedName>
    <definedName name="nn" localSheetId="8" hidden="1">{"Riqfin97",#N/A,FALSE,"Tran";"Riqfinpro",#N/A,FALSE,"Tran"}</definedName>
    <definedName name="nn" localSheetId="11" hidden="1">{"Riqfin97",#N/A,FALSE,"Tran";"Riqfinpro",#N/A,FALSE,"Tran"}</definedName>
    <definedName name="nn" localSheetId="12" hidden="1">{"Riqfin97",#N/A,FALSE,"Tran";"Riqfinpro",#N/A,FALSE,"Tran"}</definedName>
    <definedName name="nn" localSheetId="13" hidden="1">{"Riqfin97",#N/A,FALSE,"Tran";"Riqfinpro",#N/A,FALSE,"Tran"}</definedName>
    <definedName name="nn" localSheetId="14" hidden="1">{"Riqfin97",#N/A,FALSE,"Tran";"Riqfinpro",#N/A,FALSE,"Tran"}</definedName>
    <definedName name="nn" hidden="1">{"Riqfin97",#N/A,FALSE,"Tran";"Riqfinpro",#N/A,FALSE,"Tran"}</definedName>
    <definedName name="nnn" localSheetId="18" hidden="1">{"Tab1",#N/A,FALSE,"P";"Tab2",#N/A,FALSE,"P"}</definedName>
    <definedName name="nnn" localSheetId="19" hidden="1">{"Tab1",#N/A,FALSE,"P";"Tab2",#N/A,FALSE,"P"}</definedName>
    <definedName name="nnn" localSheetId="20" hidden="1">{"Tab1",#N/A,FALSE,"P";"Tab2",#N/A,FALSE,"P"}</definedName>
    <definedName name="nnn" localSheetId="21" hidden="1">{"Tab1",#N/A,FALSE,"P";"Tab2",#N/A,FALSE,"P"}</definedName>
    <definedName name="nnn" localSheetId="1" hidden="1">{"Tab1",#N/A,FALSE,"P";"Tab2",#N/A,FALSE,"P"}</definedName>
    <definedName name="nnn" localSheetId="5" hidden="1">{"Tab1",#N/A,FALSE,"P";"Tab2",#N/A,FALSE,"P"}</definedName>
    <definedName name="nnn" localSheetId="6" hidden="1">{"Tab1",#N/A,FALSE,"P";"Tab2",#N/A,FALSE,"P"}</definedName>
    <definedName name="nnn" localSheetId="8" hidden="1">{"Tab1",#N/A,FALSE,"P";"Tab2",#N/A,FALSE,"P"}</definedName>
    <definedName name="nnn" localSheetId="11" hidden="1">{"Tab1",#N/A,FALSE,"P";"Tab2",#N/A,FALSE,"P"}</definedName>
    <definedName name="nnn" localSheetId="12" hidden="1">{"Tab1",#N/A,FALSE,"P";"Tab2",#N/A,FALSE,"P"}</definedName>
    <definedName name="nnn" localSheetId="13" hidden="1">{"Tab1",#N/A,FALSE,"P";"Tab2",#N/A,FALSE,"P"}</definedName>
    <definedName name="nnn" localSheetId="14" hidden="1">{"Tab1",#N/A,FALSE,"P";"Tab2",#N/A,FALSE,"P"}</definedName>
    <definedName name="nnn" hidden="1">{"Tab1",#N/A,FALSE,"P";"Tab2",#N/A,FALSE,"P"}</definedName>
    <definedName name="oliu" localSheetId="18" hidden="1">{"WEO",#N/A,FALSE,"T"}</definedName>
    <definedName name="oliu" localSheetId="19" hidden="1">{"WEO",#N/A,FALSE,"T"}</definedName>
    <definedName name="oliu" localSheetId="20" hidden="1">{"WEO",#N/A,FALSE,"T"}</definedName>
    <definedName name="oliu" localSheetId="5" hidden="1">{"WEO",#N/A,FALSE,"T"}</definedName>
    <definedName name="oliu" localSheetId="6" hidden="1">{"WEO",#N/A,FALSE,"T"}</definedName>
    <definedName name="oliu" localSheetId="8" hidden="1">{"WEO",#N/A,FALSE,"T"}</definedName>
    <definedName name="oliu" localSheetId="11" hidden="1">{"WEO",#N/A,FALSE,"T"}</definedName>
    <definedName name="oliu" localSheetId="12" hidden="1">{"WEO",#N/A,FALSE,"T"}</definedName>
    <definedName name="oliu" localSheetId="13" hidden="1">{"WEO",#N/A,FALSE,"T"}</definedName>
    <definedName name="oliu" localSheetId="14" hidden="1">{"WEO",#N/A,FALSE,"T"}</definedName>
    <definedName name="oliu" hidden="1">{"WEO",#N/A,FALSE,"T"}</definedName>
    <definedName name="oo" localSheetId="18" hidden="1">{"Riqfin97",#N/A,FALSE,"Tran";"Riqfinpro",#N/A,FALSE,"Tran"}</definedName>
    <definedName name="oo" localSheetId="19" hidden="1">{"Riqfin97",#N/A,FALSE,"Tran";"Riqfinpro",#N/A,FALSE,"Tran"}</definedName>
    <definedName name="oo" localSheetId="20" hidden="1">{"Riqfin97",#N/A,FALSE,"Tran";"Riqfinpro",#N/A,FALSE,"Tran"}</definedName>
    <definedName name="oo" localSheetId="21" hidden="1">{"Riqfin97",#N/A,FALSE,"Tran";"Riqfinpro",#N/A,FALSE,"Tran"}</definedName>
    <definedName name="oo" localSheetId="1" hidden="1">{"Riqfin97",#N/A,FALSE,"Tran";"Riqfinpro",#N/A,FALSE,"Tran"}</definedName>
    <definedName name="oo" localSheetId="5" hidden="1">{"Riqfin97",#N/A,FALSE,"Tran";"Riqfinpro",#N/A,FALSE,"Tran"}</definedName>
    <definedName name="oo" localSheetId="6" hidden="1">{"Riqfin97",#N/A,FALSE,"Tran";"Riqfinpro",#N/A,FALSE,"Tran"}</definedName>
    <definedName name="oo" localSheetId="8" hidden="1">{"Riqfin97",#N/A,FALSE,"Tran";"Riqfinpro",#N/A,FALSE,"Tran"}</definedName>
    <definedName name="oo" localSheetId="11" hidden="1">{"Riqfin97",#N/A,FALSE,"Tran";"Riqfinpro",#N/A,FALSE,"Tran"}</definedName>
    <definedName name="oo" localSheetId="12" hidden="1">{"Riqfin97",#N/A,FALSE,"Tran";"Riqfinpro",#N/A,FALSE,"Tran"}</definedName>
    <definedName name="oo" localSheetId="13" hidden="1">{"Riqfin97",#N/A,FALSE,"Tran";"Riqfinpro",#N/A,FALSE,"Tran"}</definedName>
    <definedName name="oo" localSheetId="14" hidden="1">{"Riqfin97",#N/A,FALSE,"Tran";"Riqfinpro",#N/A,FALSE,"Tran"}</definedName>
    <definedName name="oo" hidden="1">{"Riqfin97",#N/A,FALSE,"Tran";"Riqfinpro",#N/A,FALSE,"Tran"}</definedName>
    <definedName name="ooo" localSheetId="18" hidden="1">{"Tab1",#N/A,FALSE,"P";"Tab2",#N/A,FALSE,"P"}</definedName>
    <definedName name="ooo" localSheetId="19" hidden="1">{"Tab1",#N/A,FALSE,"P";"Tab2",#N/A,FALSE,"P"}</definedName>
    <definedName name="ooo" localSheetId="20" hidden="1">{"Tab1",#N/A,FALSE,"P";"Tab2",#N/A,FALSE,"P"}</definedName>
    <definedName name="ooo" localSheetId="21" hidden="1">{"Tab1",#N/A,FALSE,"P";"Tab2",#N/A,FALSE,"P"}</definedName>
    <definedName name="ooo" localSheetId="1" hidden="1">{"Tab1",#N/A,FALSE,"P";"Tab2",#N/A,FALSE,"P"}</definedName>
    <definedName name="ooo" localSheetId="5" hidden="1">{"Tab1",#N/A,FALSE,"P";"Tab2",#N/A,FALSE,"P"}</definedName>
    <definedName name="ooo" localSheetId="6" hidden="1">{"Tab1",#N/A,FALSE,"P";"Tab2",#N/A,FALSE,"P"}</definedName>
    <definedName name="ooo" localSheetId="8" hidden="1">{"Tab1",#N/A,FALSE,"P";"Tab2",#N/A,FALSE,"P"}</definedName>
    <definedName name="ooo" localSheetId="11" hidden="1">{"Tab1",#N/A,FALSE,"P";"Tab2",#N/A,FALSE,"P"}</definedName>
    <definedName name="ooo" localSheetId="12" hidden="1">{"Tab1",#N/A,FALSE,"P";"Tab2",#N/A,FALSE,"P"}</definedName>
    <definedName name="ooo" localSheetId="13" hidden="1">{"Tab1",#N/A,FALSE,"P";"Tab2",#N/A,FALSE,"P"}</definedName>
    <definedName name="ooo" localSheetId="14" hidden="1">{"Tab1",#N/A,FALSE,"P";"Tab2",#N/A,FALSE,"P"}</definedName>
    <definedName name="ooo" hidden="1">{"Tab1",#N/A,FALSE,"P";"Tab2",#N/A,FALSE,"P"}</definedName>
    <definedName name="p" localSheetId="18" hidden="1">{"Riqfin97",#N/A,FALSE,"Tran";"Riqfinpro",#N/A,FALSE,"Tran"}</definedName>
    <definedName name="p" localSheetId="19" hidden="1">{"Riqfin97",#N/A,FALSE,"Tran";"Riqfinpro",#N/A,FALSE,"Tran"}</definedName>
    <definedName name="p" localSheetId="20" hidden="1">{"Riqfin97",#N/A,FALSE,"Tran";"Riqfinpro",#N/A,FALSE,"Tran"}</definedName>
    <definedName name="p" localSheetId="21" hidden="1">{"Riqfin97",#N/A,FALSE,"Tran";"Riqfinpro",#N/A,FALSE,"Tran"}</definedName>
    <definedName name="p" localSheetId="1" hidden="1">{"Riqfin97",#N/A,FALSE,"Tran";"Riqfinpro",#N/A,FALSE,"Tran"}</definedName>
    <definedName name="p" localSheetId="5" hidden="1">{"Riqfin97",#N/A,FALSE,"Tran";"Riqfinpro",#N/A,FALSE,"Tran"}</definedName>
    <definedName name="p" localSheetId="6" hidden="1">{"Riqfin97",#N/A,FALSE,"Tran";"Riqfinpro",#N/A,FALSE,"Tran"}</definedName>
    <definedName name="p" localSheetId="8" hidden="1">{"Riqfin97",#N/A,FALSE,"Tran";"Riqfinpro",#N/A,FALSE,"Tran"}</definedName>
    <definedName name="p" localSheetId="11" hidden="1">{"Riqfin97",#N/A,FALSE,"Tran";"Riqfinpro",#N/A,FALSE,"Tran"}</definedName>
    <definedName name="p" localSheetId="12" hidden="1">{"Riqfin97",#N/A,FALSE,"Tran";"Riqfinpro",#N/A,FALSE,"Tran"}</definedName>
    <definedName name="p" localSheetId="13" hidden="1">{"Riqfin97",#N/A,FALSE,"Tran";"Riqfinpro",#N/A,FALSE,"Tran"}</definedName>
    <definedName name="p" localSheetId="14" hidden="1">{"Riqfin97",#N/A,FALSE,"Tran";"Riqfinpro",#N/A,FALSE,"Tran"}</definedName>
    <definedName name="p" hidden="1">{"Riqfin97",#N/A,FALSE,"Tran";"Riqfinpro",#N/A,FALSE,"Tran"}</definedName>
    <definedName name="pata" localSheetId="18" hidden="1">{"Tab1",#N/A,FALSE,"P";"Tab2",#N/A,FALSE,"P"}</definedName>
    <definedName name="pata" localSheetId="19" hidden="1">{"Tab1",#N/A,FALSE,"P";"Tab2",#N/A,FALSE,"P"}</definedName>
    <definedName name="pata" localSheetId="20" hidden="1">{"Tab1",#N/A,FALSE,"P";"Tab2",#N/A,FALSE,"P"}</definedName>
    <definedName name="pata" localSheetId="21" hidden="1">{"Tab1",#N/A,FALSE,"P";"Tab2",#N/A,FALSE,"P"}</definedName>
    <definedName name="pata" localSheetId="1" hidden="1">{"Tab1",#N/A,FALSE,"P";"Tab2",#N/A,FALSE,"P"}</definedName>
    <definedName name="pata" localSheetId="5" hidden="1">{"Tab1",#N/A,FALSE,"P";"Tab2",#N/A,FALSE,"P"}</definedName>
    <definedName name="pata" localSheetId="6" hidden="1">{"Tab1",#N/A,FALSE,"P";"Tab2",#N/A,FALSE,"P"}</definedName>
    <definedName name="pata" localSheetId="8" hidden="1">{"Tab1",#N/A,FALSE,"P";"Tab2",#N/A,FALSE,"P"}</definedName>
    <definedName name="pata" localSheetId="11" hidden="1">{"Tab1",#N/A,FALSE,"P";"Tab2",#N/A,FALSE,"P"}</definedName>
    <definedName name="pata" localSheetId="12" hidden="1">{"Tab1",#N/A,FALSE,"P";"Tab2",#N/A,FALSE,"P"}</definedName>
    <definedName name="pata" localSheetId="13" hidden="1">{"Tab1",#N/A,FALSE,"P";"Tab2",#N/A,FALSE,"P"}</definedName>
    <definedName name="pata" localSheetId="14" hidden="1">{"Tab1",#N/A,FALSE,"P";"Tab2",#N/A,FALSE,"P"}</definedName>
    <definedName name="pata" hidden="1">{"Tab1",#N/A,FALSE,"P";"Tab2",#N/A,FALSE,"P"}</definedName>
    <definedName name="pp" localSheetId="18" hidden="1">{"Riqfin97",#N/A,FALSE,"Tran";"Riqfinpro",#N/A,FALSE,"Tran"}</definedName>
    <definedName name="pp" localSheetId="19" hidden="1">{"Riqfin97",#N/A,FALSE,"Tran";"Riqfinpro",#N/A,FALSE,"Tran"}</definedName>
    <definedName name="pp" localSheetId="20" hidden="1">{"Riqfin97",#N/A,FALSE,"Tran";"Riqfinpro",#N/A,FALSE,"Tran"}</definedName>
    <definedName name="pp" localSheetId="21" hidden="1">{"Riqfin97",#N/A,FALSE,"Tran";"Riqfinpro",#N/A,FALSE,"Tran"}</definedName>
    <definedName name="pp" localSheetId="1" hidden="1">{"Riqfin97",#N/A,FALSE,"Tran";"Riqfinpro",#N/A,FALSE,"Tran"}</definedName>
    <definedName name="pp" localSheetId="5" hidden="1">{"Riqfin97",#N/A,FALSE,"Tran";"Riqfinpro",#N/A,FALSE,"Tran"}</definedName>
    <definedName name="pp" localSheetId="6" hidden="1">{"Riqfin97",#N/A,FALSE,"Tran";"Riqfinpro",#N/A,FALSE,"Tran"}</definedName>
    <definedName name="pp" localSheetId="8" hidden="1">{"Riqfin97",#N/A,FALSE,"Tran";"Riqfinpro",#N/A,FALSE,"Tran"}</definedName>
    <definedName name="pp" localSheetId="11" hidden="1">{"Riqfin97",#N/A,FALSE,"Tran";"Riqfinpro",#N/A,FALSE,"Tran"}</definedName>
    <definedName name="pp" localSheetId="12" hidden="1">{"Riqfin97",#N/A,FALSE,"Tran";"Riqfinpro",#N/A,FALSE,"Tran"}</definedName>
    <definedName name="pp" localSheetId="13" hidden="1">{"Riqfin97",#N/A,FALSE,"Tran";"Riqfinpro",#N/A,FALSE,"Tran"}</definedName>
    <definedName name="pp" localSheetId="14" hidden="1">{"Riqfin97",#N/A,FALSE,"Tran";"Riqfinpro",#N/A,FALSE,"Tran"}</definedName>
    <definedName name="pp" hidden="1">{"Riqfin97",#N/A,FALSE,"Tran";"Riqfinpro",#N/A,FALSE,"Tran"}</definedName>
    <definedName name="ppp" localSheetId="18" hidden="1">{"Riqfin97",#N/A,FALSE,"Tran";"Riqfinpro",#N/A,FALSE,"Tran"}</definedName>
    <definedName name="ppp" localSheetId="19" hidden="1">{"Riqfin97",#N/A,FALSE,"Tran";"Riqfinpro",#N/A,FALSE,"Tran"}</definedName>
    <definedName name="ppp" localSheetId="20" hidden="1">{"Riqfin97",#N/A,FALSE,"Tran";"Riqfinpro",#N/A,FALSE,"Tran"}</definedName>
    <definedName name="ppp" localSheetId="21" hidden="1">{"Riqfin97",#N/A,FALSE,"Tran";"Riqfinpro",#N/A,FALSE,"Tran"}</definedName>
    <definedName name="ppp" localSheetId="1" hidden="1">{"Riqfin97",#N/A,FALSE,"Tran";"Riqfinpro",#N/A,FALSE,"Tran"}</definedName>
    <definedName name="ppp" localSheetId="5" hidden="1">{"Riqfin97",#N/A,FALSE,"Tran";"Riqfinpro",#N/A,FALSE,"Tran"}</definedName>
    <definedName name="ppp" localSheetId="6" hidden="1">{"Riqfin97",#N/A,FALSE,"Tran";"Riqfinpro",#N/A,FALSE,"Tran"}</definedName>
    <definedName name="ppp" localSheetId="8" hidden="1">{"Riqfin97",#N/A,FALSE,"Tran";"Riqfinpro",#N/A,FALSE,"Tran"}</definedName>
    <definedName name="ppp" localSheetId="11" hidden="1">{"Riqfin97",#N/A,FALSE,"Tran";"Riqfinpro",#N/A,FALSE,"Tran"}</definedName>
    <definedName name="ppp" localSheetId="12" hidden="1">{"Riqfin97",#N/A,FALSE,"Tran";"Riqfinpro",#N/A,FALSE,"Tran"}</definedName>
    <definedName name="ppp" localSheetId="13" hidden="1">{"Riqfin97",#N/A,FALSE,"Tran";"Riqfinpro",#N/A,FALSE,"Tran"}</definedName>
    <definedName name="ppp" localSheetId="14" hidden="1">{"Riqfin97",#N/A,FALSE,"Tran";"Riqfinpro",#N/A,FALSE,"Tran"}</definedName>
    <definedName name="ppp" hidden="1">{"Riqfin97",#N/A,FALSE,"Tran";"Riqfinpro",#N/A,FALSE,"Tran"}</definedName>
    <definedName name="qq" localSheetId="18" hidden="1">'[23]J(Priv.Cap)'!#REF!</definedName>
    <definedName name="qq" localSheetId="19" hidden="1">'[23]J(Priv.Cap)'!#REF!</definedName>
    <definedName name="qq" localSheetId="21" hidden="1">'[24]J(Priv.Cap)'!#REF!</definedName>
    <definedName name="qq" localSheetId="1" hidden="1">'[24]J(Priv.Cap)'!#REF!</definedName>
    <definedName name="qq" localSheetId="5" hidden="1">'[24]J(Priv.Cap)'!#REF!</definedName>
    <definedName name="qq" localSheetId="6" hidden="1">'[24]J(Priv.Cap)'!#REF!</definedName>
    <definedName name="qq" localSheetId="8" hidden="1">'[24]J(Priv.Cap)'!#REF!</definedName>
    <definedName name="qq" localSheetId="11" hidden="1">'[24]J(Priv.Cap)'!#REF!</definedName>
    <definedName name="qq" localSheetId="12" hidden="1">'[24]J(Priv.Cap)'!#REF!</definedName>
    <definedName name="qq" localSheetId="13" hidden="1">'[24]J(Priv.Cap)'!#REF!</definedName>
    <definedName name="qq" localSheetId="14" hidden="1">'[24]J(Priv.Cap)'!#REF!</definedName>
    <definedName name="qq" hidden="1">'[24]J(Priv.Cap)'!#REF!</definedName>
    <definedName name="rr" localSheetId="18" hidden="1">{"Riqfin97",#N/A,FALSE,"Tran";"Riqfinpro",#N/A,FALSE,"Tran"}</definedName>
    <definedName name="rr" localSheetId="19" hidden="1">{"Riqfin97",#N/A,FALSE,"Tran";"Riqfinpro",#N/A,FALSE,"Tran"}</definedName>
    <definedName name="rr" localSheetId="20" hidden="1">{"Riqfin97",#N/A,FALSE,"Tran";"Riqfinpro",#N/A,FALSE,"Tran"}</definedName>
    <definedName name="rr" localSheetId="21" hidden="1">{"Riqfin97",#N/A,FALSE,"Tran";"Riqfinpro",#N/A,FALSE,"Tran"}</definedName>
    <definedName name="rr" localSheetId="1" hidden="1">{"Riqfin97",#N/A,FALSE,"Tran";"Riqfinpro",#N/A,FALSE,"Tran"}</definedName>
    <definedName name="rr" localSheetId="5" hidden="1">{"Riqfin97",#N/A,FALSE,"Tran";"Riqfinpro",#N/A,FALSE,"Tran"}</definedName>
    <definedName name="rr" localSheetId="6" hidden="1">{"Riqfin97",#N/A,FALSE,"Tran";"Riqfinpro",#N/A,FALSE,"Tran"}</definedName>
    <definedName name="rr" localSheetId="8" hidden="1">{"Riqfin97",#N/A,FALSE,"Tran";"Riqfinpro",#N/A,FALSE,"Tran"}</definedName>
    <definedName name="rr" localSheetId="11" hidden="1">{"Riqfin97",#N/A,FALSE,"Tran";"Riqfinpro",#N/A,FALSE,"Tran"}</definedName>
    <definedName name="rr" localSheetId="12" hidden="1">{"Riqfin97",#N/A,FALSE,"Tran";"Riqfinpro",#N/A,FALSE,"Tran"}</definedName>
    <definedName name="rr" localSheetId="13" hidden="1">{"Riqfin97",#N/A,FALSE,"Tran";"Riqfinpro",#N/A,FALSE,"Tran"}</definedName>
    <definedName name="rr" localSheetId="14" hidden="1">{"Riqfin97",#N/A,FALSE,"Tran";"Riqfinpro",#N/A,FALSE,"Tran"}</definedName>
    <definedName name="rr" hidden="1">{"Riqfin97",#N/A,FALSE,"Tran";"Riqfinpro",#N/A,FALSE,"Tran"}</definedName>
    <definedName name="rrr" localSheetId="18" hidden="1">{"Riqfin97",#N/A,FALSE,"Tran";"Riqfinpro",#N/A,FALSE,"Tran"}</definedName>
    <definedName name="rrr" localSheetId="19" hidden="1">{"Riqfin97",#N/A,FALSE,"Tran";"Riqfinpro",#N/A,FALSE,"Tran"}</definedName>
    <definedName name="rrr" localSheetId="20" hidden="1">{"Riqfin97",#N/A,FALSE,"Tran";"Riqfinpro",#N/A,FALSE,"Tran"}</definedName>
    <definedName name="rrr" localSheetId="21" hidden="1">{"Riqfin97",#N/A,FALSE,"Tran";"Riqfinpro",#N/A,FALSE,"Tran"}</definedName>
    <definedName name="rrr" localSheetId="1" hidden="1">{"Riqfin97",#N/A,FALSE,"Tran";"Riqfinpro",#N/A,FALSE,"Tran"}</definedName>
    <definedName name="rrr" localSheetId="5" hidden="1">{"Riqfin97",#N/A,FALSE,"Tran";"Riqfinpro",#N/A,FALSE,"Tran"}</definedName>
    <definedName name="rrr" localSheetId="6" hidden="1">{"Riqfin97",#N/A,FALSE,"Tran";"Riqfinpro",#N/A,FALSE,"Tran"}</definedName>
    <definedName name="rrr" localSheetId="8" hidden="1">{"Riqfin97",#N/A,FALSE,"Tran";"Riqfinpro",#N/A,FALSE,"Tran"}</definedName>
    <definedName name="rrr" localSheetId="11" hidden="1">{"Riqfin97",#N/A,FALSE,"Tran";"Riqfinpro",#N/A,FALSE,"Tran"}</definedName>
    <definedName name="rrr" localSheetId="12" hidden="1">{"Riqfin97",#N/A,FALSE,"Tran";"Riqfinpro",#N/A,FALSE,"Tran"}</definedName>
    <definedName name="rrr" localSheetId="13" hidden="1">{"Riqfin97",#N/A,FALSE,"Tran";"Riqfinpro",#N/A,FALSE,"Tran"}</definedName>
    <definedName name="rrr" localSheetId="14" hidden="1">{"Riqfin97",#N/A,FALSE,"Tran";"Riqfinpro",#N/A,FALSE,"Tran"}</definedName>
    <definedName name="rrr" hidden="1">{"Riqfin97",#N/A,FALSE,"Tran";"Riqfinpro",#N/A,FALSE,"Tran"}</definedName>
    <definedName name="SAPBEXrevision" hidden="1">38</definedName>
    <definedName name="SAPBEXsysID" hidden="1">"BSP"</definedName>
    <definedName name="SAPBEXwbID" hidden="1">"4GPMQGOE6GBN721YXH4DRY8ES"</definedName>
    <definedName name="sencount" hidden="1">2</definedName>
    <definedName name="text" localSheetId="18" hidden="1">{#N/A,#N/A,FALSE,"CB";#N/A,#N/A,FALSE,"CMB";#N/A,#N/A,FALSE,"BSYS";#N/A,#N/A,FALSE,"NBFI";#N/A,#N/A,FALSE,"FSYS"}</definedName>
    <definedName name="text" localSheetId="19" hidden="1">{#N/A,#N/A,FALSE,"CB";#N/A,#N/A,FALSE,"CMB";#N/A,#N/A,FALSE,"BSYS";#N/A,#N/A,FALSE,"NBFI";#N/A,#N/A,FALSE,"FSYS"}</definedName>
    <definedName name="text" localSheetId="20" hidden="1">{#N/A,#N/A,FALSE,"CB";#N/A,#N/A,FALSE,"CMB";#N/A,#N/A,FALSE,"BSYS";#N/A,#N/A,FALSE,"NBFI";#N/A,#N/A,FALSE,"FSYS"}</definedName>
    <definedName name="text" localSheetId="5" hidden="1">{#N/A,#N/A,FALSE,"CB";#N/A,#N/A,FALSE,"CMB";#N/A,#N/A,FALSE,"BSYS";#N/A,#N/A,FALSE,"NBFI";#N/A,#N/A,FALSE,"FSYS"}</definedName>
    <definedName name="text" localSheetId="6" hidden="1">{#N/A,#N/A,FALSE,"CB";#N/A,#N/A,FALSE,"CMB";#N/A,#N/A,FALSE,"BSYS";#N/A,#N/A,FALSE,"NBFI";#N/A,#N/A,FALSE,"FSYS"}</definedName>
    <definedName name="text" localSheetId="8" hidden="1">{#N/A,#N/A,FALSE,"CB";#N/A,#N/A,FALSE,"CMB";#N/A,#N/A,FALSE,"BSYS";#N/A,#N/A,FALSE,"NBFI";#N/A,#N/A,FALSE,"FSYS"}</definedName>
    <definedName name="text" localSheetId="11" hidden="1">{#N/A,#N/A,FALSE,"CB";#N/A,#N/A,FALSE,"CMB";#N/A,#N/A,FALSE,"BSYS";#N/A,#N/A,FALSE,"NBFI";#N/A,#N/A,FALSE,"FSYS"}</definedName>
    <definedName name="text" localSheetId="12" hidden="1">{#N/A,#N/A,FALSE,"CB";#N/A,#N/A,FALSE,"CMB";#N/A,#N/A,FALSE,"BSYS";#N/A,#N/A,FALSE,"NBFI";#N/A,#N/A,FALSE,"FSYS"}</definedName>
    <definedName name="text" localSheetId="13" hidden="1">{#N/A,#N/A,FALSE,"CB";#N/A,#N/A,FALSE,"CMB";#N/A,#N/A,FALSE,"BSYS";#N/A,#N/A,FALSE,"NBFI";#N/A,#N/A,FALSE,"FSYS"}</definedName>
    <definedName name="text" localSheetId="14" hidden="1">{#N/A,#N/A,FALSE,"CB";#N/A,#N/A,FALSE,"CMB";#N/A,#N/A,FALSE,"BSYS";#N/A,#N/A,FALSE,"NBFI";#N/A,#N/A,FALSE,"FSYS"}</definedName>
    <definedName name="text" hidden="1">{#N/A,#N/A,FALSE,"CB";#N/A,#N/A,FALSE,"CMB";#N/A,#N/A,FALSE,"BSYS";#N/A,#N/A,FALSE,"NBFI";#N/A,#N/A,FALSE,"FSYS"}</definedName>
    <definedName name="tt" localSheetId="18" hidden="1">{"Tab1",#N/A,FALSE,"P";"Tab2",#N/A,FALSE,"P"}</definedName>
    <definedName name="tt" localSheetId="19" hidden="1">{"Tab1",#N/A,FALSE,"P";"Tab2",#N/A,FALSE,"P"}</definedName>
    <definedName name="tt" localSheetId="20" hidden="1">{"Tab1",#N/A,FALSE,"P";"Tab2",#N/A,FALSE,"P"}</definedName>
    <definedName name="tt" localSheetId="21" hidden="1">{"Tab1",#N/A,FALSE,"P";"Tab2",#N/A,FALSE,"P"}</definedName>
    <definedName name="tt" localSheetId="1" hidden="1">{"Tab1",#N/A,FALSE,"P";"Tab2",#N/A,FALSE,"P"}</definedName>
    <definedName name="tt" localSheetId="5" hidden="1">{"Tab1",#N/A,FALSE,"P";"Tab2",#N/A,FALSE,"P"}</definedName>
    <definedName name="tt" localSheetId="6" hidden="1">{"Tab1",#N/A,FALSE,"P";"Tab2",#N/A,FALSE,"P"}</definedName>
    <definedName name="tt" localSheetId="8" hidden="1">{"Tab1",#N/A,FALSE,"P";"Tab2",#N/A,FALSE,"P"}</definedName>
    <definedName name="tt" localSheetId="11" hidden="1">{"Tab1",#N/A,FALSE,"P";"Tab2",#N/A,FALSE,"P"}</definedName>
    <definedName name="tt" localSheetId="12" hidden="1">{"Tab1",#N/A,FALSE,"P";"Tab2",#N/A,FALSE,"P"}</definedName>
    <definedName name="tt" localSheetId="13" hidden="1">{"Tab1",#N/A,FALSE,"P";"Tab2",#N/A,FALSE,"P"}</definedName>
    <definedName name="tt" localSheetId="14" hidden="1">{"Tab1",#N/A,FALSE,"P";"Tab2",#N/A,FALSE,"P"}</definedName>
    <definedName name="tt" hidden="1">{"Tab1",#N/A,FALSE,"P";"Tab2",#N/A,FALSE,"P"}</definedName>
    <definedName name="ttt" localSheetId="18" hidden="1">{"Tab1",#N/A,FALSE,"P";"Tab2",#N/A,FALSE,"P"}</definedName>
    <definedName name="ttt" localSheetId="19" hidden="1">{"Tab1",#N/A,FALSE,"P";"Tab2",#N/A,FALSE,"P"}</definedName>
    <definedName name="ttt" localSheetId="20" hidden="1">{"Tab1",#N/A,FALSE,"P";"Tab2",#N/A,FALSE,"P"}</definedName>
    <definedName name="ttt" localSheetId="21" hidden="1">{"Tab1",#N/A,FALSE,"P";"Tab2",#N/A,FALSE,"P"}</definedName>
    <definedName name="ttt" localSheetId="1" hidden="1">{"Tab1",#N/A,FALSE,"P";"Tab2",#N/A,FALSE,"P"}</definedName>
    <definedName name="ttt" localSheetId="5" hidden="1">{"Tab1",#N/A,FALSE,"P";"Tab2",#N/A,FALSE,"P"}</definedName>
    <definedName name="ttt" localSheetId="6" hidden="1">{"Tab1",#N/A,FALSE,"P";"Tab2",#N/A,FALSE,"P"}</definedName>
    <definedName name="ttt" localSheetId="8" hidden="1">{"Tab1",#N/A,FALSE,"P";"Tab2",#N/A,FALSE,"P"}</definedName>
    <definedName name="ttt" localSheetId="11" hidden="1">{"Tab1",#N/A,FALSE,"P";"Tab2",#N/A,FALSE,"P"}</definedName>
    <definedName name="ttt" localSheetId="12" hidden="1">{"Tab1",#N/A,FALSE,"P";"Tab2",#N/A,FALSE,"P"}</definedName>
    <definedName name="ttt" localSheetId="13" hidden="1">{"Tab1",#N/A,FALSE,"P";"Tab2",#N/A,FALSE,"P"}</definedName>
    <definedName name="ttt" localSheetId="14" hidden="1">{"Tab1",#N/A,FALSE,"P";"Tab2",#N/A,FALSE,"P"}</definedName>
    <definedName name="ttt" hidden="1">{"Tab1",#N/A,FALSE,"P";"Tab2",#N/A,FALSE,"P"}</definedName>
    <definedName name="ttttt" localSheetId="18" hidden="1">[28]M!#REF!</definedName>
    <definedName name="ttttt" localSheetId="19" hidden="1">[28]M!#REF!</definedName>
    <definedName name="ttttt" localSheetId="21" hidden="1">[29]M!#REF!</definedName>
    <definedName name="ttttt" localSheetId="1" hidden="1">[29]M!#REF!</definedName>
    <definedName name="ttttt" localSheetId="5" hidden="1">[29]M!#REF!</definedName>
    <definedName name="ttttt" localSheetId="6" hidden="1">[29]M!#REF!</definedName>
    <definedName name="ttttt" localSheetId="8" hidden="1">[29]M!#REF!</definedName>
    <definedName name="ttttt" localSheetId="11" hidden="1">[29]M!#REF!</definedName>
    <definedName name="ttttt" localSheetId="12" hidden="1">[29]M!#REF!</definedName>
    <definedName name="ttttt" localSheetId="13" hidden="1">[29]M!#REF!</definedName>
    <definedName name="ttttt" localSheetId="14" hidden="1">[29]M!#REF!</definedName>
    <definedName name="ttttt" hidden="1">[29]M!#REF!</definedName>
    <definedName name="uu" localSheetId="18" hidden="1">{"Riqfin97",#N/A,FALSE,"Tran";"Riqfinpro",#N/A,FALSE,"Tran"}</definedName>
    <definedName name="uu" localSheetId="19" hidden="1">{"Riqfin97",#N/A,FALSE,"Tran";"Riqfinpro",#N/A,FALSE,"Tran"}</definedName>
    <definedName name="uu" localSheetId="20" hidden="1">{"Riqfin97",#N/A,FALSE,"Tran";"Riqfinpro",#N/A,FALSE,"Tran"}</definedName>
    <definedName name="uu" localSheetId="21" hidden="1">{"Riqfin97",#N/A,FALSE,"Tran";"Riqfinpro",#N/A,FALSE,"Tran"}</definedName>
    <definedName name="uu" localSheetId="1" hidden="1">{"Riqfin97",#N/A,FALSE,"Tran";"Riqfinpro",#N/A,FALSE,"Tran"}</definedName>
    <definedName name="uu" localSheetId="5" hidden="1">{"Riqfin97",#N/A,FALSE,"Tran";"Riqfinpro",#N/A,FALSE,"Tran"}</definedName>
    <definedName name="uu" localSheetId="6" hidden="1">{"Riqfin97",#N/A,FALSE,"Tran";"Riqfinpro",#N/A,FALSE,"Tran"}</definedName>
    <definedName name="uu" localSheetId="8" hidden="1">{"Riqfin97",#N/A,FALSE,"Tran";"Riqfinpro",#N/A,FALSE,"Tran"}</definedName>
    <definedName name="uu" localSheetId="11" hidden="1">{"Riqfin97",#N/A,FALSE,"Tran";"Riqfinpro",#N/A,FALSE,"Tran"}</definedName>
    <definedName name="uu" localSheetId="12" hidden="1">{"Riqfin97",#N/A,FALSE,"Tran";"Riqfinpro",#N/A,FALSE,"Tran"}</definedName>
    <definedName name="uu" localSheetId="13" hidden="1">{"Riqfin97",#N/A,FALSE,"Tran";"Riqfinpro",#N/A,FALSE,"Tran"}</definedName>
    <definedName name="uu" localSheetId="14" hidden="1">{"Riqfin97",#N/A,FALSE,"Tran";"Riqfinpro",#N/A,FALSE,"Tran"}</definedName>
    <definedName name="uu" hidden="1">{"Riqfin97",#N/A,FALSE,"Tran";"Riqfinpro",#N/A,FALSE,"Tran"}</definedName>
    <definedName name="uuu" localSheetId="18" hidden="1">{"Riqfin97",#N/A,FALSE,"Tran";"Riqfinpro",#N/A,FALSE,"Tran"}</definedName>
    <definedName name="uuu" localSheetId="19" hidden="1">{"Riqfin97",#N/A,FALSE,"Tran";"Riqfinpro",#N/A,FALSE,"Tran"}</definedName>
    <definedName name="uuu" localSheetId="20" hidden="1">{"Riqfin97",#N/A,FALSE,"Tran";"Riqfinpro",#N/A,FALSE,"Tran"}</definedName>
    <definedName name="uuu" localSheetId="21" hidden="1">{"Riqfin97",#N/A,FALSE,"Tran";"Riqfinpro",#N/A,FALSE,"Tran"}</definedName>
    <definedName name="uuu" localSheetId="1" hidden="1">{"Riqfin97",#N/A,FALSE,"Tran";"Riqfinpro",#N/A,FALSE,"Tran"}</definedName>
    <definedName name="uuu" localSheetId="5" hidden="1">{"Riqfin97",#N/A,FALSE,"Tran";"Riqfinpro",#N/A,FALSE,"Tran"}</definedName>
    <definedName name="uuu" localSheetId="6" hidden="1">{"Riqfin97",#N/A,FALSE,"Tran";"Riqfinpro",#N/A,FALSE,"Tran"}</definedName>
    <definedName name="uuu" localSheetId="8" hidden="1">{"Riqfin97",#N/A,FALSE,"Tran";"Riqfinpro",#N/A,FALSE,"Tran"}</definedName>
    <definedName name="uuu" localSheetId="11" hidden="1">{"Riqfin97",#N/A,FALSE,"Tran";"Riqfinpro",#N/A,FALSE,"Tran"}</definedName>
    <definedName name="uuu" localSheetId="12" hidden="1">{"Riqfin97",#N/A,FALSE,"Tran";"Riqfinpro",#N/A,FALSE,"Tran"}</definedName>
    <definedName name="uuu" localSheetId="13" hidden="1">{"Riqfin97",#N/A,FALSE,"Tran";"Riqfinpro",#N/A,FALSE,"Tran"}</definedName>
    <definedName name="uuu" localSheetId="14" hidden="1">{"Riqfin97",#N/A,FALSE,"Tran";"Riqfinpro",#N/A,FALSE,"Tran"}</definedName>
    <definedName name="uuu" hidden="1">{"Riqfin97",#N/A,FALSE,"Tran";"Riqfinpro",#N/A,FALSE,"Tran"}</definedName>
    <definedName name="vv" localSheetId="18" hidden="1">{"Tab1",#N/A,FALSE,"P";"Tab2",#N/A,FALSE,"P"}</definedName>
    <definedName name="vv" localSheetId="19" hidden="1">{"Tab1",#N/A,FALSE,"P";"Tab2",#N/A,FALSE,"P"}</definedName>
    <definedName name="vv" localSheetId="20" hidden="1">{"Tab1",#N/A,FALSE,"P";"Tab2",#N/A,FALSE,"P"}</definedName>
    <definedName name="vv" localSheetId="21" hidden="1">{"Tab1",#N/A,FALSE,"P";"Tab2",#N/A,FALSE,"P"}</definedName>
    <definedName name="vv" localSheetId="1" hidden="1">{"Tab1",#N/A,FALSE,"P";"Tab2",#N/A,FALSE,"P"}</definedName>
    <definedName name="vv" localSheetId="5" hidden="1">{"Tab1",#N/A,FALSE,"P";"Tab2",#N/A,FALSE,"P"}</definedName>
    <definedName name="vv" localSheetId="6" hidden="1">{"Tab1",#N/A,FALSE,"P";"Tab2",#N/A,FALSE,"P"}</definedName>
    <definedName name="vv" localSheetId="8" hidden="1">{"Tab1",#N/A,FALSE,"P";"Tab2",#N/A,FALSE,"P"}</definedName>
    <definedName name="vv" localSheetId="11" hidden="1">{"Tab1",#N/A,FALSE,"P";"Tab2",#N/A,FALSE,"P"}</definedName>
    <definedName name="vv" localSheetId="12" hidden="1">{"Tab1",#N/A,FALSE,"P";"Tab2",#N/A,FALSE,"P"}</definedName>
    <definedName name="vv" localSheetId="13" hidden="1">{"Tab1",#N/A,FALSE,"P";"Tab2",#N/A,FALSE,"P"}</definedName>
    <definedName name="vv" localSheetId="14" hidden="1">{"Tab1",#N/A,FALSE,"P";"Tab2",#N/A,FALSE,"P"}</definedName>
    <definedName name="vv" hidden="1">{"Tab1",#N/A,FALSE,"P";"Tab2",#N/A,FALSE,"P"}</definedName>
    <definedName name="vvv" localSheetId="18" hidden="1">{"Tab1",#N/A,FALSE,"P";"Tab2",#N/A,FALSE,"P"}</definedName>
    <definedName name="vvv" localSheetId="19" hidden="1">{"Tab1",#N/A,FALSE,"P";"Tab2",#N/A,FALSE,"P"}</definedName>
    <definedName name="vvv" localSheetId="20" hidden="1">{"Tab1",#N/A,FALSE,"P";"Tab2",#N/A,FALSE,"P"}</definedName>
    <definedName name="vvv" localSheetId="21" hidden="1">{"Tab1",#N/A,FALSE,"P";"Tab2",#N/A,FALSE,"P"}</definedName>
    <definedName name="vvv" localSheetId="1" hidden="1">{"Tab1",#N/A,FALSE,"P";"Tab2",#N/A,FALSE,"P"}</definedName>
    <definedName name="vvv" localSheetId="5" hidden="1">{"Tab1",#N/A,FALSE,"P";"Tab2",#N/A,FALSE,"P"}</definedName>
    <definedName name="vvv" localSheetId="6" hidden="1">{"Tab1",#N/A,FALSE,"P";"Tab2",#N/A,FALSE,"P"}</definedName>
    <definedName name="vvv" localSheetId="8" hidden="1">{"Tab1",#N/A,FALSE,"P";"Tab2",#N/A,FALSE,"P"}</definedName>
    <definedName name="vvv" localSheetId="11" hidden="1">{"Tab1",#N/A,FALSE,"P";"Tab2",#N/A,FALSE,"P"}</definedName>
    <definedName name="vvv" localSheetId="12" hidden="1">{"Tab1",#N/A,FALSE,"P";"Tab2",#N/A,FALSE,"P"}</definedName>
    <definedName name="vvv" localSheetId="13" hidden="1">{"Tab1",#N/A,FALSE,"P";"Tab2",#N/A,FALSE,"P"}</definedName>
    <definedName name="vvv" localSheetId="14" hidden="1">{"Tab1",#N/A,FALSE,"P";"Tab2",#N/A,FALSE,"P"}</definedName>
    <definedName name="vvv" hidden="1">{"Tab1",#N/A,FALSE,"P";"Tab2",#N/A,FALSE,"P"}</definedName>
    <definedName name="wrn.1993_2002." localSheetId="18" hidden="1">{"1993_2002",#N/A,FALSE,"UnderlyingData"}</definedName>
    <definedName name="wrn.1993_2002." localSheetId="19" hidden="1">{"1993_2002",#N/A,FALSE,"UnderlyingData"}</definedName>
    <definedName name="wrn.1993_2002." localSheetId="20" hidden="1">{"1993_2002",#N/A,FALSE,"UnderlyingData"}</definedName>
    <definedName name="wrn.1993_2002." localSheetId="5" hidden="1">{"1993_2002",#N/A,FALSE,"UnderlyingData"}</definedName>
    <definedName name="wrn.1993_2002." localSheetId="6" hidden="1">{"1993_2002",#N/A,FALSE,"UnderlyingData"}</definedName>
    <definedName name="wrn.1993_2002." localSheetId="8" hidden="1">{"1993_2002",#N/A,FALSE,"UnderlyingData"}</definedName>
    <definedName name="wrn.1993_2002." localSheetId="11" hidden="1">{"1993_2002",#N/A,FALSE,"UnderlyingData"}</definedName>
    <definedName name="wrn.1993_2002." localSheetId="12" hidden="1">{"1993_2002",#N/A,FALSE,"UnderlyingData"}</definedName>
    <definedName name="wrn.1993_2002." localSheetId="13" hidden="1">{"1993_2002",#N/A,FALSE,"UnderlyingData"}</definedName>
    <definedName name="wrn.1993_2002." localSheetId="14" hidden="1">{"1993_2002",#N/A,FALSE,"UnderlyingData"}</definedName>
    <definedName name="wrn.1993_2002." hidden="1">{"1993_2002",#N/A,FALSE,"UnderlyingData"}</definedName>
    <definedName name="wrn.a11._.general._.government." localSheetId="18" hidden="1">{"a11 general government",#N/A,FALSE,"RED Tables"}</definedName>
    <definedName name="wrn.a11._.general._.government." localSheetId="19" hidden="1">{"a11 general government",#N/A,FALSE,"RED Tables"}</definedName>
    <definedName name="wrn.a11._.general._.government." localSheetId="20" hidden="1">{"a11 general government",#N/A,FALSE,"RED Tables"}</definedName>
    <definedName name="wrn.a11._.general._.government." localSheetId="5" hidden="1">{"a11 general government",#N/A,FALSE,"RED Tables"}</definedName>
    <definedName name="wrn.a11._.general._.government." localSheetId="6" hidden="1">{"a11 general government",#N/A,FALSE,"RED Tables"}</definedName>
    <definedName name="wrn.a11._.general._.government." localSheetId="8" hidden="1">{"a11 general government",#N/A,FALSE,"RED Tables"}</definedName>
    <definedName name="wrn.a11._.general._.government." localSheetId="11" hidden="1">{"a11 general government",#N/A,FALSE,"RED Tables"}</definedName>
    <definedName name="wrn.a11._.general._.government." localSheetId="12" hidden="1">{"a11 general government",#N/A,FALSE,"RED Tables"}</definedName>
    <definedName name="wrn.a11._.general._.government." localSheetId="13" hidden="1">{"a11 general government",#N/A,FALSE,"RED Tables"}</definedName>
    <definedName name="wrn.a11._.general._.government." localSheetId="14" hidden="1">{"a11 general government",#N/A,FALSE,"RED Tables"}</definedName>
    <definedName name="wrn.a11._.general._.government." hidden="1">{"a11 general government",#N/A,FALSE,"RED Tables"}</definedName>
    <definedName name="wrn.a12._.Federal._.Government." localSheetId="18" hidden="1">{"a12 Federal Government",#N/A,FALSE,"RED Tables"}</definedName>
    <definedName name="wrn.a12._.Federal._.Government." localSheetId="19" hidden="1">{"a12 Federal Government",#N/A,FALSE,"RED Tables"}</definedName>
    <definedName name="wrn.a12._.Federal._.Government." localSheetId="20" hidden="1">{"a12 Federal Government",#N/A,FALSE,"RED Tables"}</definedName>
    <definedName name="wrn.a12._.Federal._.Government." localSheetId="5" hidden="1">{"a12 Federal Government",#N/A,FALSE,"RED Tables"}</definedName>
    <definedName name="wrn.a12._.Federal._.Government." localSheetId="6" hidden="1">{"a12 Federal Government",#N/A,FALSE,"RED Tables"}</definedName>
    <definedName name="wrn.a12._.Federal._.Government." localSheetId="8" hidden="1">{"a12 Federal Government",#N/A,FALSE,"RED Tables"}</definedName>
    <definedName name="wrn.a12._.Federal._.Government." localSheetId="11" hidden="1">{"a12 Federal Government",#N/A,FALSE,"RED Tables"}</definedName>
    <definedName name="wrn.a12._.Federal._.Government." localSheetId="12" hidden="1">{"a12 Federal Government",#N/A,FALSE,"RED Tables"}</definedName>
    <definedName name="wrn.a12._.Federal._.Government." localSheetId="13" hidden="1">{"a12 Federal Government",#N/A,FALSE,"RED Tables"}</definedName>
    <definedName name="wrn.a12._.Federal._.Government." localSheetId="14" hidden="1">{"a12 Federal Government",#N/A,FALSE,"RED Tables"}</definedName>
    <definedName name="wrn.a12._.Federal._.Government." hidden="1">{"a12 Federal Government",#N/A,FALSE,"RED Tables"}</definedName>
    <definedName name="wrn.a13._.social._.security." localSheetId="18" hidden="1">{"a13 social security",#N/A,FALSE,"RED Tables"}</definedName>
    <definedName name="wrn.a13._.social._.security." localSheetId="19" hidden="1">{"a13 social security",#N/A,FALSE,"RED Tables"}</definedName>
    <definedName name="wrn.a13._.social._.security." localSheetId="20" hidden="1">{"a13 social security",#N/A,FALSE,"RED Tables"}</definedName>
    <definedName name="wrn.a13._.social._.security." localSheetId="5" hidden="1">{"a13 social security",#N/A,FALSE,"RED Tables"}</definedName>
    <definedName name="wrn.a13._.social._.security." localSheetId="6" hidden="1">{"a13 social security",#N/A,FALSE,"RED Tables"}</definedName>
    <definedName name="wrn.a13._.social._.security." localSheetId="8" hidden="1">{"a13 social security",#N/A,FALSE,"RED Tables"}</definedName>
    <definedName name="wrn.a13._.social._.security." localSheetId="11" hidden="1">{"a13 social security",#N/A,FALSE,"RED Tables"}</definedName>
    <definedName name="wrn.a13._.social._.security." localSheetId="12" hidden="1">{"a13 social security",#N/A,FALSE,"RED Tables"}</definedName>
    <definedName name="wrn.a13._.social._.security." localSheetId="13" hidden="1">{"a13 social security",#N/A,FALSE,"RED Tables"}</definedName>
    <definedName name="wrn.a13._.social._.security." localSheetId="14" hidden="1">{"a13 social security",#N/A,FALSE,"RED Tables"}</definedName>
    <definedName name="wrn.a13._.social._.security." hidden="1">{"a13 social security",#N/A,FALSE,"RED Tables"}</definedName>
    <definedName name="wrn.a14._.regions._.and._.communities." localSheetId="18" hidden="1">{"a14 regions and communities",#N/A,FALSE,"RED Tables"}</definedName>
    <definedName name="wrn.a14._.regions._.and._.communities." localSheetId="19" hidden="1">{"a14 regions and communities",#N/A,FALSE,"RED Tables"}</definedName>
    <definedName name="wrn.a14._.regions._.and._.communities." localSheetId="20" hidden="1">{"a14 regions and communities",#N/A,FALSE,"RED Tables"}</definedName>
    <definedName name="wrn.a14._.regions._.and._.communities." localSheetId="5" hidden="1">{"a14 regions and communities",#N/A,FALSE,"RED Tables"}</definedName>
    <definedName name="wrn.a14._.regions._.and._.communities." localSheetId="6" hidden="1">{"a14 regions and communities",#N/A,FALSE,"RED Tables"}</definedName>
    <definedName name="wrn.a14._.regions._.and._.communities." localSheetId="8" hidden="1">{"a14 regions and communities",#N/A,FALSE,"RED Tables"}</definedName>
    <definedName name="wrn.a14._.regions._.and._.communities." localSheetId="11" hidden="1">{"a14 regions and communities",#N/A,FALSE,"RED Tables"}</definedName>
    <definedName name="wrn.a14._.regions._.and._.communities." localSheetId="12" hidden="1">{"a14 regions and communities",#N/A,FALSE,"RED Tables"}</definedName>
    <definedName name="wrn.a14._.regions._.and._.communities." localSheetId="13" hidden="1">{"a14 regions and communities",#N/A,FALSE,"RED Tables"}</definedName>
    <definedName name="wrn.a14._.regions._.and._.communities." localSheetId="14" hidden="1">{"a14 regions and communities",#N/A,FALSE,"RED Tables"}</definedName>
    <definedName name="wrn.a14._.regions._.and._.communities." hidden="1">{"a14 regions and communities",#N/A,FALSE,"RED Tables"}</definedName>
    <definedName name="wrn.a15._.local._.governments." localSheetId="18" hidden="1">{"a15 local governments",#N/A,FALSE,"RED Tables"}</definedName>
    <definedName name="wrn.a15._.local._.governments." localSheetId="19" hidden="1">{"a15 local governments",#N/A,FALSE,"RED Tables"}</definedName>
    <definedName name="wrn.a15._.local._.governments." localSheetId="20" hidden="1">{"a15 local governments",#N/A,FALSE,"RED Tables"}</definedName>
    <definedName name="wrn.a15._.local._.governments." localSheetId="5" hidden="1">{"a15 local governments",#N/A,FALSE,"RED Tables"}</definedName>
    <definedName name="wrn.a15._.local._.governments." localSheetId="6" hidden="1">{"a15 local governments",#N/A,FALSE,"RED Tables"}</definedName>
    <definedName name="wrn.a15._.local._.governments." localSheetId="8" hidden="1">{"a15 local governments",#N/A,FALSE,"RED Tables"}</definedName>
    <definedName name="wrn.a15._.local._.governments." localSheetId="11" hidden="1">{"a15 local governments",#N/A,FALSE,"RED Tables"}</definedName>
    <definedName name="wrn.a15._.local._.governments." localSheetId="12" hidden="1">{"a15 local governments",#N/A,FALSE,"RED Tables"}</definedName>
    <definedName name="wrn.a15._.local._.governments." localSheetId="13" hidden="1">{"a15 local governments",#N/A,FALSE,"RED Tables"}</definedName>
    <definedName name="wrn.a15._.local._.governments." localSheetId="14" hidden="1">{"a15 local governments",#N/A,FALSE,"RED Tables"}</definedName>
    <definedName name="wrn.a15._.local._.governments." hidden="1">{"a15 local governments",#N/A,FALSE,"RED Tables"}</definedName>
    <definedName name="wrn.BOP_MIDTERM." localSheetId="18" hidden="1">{"BOP_TAB",#N/A,FALSE,"N";"MIDTERM_TAB",#N/A,FALSE,"O"}</definedName>
    <definedName name="wrn.BOP_MIDTERM." localSheetId="19" hidden="1">{"BOP_TAB",#N/A,FALSE,"N";"MIDTERM_TAB",#N/A,FALSE,"O"}</definedName>
    <definedName name="wrn.BOP_MIDTERM." localSheetId="20" hidden="1">{"BOP_TAB",#N/A,FALSE,"N";"MIDTERM_TAB",#N/A,FALSE,"O"}</definedName>
    <definedName name="wrn.BOP_MIDTERM." localSheetId="5" hidden="1">{"BOP_TAB",#N/A,FALSE,"N";"MIDTERM_TAB",#N/A,FALSE,"O"}</definedName>
    <definedName name="wrn.BOP_MIDTERM." localSheetId="6" hidden="1">{"BOP_TAB",#N/A,FALSE,"N";"MIDTERM_TAB",#N/A,FALSE,"O"}</definedName>
    <definedName name="wrn.BOP_MIDTERM." localSheetId="8" hidden="1">{"BOP_TAB",#N/A,FALSE,"N";"MIDTERM_TAB",#N/A,FALSE,"O"}</definedName>
    <definedName name="wrn.BOP_MIDTERM." localSheetId="11" hidden="1">{"BOP_TAB",#N/A,FALSE,"N";"MIDTERM_TAB",#N/A,FALSE,"O"}</definedName>
    <definedName name="wrn.BOP_MIDTERM." localSheetId="12" hidden="1">{"BOP_TAB",#N/A,FALSE,"N";"MIDTERM_TAB",#N/A,FALSE,"O"}</definedName>
    <definedName name="wrn.BOP_MIDTERM." localSheetId="13" hidden="1">{"BOP_TAB",#N/A,FALSE,"N";"MIDTERM_TAB",#N/A,FALSE,"O"}</definedName>
    <definedName name="wrn.BOP_MIDTERM." localSheetId="14" hidden="1">{"BOP_TAB",#N/A,FALSE,"N";"MIDTERM_TAB",#N/A,FALSE,"O"}</definedName>
    <definedName name="wrn.BOP_MIDTERM." hidden="1">{"BOP_TAB",#N/A,FALSE,"N";"MIDTERM_TAB",#N/A,FALSE,"O"}</definedName>
    <definedName name="wrn.Input._.and._.output._.tables." localSheetId="1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18" hidden="1">{#N/A,#N/A,FALSE,"CB";#N/A,#N/A,FALSE,"CMB";#N/A,#N/A,FALSE,"BSYS";#N/A,#N/A,FALSE,"NBFI";#N/A,#N/A,FALSE,"FSYS"}</definedName>
    <definedName name="wrn.MAIN." localSheetId="19" hidden="1">{#N/A,#N/A,FALSE,"CB";#N/A,#N/A,FALSE,"CMB";#N/A,#N/A,FALSE,"BSYS";#N/A,#N/A,FALSE,"NBFI";#N/A,#N/A,FALSE,"FSYS"}</definedName>
    <definedName name="wrn.MAIN." localSheetId="20" hidden="1">{#N/A,#N/A,FALSE,"CB";#N/A,#N/A,FALSE,"CMB";#N/A,#N/A,FALSE,"BSYS";#N/A,#N/A,FALSE,"NBFI";#N/A,#N/A,FALSE,"FSYS"}</definedName>
    <definedName name="wrn.MAIN." localSheetId="5" hidden="1">{#N/A,#N/A,FALSE,"CB";#N/A,#N/A,FALSE,"CMB";#N/A,#N/A,FALSE,"BSYS";#N/A,#N/A,FALSE,"NBFI";#N/A,#N/A,FALSE,"FSYS"}</definedName>
    <definedName name="wrn.MAIN." localSheetId="6" hidden="1">{#N/A,#N/A,FALSE,"CB";#N/A,#N/A,FALSE,"CMB";#N/A,#N/A,FALSE,"BSYS";#N/A,#N/A,FALSE,"NBFI";#N/A,#N/A,FALSE,"FSYS"}</definedName>
    <definedName name="wrn.MAIN." localSheetId="8" hidden="1">{#N/A,#N/A,FALSE,"CB";#N/A,#N/A,FALSE,"CMB";#N/A,#N/A,FALSE,"BSYS";#N/A,#N/A,FALSE,"NBFI";#N/A,#N/A,FALSE,"FSYS"}</definedName>
    <definedName name="wrn.MAIN." localSheetId="11" hidden="1">{#N/A,#N/A,FALSE,"CB";#N/A,#N/A,FALSE,"CMB";#N/A,#N/A,FALSE,"BSYS";#N/A,#N/A,FALSE,"NBFI";#N/A,#N/A,FALSE,"FSYS"}</definedName>
    <definedName name="wrn.MAIN." localSheetId="12" hidden="1">{#N/A,#N/A,FALSE,"CB";#N/A,#N/A,FALSE,"CMB";#N/A,#N/A,FALSE,"BSYS";#N/A,#N/A,FALSE,"NBFI";#N/A,#N/A,FALSE,"FSYS"}</definedName>
    <definedName name="wrn.MAIN." localSheetId="13" hidden="1">{#N/A,#N/A,FALSE,"CB";#N/A,#N/A,FALSE,"CMB";#N/A,#N/A,FALSE,"BSYS";#N/A,#N/A,FALSE,"NBFI";#N/A,#N/A,FALSE,"FSYS"}</definedName>
    <definedName name="wrn.MAIN." localSheetId="14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1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18" hidden="1">{#N/A,#N/A,FALSE,"CB";#N/A,#N/A,FALSE,"CMB";#N/A,#N/A,FALSE,"NBFI"}</definedName>
    <definedName name="wrn.MIT." localSheetId="19" hidden="1">{#N/A,#N/A,FALSE,"CB";#N/A,#N/A,FALSE,"CMB";#N/A,#N/A,FALSE,"NBFI"}</definedName>
    <definedName name="wrn.MIT." localSheetId="20" hidden="1">{#N/A,#N/A,FALSE,"CB";#N/A,#N/A,FALSE,"CMB";#N/A,#N/A,FALSE,"NBFI"}</definedName>
    <definedName name="wrn.MIT." localSheetId="5" hidden="1">{#N/A,#N/A,FALSE,"CB";#N/A,#N/A,FALSE,"CMB";#N/A,#N/A,FALSE,"NBFI"}</definedName>
    <definedName name="wrn.MIT." localSheetId="6" hidden="1">{#N/A,#N/A,FALSE,"CB";#N/A,#N/A,FALSE,"CMB";#N/A,#N/A,FALSE,"NBFI"}</definedName>
    <definedName name="wrn.MIT." localSheetId="8" hidden="1">{#N/A,#N/A,FALSE,"CB";#N/A,#N/A,FALSE,"CMB";#N/A,#N/A,FALSE,"NBFI"}</definedName>
    <definedName name="wrn.MIT." localSheetId="11" hidden="1">{#N/A,#N/A,FALSE,"CB";#N/A,#N/A,FALSE,"CMB";#N/A,#N/A,FALSE,"NBFI"}</definedName>
    <definedName name="wrn.MIT." localSheetId="12" hidden="1">{#N/A,#N/A,FALSE,"CB";#N/A,#N/A,FALSE,"CMB";#N/A,#N/A,FALSE,"NBFI"}</definedName>
    <definedName name="wrn.MIT." localSheetId="13" hidden="1">{#N/A,#N/A,FALSE,"CB";#N/A,#N/A,FALSE,"CMB";#N/A,#N/A,FALSE,"NBFI"}</definedName>
    <definedName name="wrn.MIT." localSheetId="14" hidden="1">{#N/A,#N/A,FALSE,"CB";#N/A,#N/A,FALSE,"CMB";#N/A,#N/A,FALSE,"NBFI"}</definedName>
    <definedName name="wrn.MIT." hidden="1">{#N/A,#N/A,FALSE,"CB";#N/A,#N/A,FALSE,"CMB";#N/A,#N/A,FALSE,"NBFI"}</definedName>
    <definedName name="wrn.MONA." localSheetId="18" hidden="1">{"MONA",#N/A,FALSE,"S"}</definedName>
    <definedName name="wrn.MONA." localSheetId="19" hidden="1">{"MONA",#N/A,FALSE,"S"}</definedName>
    <definedName name="wrn.MONA." localSheetId="20" hidden="1">{"MONA",#N/A,FALSE,"S"}</definedName>
    <definedName name="wrn.MONA." localSheetId="5" hidden="1">{"MONA",#N/A,FALSE,"S"}</definedName>
    <definedName name="wrn.MONA." localSheetId="6" hidden="1">{"MONA",#N/A,FALSE,"S"}</definedName>
    <definedName name="wrn.MONA." localSheetId="8" hidden="1">{"MONA",#N/A,FALSE,"S"}</definedName>
    <definedName name="wrn.MONA." localSheetId="11" hidden="1">{"MONA",#N/A,FALSE,"S"}</definedName>
    <definedName name="wrn.MONA." localSheetId="12" hidden="1">{"MONA",#N/A,FALSE,"S"}</definedName>
    <definedName name="wrn.MONA." localSheetId="13" hidden="1">{"MONA",#N/A,FALSE,"S"}</definedName>
    <definedName name="wrn.MONA." localSheetId="14" hidden="1">{"MONA",#N/A,FALSE,"S"}</definedName>
    <definedName name="wrn.MONA." hidden="1">{"MONA",#N/A,FALSE,"S"}</definedName>
    <definedName name="wrn.Output._.tables." localSheetId="18" hidden="1">{#N/A,#N/A,FALSE,"I";#N/A,#N/A,FALSE,"J";#N/A,#N/A,FALSE,"K";#N/A,#N/A,FALSE,"L";#N/A,#N/A,FALSE,"M";#N/A,#N/A,FALSE,"N";#N/A,#N/A,FALSE,"O"}</definedName>
    <definedName name="wrn.Output._.tables." localSheetId="19" hidden="1">{#N/A,#N/A,FALSE,"I";#N/A,#N/A,FALSE,"J";#N/A,#N/A,FALSE,"K";#N/A,#N/A,FALSE,"L";#N/A,#N/A,FALSE,"M";#N/A,#N/A,FALSE,"N";#N/A,#N/A,FALSE,"O"}</definedName>
    <definedName name="wrn.Output._.tables." localSheetId="20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11" hidden="1">{#N/A,#N/A,FALSE,"I";#N/A,#N/A,FALSE,"J";#N/A,#N/A,FALSE,"K";#N/A,#N/A,FALSE,"L";#N/A,#N/A,FALSE,"M";#N/A,#N/A,FALSE,"N";#N/A,#N/A,FALSE,"O"}</definedName>
    <definedName name="wrn.Output._.tables." localSheetId="12" hidden="1">{#N/A,#N/A,FALSE,"I";#N/A,#N/A,FALSE,"J";#N/A,#N/A,FALSE,"K";#N/A,#N/A,FALSE,"L";#N/A,#N/A,FALSE,"M";#N/A,#N/A,FALSE,"N";#N/A,#N/A,FALSE,"O"}</definedName>
    <definedName name="wrn.Output._.tables." localSheetId="13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ogram." localSheetId="18" hidden="1">{"Tab1",#N/A,FALSE,"P";"Tab2",#N/A,FALSE,"P"}</definedName>
    <definedName name="wrn.Program." localSheetId="19" hidden="1">{"Tab1",#N/A,FALSE,"P";"Tab2",#N/A,FALSE,"P"}</definedName>
    <definedName name="wrn.Program." localSheetId="20" hidden="1">{"Tab1",#N/A,FALSE,"P";"Tab2",#N/A,FALSE,"P"}</definedName>
    <definedName name="wrn.Program." localSheetId="21" hidden="1">{"Tab1",#N/A,FALSE,"P";"Tab2",#N/A,FALSE,"P"}</definedName>
    <definedName name="wrn.Program." localSheetId="1" hidden="1">{"Tab1",#N/A,FALSE,"P";"Tab2",#N/A,FALSE,"P"}</definedName>
    <definedName name="wrn.Program." localSheetId="5" hidden="1">{"Tab1",#N/A,FALSE,"P";"Tab2",#N/A,FALSE,"P"}</definedName>
    <definedName name="wrn.Program." localSheetId="6" hidden="1">{"Tab1",#N/A,FALSE,"P";"Tab2",#N/A,FALSE,"P"}</definedName>
    <definedName name="wrn.Program." localSheetId="8" hidden="1">{"Tab1",#N/A,FALSE,"P";"Tab2",#N/A,FALSE,"P"}</definedName>
    <definedName name="wrn.Program." localSheetId="11" hidden="1">{"Tab1",#N/A,FALSE,"P";"Tab2",#N/A,FALSE,"P"}</definedName>
    <definedName name="wrn.Program." localSheetId="12" hidden="1">{"Tab1",#N/A,FALSE,"P";"Tab2",#N/A,FALSE,"P"}</definedName>
    <definedName name="wrn.Program." localSheetId="13" hidden="1">{"Tab1",#N/A,FALSE,"P";"Tab2",#N/A,FALSE,"P"}</definedName>
    <definedName name="wrn.Program." localSheetId="14" hidden="1">{"Tab1",#N/A,FALSE,"P";"Tab2",#N/A,FALSE,"P"}</definedName>
    <definedName name="wrn.Program." hidden="1">{"Tab1",#N/A,FALSE,"P";"Tab2",#N/A,FALSE,"P"}</definedName>
    <definedName name="wrn.Ques._.1." localSheetId="18" hidden="1">{"Ques 1",#N/A,FALSE,"NWEO138"}</definedName>
    <definedName name="wrn.Ques._.1." localSheetId="19" hidden="1">{"Ques 1",#N/A,FALSE,"NWEO138"}</definedName>
    <definedName name="wrn.Ques._.1." localSheetId="20" hidden="1">{"Ques 1",#N/A,FALSE,"NWEO138"}</definedName>
    <definedName name="wrn.Ques._.1." localSheetId="5" hidden="1">{"Ques 1",#N/A,FALSE,"NWEO138"}</definedName>
    <definedName name="wrn.Ques._.1." localSheetId="6" hidden="1">{"Ques 1",#N/A,FALSE,"NWEO138"}</definedName>
    <definedName name="wrn.Ques._.1." localSheetId="8" hidden="1">{"Ques 1",#N/A,FALSE,"NWEO138"}</definedName>
    <definedName name="wrn.Ques._.1." localSheetId="11" hidden="1">{"Ques 1",#N/A,FALSE,"NWEO138"}</definedName>
    <definedName name="wrn.Ques._.1." localSheetId="12" hidden="1">{"Ques 1",#N/A,FALSE,"NWEO138"}</definedName>
    <definedName name="wrn.Ques._.1." localSheetId="13" hidden="1">{"Ques 1",#N/A,FALSE,"NWEO138"}</definedName>
    <definedName name="wrn.Ques._.1." localSheetId="14" hidden="1">{"Ques 1",#N/A,FALSE,"NWEO138"}</definedName>
    <definedName name="wrn.Ques._.1." hidden="1">{"Ques 1",#N/A,FALSE,"NWEO138"}</definedName>
    <definedName name="wrn.Riqfin." localSheetId="18" hidden="1">{"Riqfin97",#N/A,FALSE,"Tran";"Riqfinpro",#N/A,FALSE,"Tran"}</definedName>
    <definedName name="wrn.Riqfin." localSheetId="19" hidden="1">{"Riqfin97",#N/A,FALSE,"Tran";"Riqfinpro",#N/A,FALSE,"Tran"}</definedName>
    <definedName name="wrn.Riqfin." localSheetId="20" hidden="1">{"Riqfin97",#N/A,FALSE,"Tran";"Riqfinpro",#N/A,FALSE,"Tran"}</definedName>
    <definedName name="wrn.Riqfin." localSheetId="21" hidden="1">{"Riqfin97",#N/A,FALSE,"Tran";"Riqfinpro",#N/A,FALSE,"Tran"}</definedName>
    <definedName name="wrn.Riqfin." localSheetId="1" hidden="1">{"Riqfin97",#N/A,FALSE,"Tran";"Riqfinpro",#N/A,FALSE,"Tran"}</definedName>
    <definedName name="wrn.Riqfin." localSheetId="5" hidden="1">{"Riqfin97",#N/A,FALSE,"Tran";"Riqfinpro",#N/A,FALSE,"Tran"}</definedName>
    <definedName name="wrn.Riqfin." localSheetId="6" hidden="1">{"Riqfin97",#N/A,FALSE,"Tran";"Riqfinpro",#N/A,FALSE,"Tran"}</definedName>
    <definedName name="wrn.Riqfin." localSheetId="8" hidden="1">{"Riqfin97",#N/A,FALSE,"Tran";"Riqfinpro",#N/A,FALSE,"Tran"}</definedName>
    <definedName name="wrn.Riqfin." localSheetId="11" hidden="1">{"Riqfin97",#N/A,FALSE,"Tran";"Riqfinpro",#N/A,FALSE,"Tran"}</definedName>
    <definedName name="wrn.Riqfin." localSheetId="12" hidden="1">{"Riqfin97",#N/A,FALSE,"Tran";"Riqfinpro",#N/A,FALSE,"Tran"}</definedName>
    <definedName name="wrn.Riqfin." localSheetId="13" hidden="1">{"Riqfin97",#N/A,FALSE,"Tran";"Riqfinpro",#N/A,FALSE,"Tran"}</definedName>
    <definedName name="wrn.Riqfin." localSheetId="14" hidden="1">{"Riqfin97",#N/A,FALSE,"Tran";"Riqfinpro",#N/A,FALSE,"Tran"}</definedName>
    <definedName name="wrn.Riqfin." hidden="1">{"Riqfin97",#N/A,FALSE,"Tran";"Riqfinpro",#N/A,FALSE,"Tran"}</definedName>
    <definedName name="wrn.Staff._.Report._.Tables." localSheetId="18" hidden="1">{#N/A,#N/A,FALSE,"SRFSYS";#N/A,#N/A,FALSE,"SRBSYS"}</definedName>
    <definedName name="wrn.Staff._.Report._.Tables." localSheetId="19" hidden="1">{#N/A,#N/A,FALSE,"SRFSYS";#N/A,#N/A,FALSE,"SRBSYS"}</definedName>
    <definedName name="wrn.Staff._.Report._.Tables." localSheetId="20" hidden="1">{#N/A,#N/A,FALSE,"SRFSYS";#N/A,#N/A,FALSE,"SRBSYS"}</definedName>
    <definedName name="wrn.Staff._.Report._.Tables." localSheetId="5" hidden="1">{#N/A,#N/A,FALSE,"SRFSYS";#N/A,#N/A,FALSE,"SRBSYS"}</definedName>
    <definedName name="wrn.Staff._.Report._.Tables." localSheetId="6" hidden="1">{#N/A,#N/A,FALSE,"SRFSYS";#N/A,#N/A,FALSE,"SRBSYS"}</definedName>
    <definedName name="wrn.Staff._.Report._.Tables." localSheetId="8" hidden="1">{#N/A,#N/A,FALSE,"SRFSYS";#N/A,#N/A,FALSE,"SRBSYS"}</definedName>
    <definedName name="wrn.Staff._.Report._.Tables." localSheetId="11" hidden="1">{#N/A,#N/A,FALSE,"SRFSYS";#N/A,#N/A,FALSE,"SRBSYS"}</definedName>
    <definedName name="wrn.Staff._.Report._.Tables." localSheetId="12" hidden="1">{#N/A,#N/A,FALSE,"SRFSYS";#N/A,#N/A,FALSE,"SRBSYS"}</definedName>
    <definedName name="wrn.Staff._.Report._.Tables." localSheetId="13" hidden="1">{#N/A,#N/A,FALSE,"SRFSYS";#N/A,#N/A,FALSE,"SRBSYS"}</definedName>
    <definedName name="wrn.Staff._.Report._.Tables." localSheetId="14" hidden="1">{#N/A,#N/A,FALSE,"SRFSYS";#N/A,#N/A,FALSE,"SRBSYS"}</definedName>
    <definedName name="wrn.Staff._.Report._.Tables." hidden="1">{#N/A,#N/A,FALSE,"SRFSYS";#N/A,#N/A,FALSE,"SRBSYS"}</definedName>
    <definedName name="wrn.WEO." localSheetId="18" hidden="1">{"WEO",#N/A,FALSE,"T"}</definedName>
    <definedName name="wrn.WEO." localSheetId="19" hidden="1">{"WEO",#N/A,FALSE,"T"}</definedName>
    <definedName name="wrn.WEO." localSheetId="20" hidden="1">{"WEO",#N/A,FALSE,"T"}</definedName>
    <definedName name="wrn.WEO." localSheetId="5" hidden="1">{"WEO",#N/A,FALSE,"T"}</definedName>
    <definedName name="wrn.WEO." localSheetId="6" hidden="1">{"WEO",#N/A,FALSE,"T"}</definedName>
    <definedName name="wrn.WEO." localSheetId="8" hidden="1">{"WEO",#N/A,FALSE,"T"}</definedName>
    <definedName name="wrn.WEO." localSheetId="11" hidden="1">{"WEO",#N/A,FALSE,"T"}</definedName>
    <definedName name="wrn.WEO." localSheetId="12" hidden="1">{"WEO",#N/A,FALSE,"T"}</definedName>
    <definedName name="wrn.WEO." localSheetId="13" hidden="1">{"WEO",#N/A,FALSE,"T"}</definedName>
    <definedName name="wrn.WEO." localSheetId="14" hidden="1">{"WEO",#N/A,FALSE,"T"}</definedName>
    <definedName name="wrn.WEO." hidden="1">{"WEO",#N/A,FALSE,"T"}</definedName>
    <definedName name="ww" localSheetId="18" hidden="1">[28]M!#REF!</definedName>
    <definedName name="ww" localSheetId="19" hidden="1">[28]M!#REF!</definedName>
    <definedName name="ww" localSheetId="21" hidden="1">[29]M!#REF!</definedName>
    <definedName name="ww" localSheetId="1" hidden="1">[29]M!#REF!</definedName>
    <definedName name="ww" localSheetId="5" hidden="1">[29]M!#REF!</definedName>
    <definedName name="ww" localSheetId="6" hidden="1">[29]M!#REF!</definedName>
    <definedName name="ww" localSheetId="8" hidden="1">[29]M!#REF!</definedName>
    <definedName name="ww" localSheetId="11" hidden="1">[29]M!#REF!</definedName>
    <definedName name="ww" localSheetId="12" hidden="1">[29]M!#REF!</definedName>
    <definedName name="ww" localSheetId="13" hidden="1">[29]M!#REF!</definedName>
    <definedName name="ww" localSheetId="14" hidden="1">[29]M!#REF!</definedName>
    <definedName name="ww" hidden="1">[29]M!#REF!</definedName>
    <definedName name="www" localSheetId="18" hidden="1">{"Riqfin97",#N/A,FALSE,"Tran";"Riqfinpro",#N/A,FALSE,"Tran"}</definedName>
    <definedName name="www" localSheetId="19" hidden="1">{"Riqfin97",#N/A,FALSE,"Tran";"Riqfinpro",#N/A,FALSE,"Tran"}</definedName>
    <definedName name="www" localSheetId="20" hidden="1">{"Riqfin97",#N/A,FALSE,"Tran";"Riqfinpro",#N/A,FALSE,"Tran"}</definedName>
    <definedName name="www" localSheetId="21" hidden="1">{"Riqfin97",#N/A,FALSE,"Tran";"Riqfinpro",#N/A,FALSE,"Tran"}</definedName>
    <definedName name="www" localSheetId="1" hidden="1">{"Riqfin97",#N/A,FALSE,"Tran";"Riqfinpro",#N/A,FALSE,"Tran"}</definedName>
    <definedName name="www" localSheetId="5" hidden="1">{"Riqfin97",#N/A,FALSE,"Tran";"Riqfinpro",#N/A,FALSE,"Tran"}</definedName>
    <definedName name="www" localSheetId="6" hidden="1">{"Riqfin97",#N/A,FALSE,"Tran";"Riqfinpro",#N/A,FALSE,"Tran"}</definedName>
    <definedName name="www" localSheetId="8" hidden="1">{"Riqfin97",#N/A,FALSE,"Tran";"Riqfinpro",#N/A,FALSE,"Tran"}</definedName>
    <definedName name="www" localSheetId="11" hidden="1">{"Riqfin97",#N/A,FALSE,"Tran";"Riqfinpro",#N/A,FALSE,"Tran"}</definedName>
    <definedName name="www" localSheetId="12" hidden="1">{"Riqfin97",#N/A,FALSE,"Tran";"Riqfinpro",#N/A,FALSE,"Tran"}</definedName>
    <definedName name="www" localSheetId="13" hidden="1">{"Riqfin97",#N/A,FALSE,"Tran";"Riqfinpro",#N/A,FALSE,"Tran"}</definedName>
    <definedName name="www" localSheetId="14" hidden="1">{"Riqfin97",#N/A,FALSE,"Tran";"Riqfinpro",#N/A,FALSE,"Tran"}</definedName>
    <definedName name="www" hidden="1">{"Riqfin97",#N/A,FALSE,"Tran";"Riqfinpro",#N/A,FALSE,"Tran"}</definedName>
    <definedName name="xx" localSheetId="18" hidden="1">{"Riqfin97",#N/A,FALSE,"Tran";"Riqfinpro",#N/A,FALSE,"Tran"}</definedName>
    <definedName name="xx" localSheetId="19" hidden="1">{"Riqfin97",#N/A,FALSE,"Tran";"Riqfinpro",#N/A,FALSE,"Tran"}</definedName>
    <definedName name="xx" localSheetId="20" hidden="1">{"Riqfin97",#N/A,FALSE,"Tran";"Riqfinpro",#N/A,FALSE,"Tran"}</definedName>
    <definedName name="xx" localSheetId="21" hidden="1">{"Riqfin97",#N/A,FALSE,"Tran";"Riqfinpro",#N/A,FALSE,"Tran"}</definedName>
    <definedName name="xx" localSheetId="1" hidden="1">{"Riqfin97",#N/A,FALSE,"Tran";"Riqfinpro",#N/A,FALSE,"Tran"}</definedName>
    <definedName name="xx" localSheetId="5" hidden="1">{"Riqfin97",#N/A,FALSE,"Tran";"Riqfinpro",#N/A,FALSE,"Tran"}</definedName>
    <definedName name="xx" localSheetId="6" hidden="1">{"Riqfin97",#N/A,FALSE,"Tran";"Riqfinpro",#N/A,FALSE,"Tran"}</definedName>
    <definedName name="xx" localSheetId="8" hidden="1">{"Riqfin97",#N/A,FALSE,"Tran";"Riqfinpro",#N/A,FALSE,"Tran"}</definedName>
    <definedName name="xx" localSheetId="11" hidden="1">{"Riqfin97",#N/A,FALSE,"Tran";"Riqfinpro",#N/A,FALSE,"Tran"}</definedName>
    <definedName name="xx" localSheetId="12" hidden="1">{"Riqfin97",#N/A,FALSE,"Tran";"Riqfinpro",#N/A,FALSE,"Tran"}</definedName>
    <definedName name="xx" localSheetId="13" hidden="1">{"Riqfin97",#N/A,FALSE,"Tran";"Riqfinpro",#N/A,FALSE,"Tran"}</definedName>
    <definedName name="xx" localSheetId="14" hidden="1">{"Riqfin97",#N/A,FALSE,"Tran";"Riqfinpro",#N/A,FALSE,"Tran"}</definedName>
    <definedName name="xx" hidden="1">{"Riqfin97",#N/A,FALSE,"Tran";"Riqfinpro",#N/A,FALSE,"Tran"}</definedName>
    <definedName name="xxxx" localSheetId="18" hidden="1">{"Riqfin97",#N/A,FALSE,"Tran";"Riqfinpro",#N/A,FALSE,"Tran"}</definedName>
    <definedName name="xxxx" localSheetId="19" hidden="1">{"Riqfin97",#N/A,FALSE,"Tran";"Riqfinpro",#N/A,FALSE,"Tran"}</definedName>
    <definedName name="xxxx" localSheetId="20" hidden="1">{"Riqfin97",#N/A,FALSE,"Tran";"Riqfinpro",#N/A,FALSE,"Tran"}</definedName>
    <definedName name="xxxx" localSheetId="21" hidden="1">{"Riqfin97",#N/A,FALSE,"Tran";"Riqfinpro",#N/A,FALSE,"Tran"}</definedName>
    <definedName name="xxxx" localSheetId="1" hidden="1">{"Riqfin97",#N/A,FALSE,"Tran";"Riqfinpro",#N/A,FALSE,"Tran"}</definedName>
    <definedName name="xxxx" localSheetId="5" hidden="1">{"Riqfin97",#N/A,FALSE,"Tran";"Riqfinpro",#N/A,FALSE,"Tran"}</definedName>
    <definedName name="xxxx" localSheetId="6" hidden="1">{"Riqfin97",#N/A,FALSE,"Tran";"Riqfinpro",#N/A,FALSE,"Tran"}</definedName>
    <definedName name="xxxx" localSheetId="8" hidden="1">{"Riqfin97",#N/A,FALSE,"Tran";"Riqfinpro",#N/A,FALSE,"Tran"}</definedName>
    <definedName name="xxxx" localSheetId="11" hidden="1">{"Riqfin97",#N/A,FALSE,"Tran";"Riqfinpro",#N/A,FALSE,"Tran"}</definedName>
    <definedName name="xxxx" localSheetId="12" hidden="1">{"Riqfin97",#N/A,FALSE,"Tran";"Riqfinpro",#N/A,FALSE,"Tran"}</definedName>
    <definedName name="xxxx" localSheetId="13" hidden="1">{"Riqfin97",#N/A,FALSE,"Tran";"Riqfinpro",#N/A,FALSE,"Tran"}</definedName>
    <definedName name="xxxx" localSheetId="14" hidden="1">{"Riqfin97",#N/A,FALSE,"Tran";"Riqfinpro",#N/A,FALSE,"Tran"}</definedName>
    <definedName name="xxxx" hidden="1">{"Riqfin97",#N/A,FALSE,"Tran";"Riqfinpro",#N/A,FALSE,"Tran"}</definedName>
    <definedName name="yy" localSheetId="18" hidden="1">{"Tab1",#N/A,FALSE,"P";"Tab2",#N/A,FALSE,"P"}</definedName>
    <definedName name="yy" localSheetId="19" hidden="1">{"Tab1",#N/A,FALSE,"P";"Tab2",#N/A,FALSE,"P"}</definedName>
    <definedName name="yy" localSheetId="20" hidden="1">{"Tab1",#N/A,FALSE,"P";"Tab2",#N/A,FALSE,"P"}</definedName>
    <definedName name="yy" localSheetId="21" hidden="1">{"Tab1",#N/A,FALSE,"P";"Tab2",#N/A,FALSE,"P"}</definedName>
    <definedName name="yy" localSheetId="1" hidden="1">{"Tab1",#N/A,FALSE,"P";"Tab2",#N/A,FALSE,"P"}</definedName>
    <definedName name="yy" localSheetId="5" hidden="1">{"Tab1",#N/A,FALSE,"P";"Tab2",#N/A,FALSE,"P"}</definedName>
    <definedName name="yy" localSheetId="6" hidden="1">{"Tab1",#N/A,FALSE,"P";"Tab2",#N/A,FALSE,"P"}</definedName>
    <definedName name="yy" localSheetId="8" hidden="1">{"Tab1",#N/A,FALSE,"P";"Tab2",#N/A,FALSE,"P"}</definedName>
    <definedName name="yy" localSheetId="11" hidden="1">{"Tab1",#N/A,FALSE,"P";"Tab2",#N/A,FALSE,"P"}</definedName>
    <definedName name="yy" localSheetId="12" hidden="1">{"Tab1",#N/A,FALSE,"P";"Tab2",#N/A,FALSE,"P"}</definedName>
    <definedName name="yy" localSheetId="13" hidden="1">{"Tab1",#N/A,FALSE,"P";"Tab2",#N/A,FALSE,"P"}</definedName>
    <definedName name="yy" localSheetId="14" hidden="1">{"Tab1",#N/A,FALSE,"P";"Tab2",#N/A,FALSE,"P"}</definedName>
    <definedName name="yy" hidden="1">{"Tab1",#N/A,FALSE,"P";"Tab2",#N/A,FALSE,"P"}</definedName>
    <definedName name="yyy" localSheetId="18" hidden="1">{"Tab1",#N/A,FALSE,"P";"Tab2",#N/A,FALSE,"P"}</definedName>
    <definedName name="yyy" localSheetId="19" hidden="1">{"Tab1",#N/A,FALSE,"P";"Tab2",#N/A,FALSE,"P"}</definedName>
    <definedName name="yyy" localSheetId="20" hidden="1">{"Tab1",#N/A,FALSE,"P";"Tab2",#N/A,FALSE,"P"}</definedName>
    <definedName name="yyy" localSheetId="21" hidden="1">{"Tab1",#N/A,FALSE,"P";"Tab2",#N/A,FALSE,"P"}</definedName>
    <definedName name="yyy" localSheetId="1" hidden="1">{"Tab1",#N/A,FALSE,"P";"Tab2",#N/A,FALSE,"P"}</definedName>
    <definedName name="yyy" localSheetId="5" hidden="1">{"Tab1",#N/A,FALSE,"P";"Tab2",#N/A,FALSE,"P"}</definedName>
    <definedName name="yyy" localSheetId="6" hidden="1">{"Tab1",#N/A,FALSE,"P";"Tab2",#N/A,FALSE,"P"}</definedName>
    <definedName name="yyy" localSheetId="8" hidden="1">{"Tab1",#N/A,FALSE,"P";"Tab2",#N/A,FALSE,"P"}</definedName>
    <definedName name="yyy" localSheetId="11" hidden="1">{"Tab1",#N/A,FALSE,"P";"Tab2",#N/A,FALSE,"P"}</definedName>
    <definedName name="yyy" localSheetId="12" hidden="1">{"Tab1",#N/A,FALSE,"P";"Tab2",#N/A,FALSE,"P"}</definedName>
    <definedName name="yyy" localSheetId="13" hidden="1">{"Tab1",#N/A,FALSE,"P";"Tab2",#N/A,FALSE,"P"}</definedName>
    <definedName name="yyy" localSheetId="14" hidden="1">{"Tab1",#N/A,FALSE,"P";"Tab2",#N/A,FALSE,"P"}</definedName>
    <definedName name="yyy" hidden="1">{"Tab1",#N/A,FALSE,"P";"Tab2",#N/A,FALSE,"P"}</definedName>
    <definedName name="yyyy" localSheetId="18" hidden="1">{"Riqfin97",#N/A,FALSE,"Tran";"Riqfinpro",#N/A,FALSE,"Tran"}</definedName>
    <definedName name="yyyy" localSheetId="19" hidden="1">{"Riqfin97",#N/A,FALSE,"Tran";"Riqfinpro",#N/A,FALSE,"Tran"}</definedName>
    <definedName name="yyyy" localSheetId="20" hidden="1">{"Riqfin97",#N/A,FALSE,"Tran";"Riqfinpro",#N/A,FALSE,"Tran"}</definedName>
    <definedName name="yyyy" localSheetId="21" hidden="1">{"Riqfin97",#N/A,FALSE,"Tran";"Riqfinpro",#N/A,FALSE,"Tran"}</definedName>
    <definedName name="yyyy" localSheetId="1" hidden="1">{"Riqfin97",#N/A,FALSE,"Tran";"Riqfinpro",#N/A,FALSE,"Tran"}</definedName>
    <definedName name="yyyy" localSheetId="5" hidden="1">{"Riqfin97",#N/A,FALSE,"Tran";"Riqfinpro",#N/A,FALSE,"Tran"}</definedName>
    <definedName name="yyyy" localSheetId="6" hidden="1">{"Riqfin97",#N/A,FALSE,"Tran";"Riqfinpro",#N/A,FALSE,"Tran"}</definedName>
    <definedName name="yyyy" localSheetId="8" hidden="1">{"Riqfin97",#N/A,FALSE,"Tran";"Riqfinpro",#N/A,FALSE,"Tran"}</definedName>
    <definedName name="yyyy" localSheetId="11" hidden="1">{"Riqfin97",#N/A,FALSE,"Tran";"Riqfinpro",#N/A,FALSE,"Tran"}</definedName>
    <definedName name="yyyy" localSheetId="12" hidden="1">{"Riqfin97",#N/A,FALSE,"Tran";"Riqfinpro",#N/A,FALSE,"Tran"}</definedName>
    <definedName name="yyyy" localSheetId="13" hidden="1">{"Riqfin97",#N/A,FALSE,"Tran";"Riqfinpro",#N/A,FALSE,"Tran"}</definedName>
    <definedName name="yyyy" localSheetId="14" hidden="1">{"Riqfin97",#N/A,FALSE,"Tran";"Riqfinpro",#N/A,FALSE,"Tran"}</definedName>
    <definedName name="yyyy" hidden="1">{"Riqfin97",#N/A,FALSE,"Tran";"Riqfinpro",#N/A,FALSE,"Tran"}</definedName>
    <definedName name="Z_95224721_0485_11D4_BFD1_00508B5F4DA4_.wvu.Cols" localSheetId="18" hidden="1">#REF!</definedName>
    <definedName name="Z_95224721_0485_11D4_BFD1_00508B5F4DA4_.wvu.Cols" localSheetId="19" hidden="1">#REF!</definedName>
    <definedName name="Z_95224721_0485_11D4_BFD1_00508B5F4DA4_.wvu.Cols" localSheetId="21" hidden="1">#REF!</definedName>
    <definedName name="Z_95224721_0485_11D4_BFD1_00508B5F4DA4_.wvu.Cols" localSheetId="1" hidden="1">#REF!</definedName>
    <definedName name="Z_95224721_0485_11D4_BFD1_00508B5F4DA4_.wvu.Cols" localSheetId="5" hidden="1">#REF!</definedName>
    <definedName name="Z_95224721_0485_11D4_BFD1_00508B5F4DA4_.wvu.Cols" localSheetId="6" hidden="1">#REF!</definedName>
    <definedName name="Z_95224721_0485_11D4_BFD1_00508B5F4DA4_.wvu.Cols" localSheetId="8" hidden="1">#REF!</definedName>
    <definedName name="Z_95224721_0485_11D4_BFD1_00508B5F4DA4_.wvu.Cols" localSheetId="11" hidden="1">#REF!</definedName>
    <definedName name="Z_95224721_0485_11D4_BFD1_00508B5F4DA4_.wvu.Cols" localSheetId="12" hidden="1">#REF!</definedName>
    <definedName name="Z_95224721_0485_11D4_BFD1_00508B5F4DA4_.wvu.Cols" localSheetId="13" hidden="1">#REF!</definedName>
    <definedName name="Z_95224721_0485_11D4_BFD1_00508B5F4DA4_.wvu.Cols" localSheetId="14" hidden="1">#REF!</definedName>
    <definedName name="Z_95224721_0485_11D4_BFD1_00508B5F4DA4_.wvu.Cols" hidden="1">#REF!</definedName>
    <definedName name="zz" localSheetId="18" hidden="1">{"Tab1",#N/A,FALSE,"P";"Tab2",#N/A,FALSE,"P"}</definedName>
    <definedName name="zz" localSheetId="19" hidden="1">{"Tab1",#N/A,FALSE,"P";"Tab2",#N/A,FALSE,"P"}</definedName>
    <definedName name="zz" localSheetId="20" hidden="1">{"Tab1",#N/A,FALSE,"P";"Tab2",#N/A,FALSE,"P"}</definedName>
    <definedName name="zz" localSheetId="21" hidden="1">{"Tab1",#N/A,FALSE,"P";"Tab2",#N/A,FALSE,"P"}</definedName>
    <definedName name="zz" localSheetId="1" hidden="1">{"Tab1",#N/A,FALSE,"P";"Tab2",#N/A,FALSE,"P"}</definedName>
    <definedName name="zz" localSheetId="5" hidden="1">{"Tab1",#N/A,FALSE,"P";"Tab2",#N/A,FALSE,"P"}</definedName>
    <definedName name="zz" localSheetId="6" hidden="1">{"Tab1",#N/A,FALSE,"P";"Tab2",#N/A,FALSE,"P"}</definedName>
    <definedName name="zz" localSheetId="8" hidden="1">{"Tab1",#N/A,FALSE,"P";"Tab2",#N/A,FALSE,"P"}</definedName>
    <definedName name="zz" localSheetId="11" hidden="1">{"Tab1",#N/A,FALSE,"P";"Tab2",#N/A,FALSE,"P"}</definedName>
    <definedName name="zz" localSheetId="12" hidden="1">{"Tab1",#N/A,FALSE,"P";"Tab2",#N/A,FALSE,"P"}</definedName>
    <definedName name="zz" localSheetId="13" hidden="1">{"Tab1",#N/A,FALSE,"P";"Tab2",#N/A,FALSE,"P"}</definedName>
    <definedName name="zz" localSheetId="14" hidden="1">{"Tab1",#N/A,FALSE,"P";"Tab2",#N/A,FALSE,"P"}</definedName>
    <definedName name="zz" hidden="1">{"Tab1",#N/A,FALSE,"P";"Tab2",#N/A,FALSE,"P"}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6" l="1"/>
  <c r="F8" i="26"/>
  <c r="G7" i="26"/>
  <c r="E7" i="26"/>
  <c r="G4" i="26"/>
  <c r="C6" i="26"/>
  <c r="D10" i="24"/>
  <c r="C10" i="24"/>
  <c r="B10" i="24"/>
  <c r="D11" i="24"/>
  <c r="C11" i="24"/>
  <c r="B4" i="24"/>
  <c r="G29" i="21"/>
  <c r="D29" i="21"/>
  <c r="G28" i="21"/>
  <c r="D28" i="21"/>
  <c r="D27" i="21"/>
  <c r="G26" i="21"/>
  <c r="D26" i="21"/>
  <c r="G25" i="21"/>
  <c r="D25" i="21"/>
  <c r="G24" i="21"/>
  <c r="D24" i="21"/>
  <c r="G12" i="21"/>
  <c r="D12" i="21"/>
  <c r="G11" i="21"/>
  <c r="D11" i="21"/>
  <c r="D10" i="21"/>
  <c r="G9" i="21"/>
  <c r="D9" i="21"/>
  <c r="G8" i="21"/>
  <c r="D8" i="21"/>
  <c r="G7" i="21"/>
  <c r="D7" i="21"/>
  <c r="G6" i="21"/>
  <c r="D6" i="21"/>
  <c r="C6" i="18"/>
  <c r="B6" i="18"/>
  <c r="B5" i="18" s="1"/>
  <c r="C5" i="18"/>
  <c r="D6" i="26" l="1"/>
  <c r="E4" i="26"/>
  <c r="G9" i="26"/>
  <c r="E9" i="26"/>
  <c r="F4" i="26"/>
  <c r="F7" i="26"/>
  <c r="B6" i="26"/>
  <c r="E6" i="26" s="1"/>
  <c r="F9" i="26"/>
  <c r="E8" i="26"/>
  <c r="F6" i="26"/>
  <c r="B11" i="24"/>
  <c r="C4" i="24"/>
  <c r="D4" i="24"/>
  <c r="C7" i="24"/>
  <c r="B7" i="24"/>
  <c r="D7" i="24"/>
  <c r="G27" i="21"/>
  <c r="G10" i="21"/>
  <c r="G6" i="26" l="1"/>
  <c r="D4" i="16" l="1"/>
  <c r="D5" i="16"/>
  <c r="D3" i="16"/>
  <c r="E7" i="22" l="1"/>
  <c r="C3" i="22"/>
  <c r="D3" i="22"/>
  <c r="E3" i="22"/>
  <c r="F3" i="22"/>
  <c r="G3" i="22"/>
  <c r="B3" i="22"/>
  <c r="H29" i="21"/>
  <c r="H28" i="21"/>
  <c r="H27" i="21"/>
  <c r="H26" i="21"/>
  <c r="H25" i="21"/>
  <c r="B23" i="21"/>
  <c r="B30" i="21" s="1"/>
  <c r="H24" i="21"/>
  <c r="H23" i="21" s="1"/>
  <c r="D23" i="21"/>
  <c r="D30" i="21" s="1"/>
  <c r="F23" i="21"/>
  <c r="F30" i="21" s="1"/>
  <c r="E23" i="21"/>
  <c r="E30" i="21" s="1"/>
  <c r="E5" i="21"/>
  <c r="E13" i="21" s="1"/>
  <c r="H12" i="21"/>
  <c r="H11" i="21"/>
  <c r="H10" i="21"/>
  <c r="H9" i="21"/>
  <c r="H8" i="21"/>
  <c r="H7" i="21"/>
  <c r="D5" i="21"/>
  <c r="G5" i="21"/>
  <c r="F5" i="21"/>
  <c r="F13" i="21" s="1"/>
  <c r="C5" i="21"/>
  <c r="C13" i="21"/>
  <c r="B5" i="21"/>
  <c r="B13" i="21"/>
  <c r="H5" i="24"/>
  <c r="H6" i="24"/>
  <c r="H9" i="24"/>
  <c r="H8" i="24"/>
  <c r="H11" i="24"/>
  <c r="H4" i="24"/>
  <c r="H10" i="24"/>
  <c r="H7" i="24"/>
  <c r="F7" i="22"/>
  <c r="F8" i="22"/>
  <c r="G7" i="22"/>
  <c r="H6" i="21"/>
  <c r="G23" i="21"/>
  <c r="G30" i="21" s="1"/>
  <c r="C23" i="21"/>
  <c r="C30" i="21"/>
  <c r="F9" i="19"/>
  <c r="E9" i="19"/>
  <c r="E8" i="19"/>
  <c r="E7" i="19"/>
  <c r="E6" i="19"/>
  <c r="F6" i="19"/>
  <c r="F5" i="19"/>
  <c r="F10" i="19"/>
  <c r="E11" i="19"/>
  <c r="E12" i="19"/>
  <c r="E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8" i="19" s="1"/>
  <c r="E38" i="19"/>
  <c r="B32" i="19"/>
  <c r="C32" i="19"/>
  <c r="D32" i="19"/>
  <c r="E32" i="19"/>
  <c r="F32" i="19"/>
  <c r="E30" i="19"/>
  <c r="F30" i="19"/>
  <c r="C4" i="19"/>
  <c r="D4" i="19"/>
  <c r="B4" i="19"/>
  <c r="B15" i="18"/>
  <c r="C15" i="18"/>
  <c r="C9" i="17"/>
  <c r="B9" i="17"/>
  <c r="D9" i="17" s="1"/>
  <c r="D8" i="17"/>
  <c r="D6" i="17"/>
  <c r="D8" i="16"/>
  <c r="D7" i="16"/>
  <c r="D6" i="16"/>
  <c r="G8" i="22"/>
  <c r="E4" i="19"/>
  <c r="E37" i="19" s="1"/>
  <c r="D7" i="17"/>
  <c r="B9" i="16"/>
  <c r="B10" i="16" s="1"/>
  <c r="C9" i="16"/>
  <c r="C10" i="16" s="1"/>
  <c r="G13" i="21" l="1"/>
  <c r="D13" i="21"/>
  <c r="H30" i="21"/>
  <c r="H5" i="21"/>
  <c r="H13" i="21" s="1"/>
  <c r="F4" i="19"/>
  <c r="F37" i="19" s="1"/>
  <c r="D9" i="16"/>
  <c r="D10" i="16"/>
</calcChain>
</file>

<file path=xl/sharedStrings.xml><?xml version="1.0" encoding="utf-8"?>
<sst xmlns="http://schemas.openxmlformats.org/spreadsheetml/2006/main" count="586" uniqueCount="362">
  <si>
    <t>Hodnotenie plnenia pravidla o vyrovnanom rozpočte za rok 2017</t>
  </si>
  <si>
    <t>Zoznam tabuliek a grafov použitých v materiáli:</t>
  </si>
  <si>
    <t>Tab 1: Hodnotenie RRZ – plnenie pravidla o vyrovnanom rozpočte v roku 2017</t>
  </si>
  <si>
    <t>Tab 3: Štrukturálne saldo</t>
  </si>
  <si>
    <t>Tab 4: Výdavkové pravidlo</t>
  </si>
  <si>
    <t>Tab 5: Posúdenie výraznej odchýlky - štrukturálne saldo</t>
  </si>
  <si>
    <t>Tab 6: Posúdenie výraznej odchýlky - výdavkové pravidlo</t>
  </si>
  <si>
    <t>Tab 7: Základné hodnotenie RRZ a MF SR</t>
  </si>
  <si>
    <t>Tab 8: Prehľad dodatočných faktorov zohľadnených v hodnotení</t>
  </si>
  <si>
    <t>Tab 9: Jednorazové vplyvy v rokoch 2015-2017</t>
  </si>
  <si>
    <t>Tab 10: Diskrecionárne príjmové opatrenia a metodické vplyvy</t>
  </si>
  <si>
    <t>Tab 1: Hodnotenie RRZ - plnenie pravidla o vyrovnanom rozpočte v roku 2017</t>
  </si>
  <si>
    <t>Definícia</t>
  </si>
  <si>
    <t>Spôsob hodnotenia RRZ</t>
  </si>
  <si>
    <t>Kritérium</t>
  </si>
  <si>
    <t>Skutočnosť v roku 2017</t>
  </si>
  <si>
    <t>Plnenie</t>
  </si>
  <si>
    <t>Plnenie štrukturálneho salda</t>
  </si>
  <si>
    <t xml:space="preserve">1. </t>
  </si>
  <si>
    <t>Štrukturálne saldo VS</t>
  </si>
  <si>
    <t>&gt;= - 0,5 % HDP</t>
  </si>
  <si>
    <t>û</t>
  </si>
  <si>
    <t xml:space="preserve">Cieľová hodnota štrukturálneho salda VS: deficit max. vo výške 0,5 % HDP; deficit môže byť až 1 % HDP, ak sú splnené obe nižšie uvedené podmienky (A, B) </t>
  </si>
  <si>
    <t xml:space="preserve">A. </t>
  </si>
  <si>
    <t>dlh výrazne pod 60 % HDP</t>
  </si>
  <si>
    <t>dlh pod úrovňou 40 % HDP</t>
  </si>
  <si>
    <t>&lt; 40 % HDP</t>
  </si>
  <si>
    <t>50,9 % HDP</t>
  </si>
  <si>
    <r>
      <t xml:space="preserve">B. </t>
    </r>
    <r>
      <rPr>
        <sz val="9"/>
        <color theme="0"/>
        <rFont val="Constantia"/>
        <family val="1"/>
        <charset val="238"/>
      </rPr>
      <t>B</t>
    </r>
    <r>
      <rPr>
        <sz val="9"/>
        <color theme="1"/>
        <rFont val="Constantia"/>
        <family val="1"/>
      </rPr>
      <t xml:space="preserve"> </t>
    </r>
  </si>
  <si>
    <t>nízke riziká spojené s dlhodobou udržateľnosťou verejných financií</t>
  </si>
  <si>
    <t xml:space="preserve">ukazovateľ dlhodobej udržateľnosti najviac vo výške 1 % HDP </t>
  </si>
  <si>
    <t>&lt;= 1,0 % HDP</t>
  </si>
  <si>
    <t>1,1 % HDP</t>
  </si>
  <si>
    <t>hodnotenie EK na základe ukazovateľa S2</t>
  </si>
  <si>
    <t>nízke riziko</t>
  </si>
  <si>
    <t>stredné riziko</t>
  </si>
  <si>
    <t>2.</t>
  </si>
  <si>
    <t>Zmena štrukturálneho salda</t>
  </si>
  <si>
    <t>ü</t>
  </si>
  <si>
    <t>Rýchle smerovanie k MTO: rovnomerné zlepšovanie štrukturálneho salda medzi rokmi 2015 až 2019 o 0,5 % HDP ročne</t>
  </si>
  <si>
    <t>3.</t>
  </si>
  <si>
    <t>Vývoj upravených výdavkov</t>
  </si>
  <si>
    <t>Rýchle smerovanie k MTO: rast výdavkov, ktorý zabezpečí zlepšenie štrukturálneho salda o 0,5 % HDP ročne</t>
  </si>
  <si>
    <t>4.</t>
  </si>
  <si>
    <t>Výnimočné okolnosti</t>
  </si>
  <si>
    <t>aspoň 1</t>
  </si>
  <si>
    <t>Výnimočné okolnosti nastanú, ak je splnená aspoň jedna z uvedených podmienok (C, D, E, F)</t>
  </si>
  <si>
    <r>
      <t xml:space="preserve">C. </t>
    </r>
    <r>
      <rPr>
        <sz val="9"/>
        <color theme="0"/>
        <rFont val="Constantia"/>
        <family val="1"/>
        <charset val="238"/>
      </rPr>
      <t>C</t>
    </r>
    <r>
      <rPr>
        <sz val="9"/>
        <color theme="1"/>
        <rFont val="Constantia"/>
        <family val="1"/>
      </rPr>
      <t xml:space="preserve"> </t>
    </r>
  </si>
  <si>
    <t>udalosť s veľkým vplyvom na finančnú pozíciu</t>
  </si>
  <si>
    <t>výdavky z verejných prostriedkov spojené s obnovením fungovania bankového sektora, odstraňovaním následkov živelných pohrôm a prírodných katastrof, ktoré zasiahli územie Slovenska a výdavky vyplývajúce z plnenia medzinárodných zmlúv, ktoré presiahli v jednom roku úroveň 3 % HDP</t>
  </si>
  <si>
    <t>&gt; 3 % HDP</t>
  </si>
  <si>
    <t>0 % HDP</t>
  </si>
  <si>
    <r>
      <t xml:space="preserve">D. </t>
    </r>
    <r>
      <rPr>
        <sz val="9"/>
        <color theme="0"/>
        <rFont val="Constantia"/>
        <family val="1"/>
        <charset val="238"/>
      </rPr>
      <t>D D</t>
    </r>
  </si>
  <si>
    <t>obdobie negatívneho medziročného reálneho rastu HDP</t>
  </si>
  <si>
    <t>medziročný pokles reálneho HDP</t>
  </si>
  <si>
    <t>&lt; 0 %</t>
  </si>
  <si>
    <r>
      <t xml:space="preserve">E. </t>
    </r>
    <r>
      <rPr>
        <sz val="9"/>
        <color theme="0"/>
        <rFont val="Constantia"/>
        <family val="1"/>
        <charset val="238"/>
      </rPr>
      <t>E E</t>
    </r>
  </si>
  <si>
    <t>dlhé obdobie veľmi nízkeho rastu HDP v porovnaní s potenciálom</t>
  </si>
  <si>
    <t>negatívna produkčná medzera dosahujúca aspoň 3 % potenciálneho produktu</t>
  </si>
  <si>
    <t>&lt;= -3 %</t>
  </si>
  <si>
    <t>0,5 %</t>
  </si>
  <si>
    <r>
      <t>F.</t>
    </r>
    <r>
      <rPr>
        <sz val="9"/>
        <color theme="0"/>
        <rFont val="Constantia"/>
        <family val="1"/>
        <charset val="238"/>
      </rPr>
      <t xml:space="preserve"> F F</t>
    </r>
  </si>
  <si>
    <t>prudký hospodársky pokles v eurozóne (obdobie negatívneho medziročného reálneho rastu HDP alebo dlhé obdobie veľmi nízkeho rastu HDP v porovnaní s potenciálom)</t>
  </si>
  <si>
    <t>zohľadnenie hodnotenia EK</t>
  </si>
  <si>
    <t>Skúmanie odchýlky</t>
  </si>
  <si>
    <t>5.</t>
  </si>
  <si>
    <t>Výrazná odchýlka</t>
  </si>
  <si>
    <t>splnené obe podmienky</t>
  </si>
  <si>
    <t>nie</t>
  </si>
  <si>
    <t>Výrazná odchýlka nastane, ak sú splnené obe podmienky (G, H). Ak je splnená iba jedna, robí sa celkové hodnotenie.</t>
  </si>
  <si>
    <r>
      <t xml:space="preserve">G. </t>
    </r>
    <r>
      <rPr>
        <sz val="9"/>
        <color theme="0"/>
        <rFont val="Constantia"/>
        <family val="1"/>
        <charset val="238"/>
      </rPr>
      <t>F G</t>
    </r>
  </si>
  <si>
    <t>zmena štrukturálneho salda: posudzovaná kumulatívne od roku 2015, ide o  odchýlku úrovne štrukturálneho salda v danom roku od úrovne stanovenej jeho potrebným každoročným zlepšením najmenej o 0,5 % HDP</t>
  </si>
  <si>
    <r>
      <t xml:space="preserve">H. </t>
    </r>
    <r>
      <rPr>
        <sz val="9"/>
        <color theme="0"/>
        <rFont val="Constantia"/>
        <family val="1"/>
        <charset val="238"/>
      </rPr>
      <t>G</t>
    </r>
  </si>
  <si>
    <t>upravený rast výdavkov: posudzovaný kumulatívny vplyv na saldo od roku 2015, ide o celkový negatívny vplyv odchýlky na saldo verejnej správy najmenej o 0,5 % HDP</t>
  </si>
  <si>
    <t>6.</t>
  </si>
  <si>
    <t>Hodnotenie pravidla o vyrovnanom rozpočte</t>
  </si>
  <si>
    <t xml:space="preserve"> odchýlka</t>
  </si>
  <si>
    <t xml:space="preserve">* Požaduje sa kumulatívne za roky 2015 až 2017.                                                                                                                                                               </t>
  </si>
  <si>
    <t xml:space="preserve"> Zdroj: RRZ</t>
  </si>
  <si>
    <t>Potrebná výška štrukturálneho salda VS podľa RRZ</t>
  </si>
  <si>
    <t xml:space="preserve">Zmena* </t>
  </si>
  <si>
    <t> -</t>
  </si>
  <si>
    <r>
      <t xml:space="preserve"> </t>
    </r>
    <r>
      <rPr>
        <i/>
        <sz val="8"/>
        <color rgb="FF13B5EA"/>
        <rFont val="Constantia"/>
        <family val="1"/>
        <charset val="238"/>
      </rPr>
      <t xml:space="preserve">* Rovnomerne rozložené znižovanie štrukturálneho salda medzi rokmi (2015-2019), ktorým sa zabezpečí dosiahnutie strednodobého rozpočtového cieľa v roku 2019 (-0,5 % HDP)                </t>
    </r>
  </si>
  <si>
    <t>Tab 3: Štrukturálne saldo (ESA2010, % HDP)</t>
  </si>
  <si>
    <t>kumulatívne 2015-2017</t>
  </si>
  <si>
    <t>1. Čisté pôžičky poskytnuté / prijaté</t>
  </si>
  <si>
    <t xml:space="preserve">2. Cyklická zložka </t>
  </si>
  <si>
    <t>3. Jednorazové efekty</t>
  </si>
  <si>
    <t>4. Štrukturálne saldo (1-2-3)</t>
  </si>
  <si>
    <t>5. Zmena štrukturálneho salda</t>
  </si>
  <si>
    <t xml:space="preserve">6. Požadovaná zmena štrukturálneho salda podľa RRZ </t>
  </si>
  <si>
    <t>7. Odchýlka (5-6)</t>
  </si>
  <si>
    <t>p.m. produkčná medzera</t>
  </si>
  <si>
    <t>Zdroj: RRZ</t>
  </si>
  <si>
    <t>Tab 4: Výdavkové pravidlo (ESA2010, mil. eur)</t>
  </si>
  <si>
    <t>zdroj</t>
  </si>
  <si>
    <t xml:space="preserve">1. Celkové výdavky </t>
  </si>
  <si>
    <t>Eurostat, T200*: TE</t>
  </si>
  <si>
    <t xml:space="preserve">2. Úrokové náklady </t>
  </si>
  <si>
    <t>Eurostat, T200: D41</t>
  </si>
  <si>
    <t>3. Výdavky na EÚ programy plne kryté príjmami z fondov EÚ</t>
  </si>
  <si>
    <t>RRZ (odhad)</t>
  </si>
  <si>
    <t xml:space="preserve"> - z toho: kapitálové výdavky na EÚ programy</t>
  </si>
  <si>
    <t>4. Tvorba hrubého fixného kapitálu (bez EÚ výdavkov)</t>
  </si>
  <si>
    <t>5. Tvorba hrubého fixného kapitálu (bez EÚ výdavkov, priemer za t-3 až t)</t>
  </si>
  <si>
    <t>6. Cyklické výdavky (dávka v nezamestnanosti, dôchodky)</t>
  </si>
  <si>
    <t>7. Jednorazové výdavky</t>
  </si>
  <si>
    <t>8. Primárny výdavkový agregát (1-2-3-4+5-6-7)</t>
  </si>
  <si>
    <t>9. Medziročná ∆ primárneho výdavkového agregátu (8t-8t-1)</t>
  </si>
  <si>
    <t>10. ∆ v príjmoch z titulu diskrecionárnych opatrení a metodiky vykazovania národných účtov</t>
  </si>
  <si>
    <t>MF SR, RRZ: Príloha 4</t>
  </si>
  <si>
    <t>11. Nom. rast agregátu výdavkov očisteného o ∆ príjmov ((9t-10t)/8t-1)</t>
  </si>
  <si>
    <t>12. Medziročná zmena deflátora HDP</t>
  </si>
  <si>
    <t xml:space="preserve">Eurostat </t>
  </si>
  <si>
    <t>13. Reálny rast agregátu výdavkov očisteného o zmenu príjmov (11-12)</t>
  </si>
  <si>
    <t>14. Miera potenciálneho rastu HDP</t>
  </si>
  <si>
    <t>15. Zníženie rastu výdavkov (p. b.) RRZ k.ú./(8(t-1)/HDP(t))</t>
  </si>
  <si>
    <t>ŠÚ SR, RRZ (odhad)</t>
  </si>
  <si>
    <t>16. Výdavkové pravidlo (referenčná miera rastu výdavkov) (14-15)</t>
  </si>
  <si>
    <t>17. Vplyv odchýlky na saldo v danom roku (16t-13t)*8t-1/HDPt</t>
  </si>
  <si>
    <t>18. Kumulatívna odchýlka</t>
  </si>
  <si>
    <t>p.m.1 Tvorba hrubého fixného kapitálu</t>
  </si>
  <si>
    <t>p.m.2 Požadované zlepšenie štrukturálneho salda podľa RRZ</t>
  </si>
  <si>
    <t>* T200 predstavuje štandardizovanú tabuľku príjmov a výdavkov verejnej správy, ktorú zverejňuje Eurostat. Jednotlivé zložky príjmov a výdavkov sú označené prostredníctvom ESA kódov. TE predstavuje celkové výdavky, D41 úrokové náklady a P51G tvorbu hrubého fixného kapitálu.</t>
  </si>
  <si>
    <t>Zdroj: RRZ, Eurostat, MF SR</t>
  </si>
  <si>
    <r>
      <t>Tab 5: Výrazná odchýlka - štrukturálne saldo</t>
    </r>
    <r>
      <rPr>
        <b/>
        <sz val="9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(ESA2010, % HDP)</t>
    </r>
  </si>
  <si>
    <t>kumulatívne 2016-2017</t>
  </si>
  <si>
    <t>1. Zmena štrukturálneho salda</t>
  </si>
  <si>
    <t xml:space="preserve">2. Požadovaná zmena štrukturálneho salda podľa RRZ </t>
  </si>
  <si>
    <t>4. Zmeny v opatreniach bez vplyvu na dlhod. udržateľnosť</t>
  </si>
  <si>
    <t>5. Zmeny v úrokových nákladoch</t>
  </si>
  <si>
    <t>6. Neočakávané príjmy</t>
  </si>
  <si>
    <t>7. Zmena štrukturálneho salda vrátane dodatočných faktorov (1-4-5-6)</t>
  </si>
  <si>
    <t>8. Rozdiel voči požadovanej trajektórii pri zohľadnení dodat. faktorov (7-2)*</t>
  </si>
  <si>
    <t>* Kladné hodnoty znamenajú plnenie pravidla, záporné odchýlku. Hranica výraznej odchýlky je -0,5 % HDP.</t>
  </si>
  <si>
    <t>Tab 6: Posúdenie výraznej odchýlky - výdavkové pravidlo (ESA2010, % HDP)</t>
  </si>
  <si>
    <t>1. Reálny rast agregátu výdavkov očisteného o zmenu príjmov (%)</t>
  </si>
  <si>
    <t>2. Tempo rastu výdavkov podľa výdavkového pravidla (%)</t>
  </si>
  <si>
    <t>4. Opatrenia bez vplyvu na dlhodobú udržateľnosť</t>
  </si>
  <si>
    <t>5. Medziročná zmena výdavkov na spolufinancovanie</t>
  </si>
  <si>
    <t>6. Medziročná zmena zvýšenia efektívnosti výberu DPH</t>
  </si>
  <si>
    <t>Tab 7: Základné hodnotenie RRZ a MF SR (ESA2010, % HDP) </t>
  </si>
  <si>
    <t>RRZ</t>
  </si>
  <si>
    <t>MF SR</t>
  </si>
  <si>
    <t>rozdiel</t>
  </si>
  <si>
    <t>Strednodobý rozpočtový cieľ</t>
  </si>
  <si>
    <t xml:space="preserve"> -0,5 (2019)</t>
  </si>
  <si>
    <t>-</t>
  </si>
  <si>
    <t>Saldo VS</t>
  </si>
  <si>
    <t>Cyklická zložka</t>
  </si>
  <si>
    <t>Jednorazové efekty</t>
  </si>
  <si>
    <t>Štrukturálne saldo</t>
  </si>
  <si>
    <t>Plnenie pravidla o štrukturálnom salde</t>
  </si>
  <si>
    <t>Požadovaná zmena štrukturálneho salda</t>
  </si>
  <si>
    <t>Plnenie zmeny  štrukturálneho salda (kumulatívne)</t>
  </si>
  <si>
    <t>áno</t>
  </si>
  <si>
    <t>Odchýlka zmeny štrukturálneho salda od požadovanej trajektórie*</t>
  </si>
  <si>
    <t>Výrazná odchýlka**</t>
  </si>
  <si>
    <t>Rast agregátu výdavkov očistený o príjmové opatrenia</t>
  </si>
  <si>
    <t>Výdavkové pravidlo</t>
  </si>
  <si>
    <t>Plnenie výdavkového pravidla (kumulatívne)</t>
  </si>
  <si>
    <t>Odchýlka výdavkového pravidla (vplyv na saldo VS)*</t>
  </si>
  <si>
    <t xml:space="preserve"> * znamienko (-) znamená neplnenie pravidla</t>
  </si>
  <si>
    <t>Zdroj: RRZ, MF SR</t>
  </si>
  <si>
    <t xml:space="preserve"> ** odchýlka je výrazná, ak dosahuje aspoň -0,5 % HDP</t>
  </si>
  <si>
    <t>Tab 8: Prehľad dodatočných faktorov zohľadnených v hodnotení (ESA 2010, % HDP)</t>
  </si>
  <si>
    <t>ZŠS</t>
  </si>
  <si>
    <t>UV</t>
  </si>
  <si>
    <r>
      <t>1. Základné hodnotenie</t>
    </r>
    <r>
      <rPr>
        <b/>
        <sz val="9"/>
        <color rgb="FF13B5EA"/>
        <rFont val="Constantia"/>
        <family val="1"/>
        <charset val="238"/>
      </rPr>
      <t>*</t>
    </r>
  </si>
  <si>
    <t>2. Dodatočné faktory</t>
  </si>
  <si>
    <t>MF SR nehodnotilo</t>
  </si>
  <si>
    <t>A. Faktory s kvantifikovanými vplyvmi:</t>
  </si>
  <si>
    <t>Opatrenia bez vplyvu na dlhodobú udržateľnosť</t>
  </si>
  <si>
    <t>Úrokové náklady</t>
  </si>
  <si>
    <t>Neočakávané príjmy</t>
  </si>
  <si>
    <t>Výdavky na spolufinancovanie</t>
  </si>
  <si>
    <t>Zvýšenie efektívnosti výberu daní</t>
  </si>
  <si>
    <t>zahrnuté v základnom hodnotení</t>
  </si>
  <si>
    <t>B. Ďalšie faktory (iba kvalitatívne hodnotenie):</t>
  </si>
  <si>
    <t>bez kvantifikácie</t>
  </si>
  <si>
    <t>Potenciálne korekcie v budúcnosti a časový posun súčasných korekcií</t>
  </si>
  <si>
    <t>A (-)</t>
  </si>
  <si>
    <t>Dlh v sankčných pásmach ústavného zákona</t>
  </si>
  <si>
    <t>3. Celkové hodnotenie (1+2)*</t>
  </si>
  <si>
    <t>nenastala výrazná odchýlka</t>
  </si>
  <si>
    <t>Pozn.: ZŠS - zmena štrukturálneho salda, UV - upravené výdavky; A - zahrnuté, N - nezahrnuté medzi dodatočné faktory; (+) zlepšuje a (-) zhoršuje daný ukazovateľ, (0) približne neutrálny vplyv</t>
  </si>
  <si>
    <t>* odchýlka je výrazná, ak dosahuje aspoň -0,5 % HDP</t>
  </si>
  <si>
    <t>Zdroj: MF SR, RRZ</t>
  </si>
  <si>
    <t>Tab 9: Jednorazové vplyvy v rokoch 2015-2017 (ESA2010, mil. eur)</t>
  </si>
  <si>
    <t xml:space="preserve"> - príjem/úhrada DPH z PPP projektu (Granvia)</t>
  </si>
  <si>
    <t xml:space="preserve"> - časové rozlíšenie príjmov DPH</t>
  </si>
  <si>
    <t xml:space="preserve"> - vratky domácnostiam za spotrebu plynu</t>
  </si>
  <si>
    <t xml:space="preserve"> - </t>
  </si>
  <si>
    <t xml:space="preserve"> - pokuta protimonopolného úradu</t>
  </si>
  <si>
    <t>CELKOVO</t>
  </si>
  <si>
    <t>(% HDP)</t>
  </si>
  <si>
    <r>
      <t>Tab 10: Diskrecionárne príjmové opatrenia a metodické vplyvy</t>
    </r>
    <r>
      <rPr>
        <b/>
        <sz val="7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(ESA2010, tis. eur)</t>
    </r>
  </si>
  <si>
    <t>celkový vplyv</t>
  </si>
  <si>
    <t>dodatočný vplyv</t>
  </si>
  <si>
    <t>1. Diskrecionárne opatrenia</t>
  </si>
  <si>
    <t>Automatické zníženie sadzby osobitného odvodu fin. inšt.</t>
  </si>
  <si>
    <t>Zavedenie odvodovej odpočítateľnej položky</t>
  </si>
  <si>
    <t>Otvorenie II. piliera dôchodkového systému</t>
  </si>
  <si>
    <t>Zmiernenie podmienok pri uplatňovaní nadmerných odpočtov DPH</t>
  </si>
  <si>
    <t>Zvýšenie počtu cigariet v balení z 19 na 20 od 1.3.2016</t>
  </si>
  <si>
    <t>Zdaňovanie cigár a cigariek podľa hmotnosti</t>
  </si>
  <si>
    <t>Zníženie sadzby DPH na vybrané potraviny</t>
  </si>
  <si>
    <t>Podpora investovania na kapitálovom trhu</t>
  </si>
  <si>
    <t>Zmeny v administratívnych poplatkoch v roku 2016</t>
  </si>
  <si>
    <t>Zníženie sadzby DPPO na 21%</t>
  </si>
  <si>
    <t>Zvýšenie poplatku za skladovanie (EOSA)</t>
  </si>
  <si>
    <t>Osobitný odvod v reg. odvetviach - zdvojnásobenie sadzby, úprava podmienok a výpočtu</t>
  </si>
  <si>
    <t>Zvýšenie spotrebnej dane z tabaku</t>
  </si>
  <si>
    <t>Ponechanie sadzby osobitného odvodu fin. inšt. na 0,2%</t>
  </si>
  <si>
    <t>Úročenie zadržaných nadm. odpočtov, efektívnejšia správa daní</t>
  </si>
  <si>
    <r>
      <t>Oslobodenie od DPPO príjmov RPRKS</t>
    </r>
    <r>
      <rPr>
        <sz val="9"/>
        <color rgb="FF13B5EA"/>
        <rFont val="Constantia"/>
        <family val="1"/>
        <charset val="238"/>
      </rPr>
      <t>*</t>
    </r>
  </si>
  <si>
    <t>Paušálne výdavky - 60%, max. 20 tis. eur</t>
  </si>
  <si>
    <t>Zrušenie max. vym. základu pre zdravotné poistenie</t>
  </si>
  <si>
    <t>Zvýšenie max. vym. základu pre sociálne poistenie</t>
  </si>
  <si>
    <t>Zvýšenie sadzieb daní z nehnuteľností</t>
  </si>
  <si>
    <t>Zavedenie odvodu z neživotného poistenia</t>
  </si>
  <si>
    <t>Poplatok za rozvoj (daň za špecifické služby)</t>
  </si>
  <si>
    <t>Zmena výšky odvodov z hazardu</t>
  </si>
  <si>
    <t>Zmeny v administratívnych poplatkoch v roku 2017</t>
  </si>
  <si>
    <t>Zvyšovanie odvodu do 2. piliera dôchodkového systému</t>
  </si>
  <si>
    <t>2. Metodické vplyvy v príjmoch (dodatočné vplyvy)</t>
  </si>
  <si>
    <t>Zmeny v imputovaných sociálnych príspevkoch</t>
  </si>
  <si>
    <t>Zmeny v štátom platenom poistnom:</t>
  </si>
  <si>
    <t xml:space="preserve">   - zdravotné poistenie</t>
  </si>
  <si>
    <t xml:space="preserve">   - sociálne poistenie</t>
  </si>
  <si>
    <t xml:space="preserve">   - dôchodkový systém ozbrojených zložiek</t>
  </si>
  <si>
    <r>
      <t>Zmeny v schémach finančného sektora (RPRKS)</t>
    </r>
    <r>
      <rPr>
        <sz val="9"/>
        <color rgb="FF13B5EA"/>
        <rFont val="Constantia"/>
        <family val="1"/>
        <charset val="238"/>
      </rPr>
      <t>*</t>
    </r>
  </si>
  <si>
    <t>Spolu vrátane metodických zmien (1+2)</t>
  </si>
  <si>
    <t>* RPRKS – Rada pre riešenie krízových situácií </t>
  </si>
  <si>
    <t>** Opatrenia bez vplyvu na dlhodobú udržateľnosť verejných financií sú modrým písmom.</t>
  </si>
  <si>
    <t>RVS 2016-2018</t>
  </si>
  <si>
    <t>RVS 2017-2019</t>
  </si>
  <si>
    <t>Neočakávané príjmy (+)/výpadok (-)</t>
  </si>
  <si>
    <t>(1)</t>
  </si>
  <si>
    <t>(2)</t>
  </si>
  <si>
    <t>(3)=(2)-(1)</t>
  </si>
  <si>
    <t>(4)</t>
  </si>
  <si>
    <t>(5)</t>
  </si>
  <si>
    <t>(6)=(5)-(4)</t>
  </si>
  <si>
    <t>(7)=(6)-(3)</t>
  </si>
  <si>
    <t>1. Daňové príjmy</t>
  </si>
  <si>
    <t xml:space="preserve"> - daňové príjmy a odvody (VpDP)</t>
  </si>
  <si>
    <r>
      <t xml:space="preserve"> - lepší výber daní (NR SR)</t>
    </r>
    <r>
      <rPr>
        <sz val="9"/>
        <color rgb="FF13B5EA"/>
        <rFont val="Constantia"/>
        <family val="1"/>
        <charset val="238"/>
      </rPr>
      <t>*</t>
    </r>
  </si>
  <si>
    <t xml:space="preserve"> - 2 % na verejnoprospešný účel (výdavky)</t>
  </si>
  <si>
    <t xml:space="preserve"> - daňové kredity (výdavky)</t>
  </si>
  <si>
    <t>2. Cyklické príjmy z daní</t>
  </si>
  <si>
    <r>
      <t>3. Vplyv čerpania EÚ fondov na dane</t>
    </r>
    <r>
      <rPr>
        <sz val="9"/>
        <color rgb="FF13B5EA"/>
        <rFont val="Constantia"/>
        <family val="1"/>
        <charset val="238"/>
      </rPr>
      <t>**</t>
    </r>
  </si>
  <si>
    <t>4. Vplyv lepšieho výberu DPH</t>
  </si>
  <si>
    <t>5. Celkový vplyv (1-2-3-4)</t>
  </si>
  <si>
    <t xml:space="preserve"> - v % HDP</t>
  </si>
  <si>
    <t>Zdroj: MF SR, ŠÚ SR, RRZ</t>
  </si>
  <si>
    <t>** vo výške odhadovaných výdavkov na spolufinancovanie zahrnutých v prognóze Výboru pre makroekonomické prognózy (za predpokladu, že 1 euro spolufinancovania zvýši daňové príjmy o rovnakú sumu)</t>
  </si>
  <si>
    <t>1. Výdavky ŠR na spolufinancovanie (a+b)</t>
  </si>
  <si>
    <t xml:space="preserve"> - a. bežné výdavky a kapitálové transfery</t>
  </si>
  <si>
    <t xml:space="preserve"> - b. tvorba hrubého fixného kapitálu</t>
  </si>
  <si>
    <t>2. Priemer výdavkov na spolufinancovanie na THFK (za roky t až t-3)</t>
  </si>
  <si>
    <t>3. Spolufinancovanie v upravených výdavkoch (1.a+2)</t>
  </si>
  <si>
    <t>4. Medziročná zmena výdavkov na spolufinancovanie (Δ3)</t>
  </si>
  <si>
    <t>kumulatívne za roky 2016 a 2017</t>
  </si>
  <si>
    <t>vplyv</t>
  </si>
  <si>
    <t>požadovaná zmena</t>
  </si>
  <si>
    <t>odchýlka</t>
  </si>
  <si>
    <t>Zmena upravených výdavkov po dodatočných faktoroch (vplyv na saldo)</t>
  </si>
  <si>
    <t>(+) Odchýlka zmeny vlastných investícií od priemeru</t>
  </si>
  <si>
    <t>(+) Skutočný vývoj príjmov nad rámec potenciálu</t>
  </si>
  <si>
    <t>(+) Nepresnosti pri výpočte tempa rastu príjmov (iná základňa)</t>
  </si>
  <si>
    <t>(+) Vplyv rastu HDP (efekt menovateľa)</t>
  </si>
  <si>
    <t>Zmena štrukturálneho salda po dodatočných faktoroch</t>
  </si>
  <si>
    <t>mil. eur</t>
  </si>
  <si>
    <t>% HDP</t>
  </si>
  <si>
    <t>p.b.</t>
  </si>
  <si>
    <t>kumulatívne</t>
  </si>
  <si>
    <t>Skutočné investície bez EÚ fondov</t>
  </si>
  <si>
    <t xml:space="preserve"> - vlastné investície</t>
  </si>
  <si>
    <t xml:space="preserve"> - spolufinancovanie</t>
  </si>
  <si>
    <t>Priemerné investície bez EÚ fondov (roky t-3 až t)</t>
  </si>
  <si>
    <t xml:space="preserve"> - priemer vlastných investícií</t>
  </si>
  <si>
    <t xml:space="preserve"> - priemer spolufinancovania</t>
  </si>
  <si>
    <t>Vlastné investície v upravených výdavkoch</t>
  </si>
  <si>
    <t>Vlastné investície v štrukturálnom salde</t>
  </si>
  <si>
    <t>Pozn.: (+) zlepšuje a (-) zhoršuje saldo VS</t>
  </si>
  <si>
    <t>Zdroj: RRZ, ŠÚ SR</t>
  </si>
  <si>
    <t>upravený reálny rast výdavkov</t>
  </si>
  <si>
    <t>referenčná miera rastu výdavkov</t>
  </si>
  <si>
    <t xml:space="preserve"> -1,02 % HDP</t>
  </si>
  <si>
    <t>Testovanie ukazovateľov a výnimiek vrátane dodatoč.faktorov</t>
  </si>
  <si>
    <r>
      <t>&gt;= 0,94 % HDP</t>
    </r>
    <r>
      <rPr>
        <b/>
        <sz val="9"/>
        <color rgb="FF13B5EA"/>
        <rFont val="Constantia"/>
        <family val="1"/>
        <charset val="238"/>
      </rPr>
      <t>*</t>
    </r>
  </si>
  <si>
    <t>0,74 % HDP</t>
  </si>
  <si>
    <t xml:space="preserve"> 0,99 % HDP</t>
  </si>
  <si>
    <r>
      <t>&lt;= 0,44 % HDP</t>
    </r>
    <r>
      <rPr>
        <sz val="9"/>
        <color rgb="FF13B5EA"/>
        <rFont val="Constantia"/>
        <family val="1"/>
        <charset val="238"/>
      </rPr>
      <t>**</t>
    </r>
  </si>
  <si>
    <t xml:space="preserve">0,74 % HDP </t>
  </si>
  <si>
    <t xml:space="preserve">0,99 % HDP </t>
  </si>
  <si>
    <t xml:space="preserve">** Potrebné zlepšenie štrukturálneho salda v rokoch 2015 až 2017 dosahuje 0,94 % HDP, výrazná odchýlka nastane, ak sa saldo zlepší najviac o 0,44 % HDP (0,94 - 0,5 = 0,44 % HDP)  </t>
  </si>
  <si>
    <t>Tab 11: Odhad neočakávaných príjmov v roku 2016 (ESA2010, mil. eur)</t>
  </si>
  <si>
    <t>Tab 12: Odhad neočakávaných príjmov v roku 2017 (ESA2010, mil. eur)</t>
  </si>
  <si>
    <t>Tab 13: Výdavky na spolufinancovanie v upravených výdavkoch (mil. eur)</t>
  </si>
  <si>
    <t>Tab 16: Vývoj príjmov verejnej správy v rokoch 2015 až 2017</t>
  </si>
  <si>
    <t>tempo rastu</t>
  </si>
  <si>
    <t>priemer</t>
  </si>
  <si>
    <t>1. Príjmy VS</t>
  </si>
  <si>
    <t>2. Úpravy (EU fondy, cyklus, opatrenia, jednorazové vplyvy)</t>
  </si>
  <si>
    <t>3. Upravené štrukturálne príjmy VS (1-2)</t>
  </si>
  <si>
    <t xml:space="preserve"> - daňové príjmy</t>
  </si>
  <si>
    <t xml:space="preserve"> - tržby, príjmy z majetku</t>
  </si>
  <si>
    <t xml:space="preserve"> - prijaté granty a transfery</t>
  </si>
  <si>
    <t>Tempo rastu potenciálneho produktu upravené o deflátor HDP</t>
  </si>
  <si>
    <t>Zdroj: ŠÚ SR, RRZ</t>
  </si>
  <si>
    <t>Tab 11: Odhad neočakávaných príjmov v roku 2016</t>
  </si>
  <si>
    <t>Tab 12: Odhad neočakávaných príjmov v roku 2017</t>
  </si>
  <si>
    <t>Tab 13: Výdavky na spolufinancovanie v upravených výdavkoch</t>
  </si>
  <si>
    <t>Tab 15: Vlastné investície v jednotlivých ukazovateľoch (mil. eur)</t>
  </si>
  <si>
    <t>Tab 15: Vlastné investície v jednotlivých ukazovateľoch</t>
  </si>
  <si>
    <t>dec</t>
  </si>
  <si>
    <t>júl</t>
  </si>
  <si>
    <t>∆</t>
  </si>
  <si>
    <t>1. Saldo verejnej správy</t>
  </si>
  <si>
    <t>Štrukturálne saldo (1-2-3)</t>
  </si>
  <si>
    <t>∆ štrukturálneho salda</t>
  </si>
  <si>
    <t>Požadovaná ∆ štrukturálneho salda</t>
  </si>
  <si>
    <t>Tab 17: Porovnanie hodnotenia RRZ oproti správe z júla - štrukturálne saldo (ESA2010, % HDP)</t>
  </si>
  <si>
    <t>Tab 18: Porovnanie hodnotenia RRZ oproti správe z júla -výdavkové pravidlo (ESA2010, mil. eur)</t>
  </si>
  <si>
    <t>9. Medziročná zmena primárneho výdavkového agregátu (8t-8t-1)</t>
  </si>
  <si>
    <t>10. Zmena v príjmoch z titulu diskrecionárnych opatrení a metodiky vykazovania národných účtov</t>
  </si>
  <si>
    <t>11. Nominálny rast agregátu výdavkov očisteného o zmenu príjmov ((9t-10t)/8t-1)</t>
  </si>
  <si>
    <t>16. Výdavkové pravidlo - referenčná miera rastu výdavkov (14-15)</t>
  </si>
  <si>
    <t>17. Vplyv odchýlky na saldo v danom roku  (16t-13t)*8t-1/HDPt</t>
  </si>
  <si>
    <t>odhad štrukturálneho salda (ciele vlády)</t>
  </si>
  <si>
    <t>odhad štrukturálneho salda (saldo VS podľa RRZ)</t>
  </si>
  <si>
    <t>trajektória k MTO podľa RRZ</t>
  </si>
  <si>
    <t>Tab 14: Zmena štruktu. salda a vplyv upravených výdavkov v rokoch 2016 a 2017 - rozdiely (ESA2010, % HDP)</t>
  </si>
  <si>
    <t>Tab 2: Výpočet potrebnej zmeny štrukt. salda na dosiahnutie strednodobého cieľa do roku 2019 (ESA2010, % HDP)</t>
  </si>
  <si>
    <t>Tab 18: Porovnanie hodnotenia RRZ oproti správe z júla - výdavkové pravidlo (ESA2010, mil. eur)</t>
  </si>
  <si>
    <t>Tab 2: Výpočet potrebnej zmeny štrukt. salda na dosiahnutie strednodobého cieľa do roku 2019</t>
  </si>
  <si>
    <t>Tab 14: Zmena štrukt. salda a vplyv upravených výdavkov v rokoch 2016 a 2017 - rozdiely</t>
  </si>
  <si>
    <t>3. Rozdiel voči požadovanej trajektórii (1-2)*</t>
  </si>
  <si>
    <t>3. Rozdiel voči výdavkovému pravidlu (vplyv na saldo)*</t>
  </si>
  <si>
    <t>7. Rozdiel voči výdavkovému pravidlu po zohľadnení dodatočných faktorov (3+4+5+6, vplyv na saldo)*</t>
  </si>
  <si>
    <t>p.m. Opatrenia bez vplyvu na dlhodobú udržateľnosť**</t>
  </si>
  <si>
    <t>Pozn.: RVS - rozpočet verejnej správy, NT 2018/10 - notifikácia deficitu a dlhu z októbra 2018, VpDP - Výbor pre daňové prognózy</t>
  </si>
  <si>
    <t>* v NT 2018/10 zahrnuté vo výnose daní</t>
  </si>
  <si>
    <r>
      <t>3. Vplyv čerpania EÚ fondov na dane</t>
    </r>
    <r>
      <rPr>
        <sz val="9"/>
        <color rgb="FF13B5EA"/>
        <rFont val="Constantia"/>
        <family val="1"/>
        <charset val="238"/>
      </rPr>
      <t>*</t>
    </r>
  </si>
  <si>
    <t>* vo výške odhadovaných výdavkov na spolufinancovanie zahrnutých v prognóze Výboru pre makroekonomické prognózy (za predpokladu, že 1 euro spolufinancovania zvýši daňové príjmy o rovnakú sumu)</t>
  </si>
  <si>
    <t>NT 2018/10</t>
  </si>
  <si>
    <t>Graf 3: Vývoj štrukturálneho salda VS podľa prepočtov RRZ v rokoch 2015-2021 (ESA2010, % HDP)</t>
  </si>
  <si>
    <t>Graf 4: Vývoj výdavkového pravidla podľa prepočtov RRZ v rokoch 2015-2021 (ESA2010, % HDP)</t>
  </si>
  <si>
    <t>Potenciálny HDP (vrátane deflátora)</t>
  </si>
  <si>
    <t>Celkové upravené príjmy</t>
  </si>
  <si>
    <t>Daňové príjmy</t>
  </si>
  <si>
    <t>Nedaňové príjmy</t>
  </si>
  <si>
    <t>Upravené výdavky</t>
  </si>
  <si>
    <t>Graf 2: Vývoj vlastných investícií (ESA2010, % HDP)</t>
  </si>
  <si>
    <t>Výdavky VS na vlastné investície (% HDP)</t>
  </si>
  <si>
    <t>Graf 1: Vývoj jednotlivých zložiek príjmov VS (index, 2015 = 100)</t>
  </si>
  <si>
    <t>Graf 3: Vývoj štrukturálneho salda VS podľa prepočtov RRZ v rokoch 2015-2021</t>
  </si>
  <si>
    <t>Graf 4: Vývoj výdavkového pravidla podľa prepočtov RRZ v rokoch 2015-2021</t>
  </si>
  <si>
    <t>Graf 2: Vývoj vlastných investícií</t>
  </si>
  <si>
    <t>Graf 1: Vývoj jednotlivých zložiek príjmov 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</si>
</sst>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0.0%"/>
    <numFmt numFmtId="167" formatCode="0.0000"/>
    <numFmt numFmtId="168" formatCode="#,##0.000"/>
  </numFmts>
  <fonts count="85" x14ac:knownFonts="1">
    <font>
      <sz val="11"/>
      <color theme="1"/>
      <name val="Calibri"/>
      <family val="2"/>
      <charset val="238"/>
      <scheme val="minor"/>
    </font>
    <font>
      <sz val="10"/>
      <color theme="1"/>
      <name val="Constanti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13B5EA"/>
      <name val="Constantia"/>
      <family val="1"/>
      <charset val="238"/>
    </font>
    <font>
      <sz val="10"/>
      <color theme="1"/>
      <name val="Times New Roman"/>
      <family val="1"/>
      <charset val="238"/>
    </font>
    <font>
      <sz val="9"/>
      <color rgb="FFFFFFFF"/>
      <name val="Constantia"/>
      <family val="1"/>
      <charset val="238"/>
    </font>
    <font>
      <b/>
      <sz val="9"/>
      <color rgb="FF13B5EA"/>
      <name val="Constantia"/>
      <family val="1"/>
      <charset val="238"/>
    </font>
    <font>
      <i/>
      <sz val="8"/>
      <color rgb="FF13B5EA"/>
      <name val="Constantia"/>
      <family val="1"/>
      <charset val="238"/>
    </font>
    <font>
      <sz val="10"/>
      <color theme="1"/>
      <name val="Constantia"/>
      <family val="1"/>
      <charset val="238"/>
    </font>
    <font>
      <sz val="9"/>
      <color rgb="FF002060"/>
      <name val="Constantia"/>
      <family val="1"/>
      <charset val="238"/>
    </font>
    <font>
      <sz val="9"/>
      <color theme="1"/>
      <name val="Constantia"/>
      <family val="1"/>
      <charset val="238"/>
    </font>
    <font>
      <sz val="9"/>
      <name val="Constantia"/>
      <family val="1"/>
      <charset val="238"/>
    </font>
    <font>
      <b/>
      <sz val="9"/>
      <color theme="1"/>
      <name val="Constantia"/>
      <family val="1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onstantia"/>
      <family val="1"/>
      <charset val="238"/>
    </font>
    <font>
      <b/>
      <sz val="9"/>
      <color rgb="FFFFFFFF"/>
      <name val="Constantia"/>
      <family val="1"/>
      <charset val="238"/>
    </font>
    <font>
      <b/>
      <sz val="9"/>
      <name val="Constantia"/>
      <family val="1"/>
      <charset val="238"/>
    </font>
    <font>
      <b/>
      <sz val="10"/>
      <color rgb="FFFFFFFF"/>
      <name val="Constantia"/>
      <family val="1"/>
      <charset val="238"/>
    </font>
    <font>
      <i/>
      <sz val="8"/>
      <color theme="1"/>
      <name val="Constantia"/>
      <family val="1"/>
      <charset val="238"/>
    </font>
    <font>
      <i/>
      <sz val="8"/>
      <color rgb="FF002060"/>
      <name val="Constantia"/>
      <family val="1"/>
      <charset val="238"/>
    </font>
    <font>
      <i/>
      <sz val="9"/>
      <color rgb="FF002060"/>
      <name val="Constantia"/>
      <family val="1"/>
      <charset val="238"/>
    </font>
    <font>
      <sz val="8"/>
      <color rgb="FF13B5EA"/>
      <name val="Constantia"/>
      <family val="1"/>
      <charset val="238"/>
    </font>
    <font>
      <sz val="9"/>
      <color rgb="FF000000"/>
      <name val="Constantia"/>
      <family val="1"/>
      <charset val="238"/>
    </font>
    <font>
      <b/>
      <sz val="9"/>
      <color rgb="FF000000"/>
      <name val="Constantia"/>
      <family val="1"/>
      <charset val="238"/>
    </font>
    <font>
      <i/>
      <sz val="9"/>
      <color theme="1"/>
      <name val="Constantia"/>
      <family val="1"/>
      <charset val="238"/>
    </font>
    <font>
      <i/>
      <sz val="9"/>
      <name val="Constantia"/>
      <family val="1"/>
      <charset val="238"/>
    </font>
    <font>
      <b/>
      <sz val="8"/>
      <color rgb="FF13B5EA"/>
      <name val="Constantia"/>
      <family val="1"/>
      <charset val="238"/>
    </font>
    <font>
      <sz val="10"/>
      <name val="Arial"/>
      <family val="2"/>
      <charset val="238"/>
    </font>
    <font>
      <sz val="10"/>
      <name val="Constantia"/>
      <family val="1"/>
      <charset val="238"/>
    </font>
    <font>
      <sz val="9"/>
      <color rgb="FF13B5EA"/>
      <name val="Constantia"/>
      <family val="1"/>
      <charset val="238"/>
    </font>
    <font>
      <i/>
      <sz val="8"/>
      <color rgb="FF000000"/>
      <name val="Constantia"/>
      <family val="1"/>
      <charset val="238"/>
    </font>
    <font>
      <i/>
      <sz val="9"/>
      <color rgb="FF000000"/>
      <name val="Constantia"/>
      <family val="1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onstantia"/>
      <family val="2"/>
      <charset val="238"/>
    </font>
    <font>
      <b/>
      <sz val="13"/>
      <color theme="3"/>
      <name val="Constantia"/>
      <family val="2"/>
      <charset val="238"/>
    </font>
    <font>
      <b/>
      <sz val="11"/>
      <color theme="3"/>
      <name val="Constantia"/>
      <family val="2"/>
      <charset val="238"/>
    </font>
    <font>
      <sz val="10"/>
      <color rgb="FF006100"/>
      <name val="Constantia"/>
      <family val="2"/>
      <charset val="238"/>
    </font>
    <font>
      <sz val="10"/>
      <color rgb="FF9C0006"/>
      <name val="Constantia"/>
      <family val="2"/>
      <charset val="238"/>
    </font>
    <font>
      <sz val="10"/>
      <color rgb="FF9C6500"/>
      <name val="Constantia"/>
      <family val="2"/>
      <charset val="238"/>
    </font>
    <font>
      <sz val="10"/>
      <color rgb="FF3F3F76"/>
      <name val="Constantia"/>
      <family val="2"/>
      <charset val="238"/>
    </font>
    <font>
      <b/>
      <sz val="10"/>
      <color rgb="FF3F3F3F"/>
      <name val="Constantia"/>
      <family val="2"/>
      <charset val="238"/>
    </font>
    <font>
      <b/>
      <sz val="10"/>
      <color rgb="FFFA7D00"/>
      <name val="Constantia"/>
      <family val="2"/>
      <charset val="238"/>
    </font>
    <font>
      <sz val="10"/>
      <color rgb="FFFA7D00"/>
      <name val="Constantia"/>
      <family val="2"/>
      <charset val="238"/>
    </font>
    <font>
      <b/>
      <sz val="10"/>
      <color theme="0"/>
      <name val="Constantia"/>
      <family val="2"/>
      <charset val="238"/>
    </font>
    <font>
      <sz val="10"/>
      <color rgb="FFFF0000"/>
      <name val="Constantia"/>
      <family val="2"/>
      <charset val="238"/>
    </font>
    <font>
      <i/>
      <sz val="10"/>
      <color rgb="FF7F7F7F"/>
      <name val="Constantia"/>
      <family val="2"/>
      <charset val="238"/>
    </font>
    <font>
      <b/>
      <sz val="10"/>
      <color theme="1"/>
      <name val="Constantia"/>
      <family val="2"/>
      <charset val="238"/>
    </font>
    <font>
      <sz val="10"/>
      <color theme="0"/>
      <name val="Constantia"/>
      <family val="2"/>
      <charset val="238"/>
    </font>
    <font>
      <b/>
      <sz val="12"/>
      <color theme="1"/>
      <name val="Constantia"/>
      <family val="1"/>
      <charset val="238"/>
    </font>
    <font>
      <sz val="9"/>
      <color theme="1"/>
      <name val="Constantia"/>
      <family val="1"/>
    </font>
    <font>
      <b/>
      <sz val="9"/>
      <color theme="0"/>
      <name val="Constantia"/>
      <family val="1"/>
      <charset val="238"/>
    </font>
    <font>
      <b/>
      <sz val="9"/>
      <color theme="1"/>
      <name val="Constantia"/>
      <family val="1"/>
    </font>
    <font>
      <b/>
      <sz val="20"/>
      <color theme="1"/>
      <name val="Wingdings"/>
      <charset val="2"/>
    </font>
    <font>
      <sz val="16"/>
      <color theme="1"/>
      <name val="Wingdings"/>
      <charset val="2"/>
    </font>
    <font>
      <sz val="9"/>
      <color theme="0"/>
      <name val="Constantia"/>
      <family val="1"/>
      <charset val="238"/>
    </font>
    <font>
      <b/>
      <sz val="16"/>
      <color theme="1"/>
      <name val="Wingdings"/>
      <charset val="2"/>
    </font>
    <font>
      <b/>
      <sz val="22"/>
      <color theme="1"/>
      <name val="Wingdings"/>
      <charset val="2"/>
    </font>
    <font>
      <sz val="9"/>
      <color rgb="FFFF0000"/>
      <name val="Constantia"/>
      <family val="1"/>
    </font>
    <font>
      <sz val="16"/>
      <color theme="0"/>
      <name val="Wingdings"/>
      <charset val="2"/>
    </font>
    <font>
      <sz val="10"/>
      <name val="Arial"/>
      <family val="2"/>
    </font>
    <font>
      <u/>
      <sz val="11"/>
      <color theme="10"/>
      <name val="Calibri"/>
      <family val="2"/>
      <charset val="238"/>
      <scheme val="minor"/>
    </font>
    <font>
      <b/>
      <sz val="11"/>
      <color rgb="FF13B5EA"/>
      <name val="Constantia"/>
      <family val="1"/>
      <charset val="238"/>
    </font>
    <font>
      <sz val="11"/>
      <color theme="0"/>
      <name val="Constantia"/>
      <family val="1"/>
      <charset val="238"/>
    </font>
    <font>
      <sz val="8"/>
      <color theme="1"/>
      <name val="Constantia"/>
      <family val="1"/>
      <charset val="238"/>
    </font>
    <font>
      <sz val="8"/>
      <color rgb="FF000000"/>
      <name val="Constantia"/>
      <family val="1"/>
      <charset val="238"/>
    </font>
    <font>
      <sz val="8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9"/>
      <color rgb="FF59595B"/>
      <name val="Constantia"/>
      <family val="1"/>
      <charset val="238"/>
    </font>
    <font>
      <b/>
      <sz val="14"/>
      <color rgb="FF13B5EA"/>
      <name val="Constantia"/>
      <family val="1"/>
      <charset val="238"/>
    </font>
    <font>
      <b/>
      <sz val="24"/>
      <name val="Constantia"/>
      <family val="1"/>
      <charset val="238"/>
    </font>
    <font>
      <b/>
      <sz val="8"/>
      <color rgb="FFFFFFFF"/>
      <name val="Constantia"/>
      <family val="1"/>
      <charset val="238"/>
    </font>
    <font>
      <b/>
      <i/>
      <sz val="9"/>
      <color rgb="FF13B5EA"/>
      <name val="Constantia"/>
      <family val="1"/>
      <charset val="238"/>
    </font>
    <font>
      <b/>
      <sz val="10"/>
      <color rgb="FF13B5EA"/>
      <name val="Constantia"/>
      <family val="1"/>
    </font>
    <font>
      <b/>
      <sz val="9"/>
      <color theme="0"/>
      <name val="Constantia"/>
      <family val="1"/>
    </font>
    <font>
      <i/>
      <sz val="8"/>
      <color rgb="FF13B5EA"/>
      <name val="Constantia"/>
      <family val="1"/>
    </font>
    <font>
      <b/>
      <sz val="7"/>
      <color rgb="FF13B5EA"/>
      <name val="Constantia"/>
      <family val="1"/>
      <charset val="238"/>
    </font>
    <font>
      <sz val="11"/>
      <color rgb="FF13B5EA"/>
      <name val="Calibri"/>
      <family val="2"/>
      <charset val="238"/>
    </font>
    <font>
      <i/>
      <sz val="9"/>
      <color rgb="FF13B5EA"/>
      <name val="Constantia"/>
      <family val="1"/>
      <charset val="238"/>
    </font>
    <font>
      <b/>
      <sz val="11"/>
      <color rgb="FF13B5EA"/>
      <name val="Calibri"/>
      <family val="2"/>
      <charset val="238"/>
      <scheme val="minor"/>
    </font>
    <font>
      <sz val="8"/>
      <color rgb="FFFFFFFF"/>
      <name val="Constantia"/>
      <family val="1"/>
      <charset val="238"/>
    </font>
    <font>
      <b/>
      <sz val="9"/>
      <color rgb="FF002060"/>
      <name val="Constantia"/>
      <family val="1"/>
      <charset val="238"/>
    </font>
    <font>
      <sz val="9"/>
      <color indexed="8"/>
      <name val="Constantia"/>
      <family val="1"/>
      <charset val="238"/>
    </font>
    <font>
      <b/>
      <sz val="10"/>
      <color theme="0"/>
      <name val="Constantia"/>
      <family val="1"/>
      <charset val="238"/>
    </font>
    <font>
      <sz val="10"/>
      <color theme="0"/>
      <name val="Constantia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rgb="FF13B5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E8F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medium">
        <color rgb="FF13B5EA"/>
      </left>
      <right/>
      <top/>
      <bottom/>
      <diagonal/>
    </border>
    <border>
      <left/>
      <right/>
      <top/>
      <bottom style="thin">
        <color rgb="FF13B5EA"/>
      </bottom>
      <diagonal/>
    </border>
    <border>
      <left style="medium">
        <color rgb="FF13B5EA"/>
      </left>
      <right style="thin">
        <color rgb="FF13B5EA"/>
      </right>
      <top/>
      <bottom/>
      <diagonal/>
    </border>
    <border>
      <left/>
      <right style="thin">
        <color rgb="FF13B5EA"/>
      </right>
      <top/>
      <bottom/>
      <diagonal/>
    </border>
    <border>
      <left style="thin">
        <color rgb="FF13B5EA"/>
      </left>
      <right/>
      <top/>
      <bottom/>
      <diagonal/>
    </border>
    <border>
      <left style="thin">
        <color rgb="FF13B5EA"/>
      </left>
      <right/>
      <top/>
      <bottom style="thin">
        <color rgb="FF13B5EA"/>
      </bottom>
      <diagonal/>
    </border>
    <border>
      <left/>
      <right style="thin">
        <color rgb="FF13B5EA"/>
      </right>
      <top/>
      <bottom style="thin">
        <color rgb="FF13B5EA"/>
      </bottom>
      <diagonal/>
    </border>
    <border>
      <left/>
      <right/>
      <top style="thin">
        <color rgb="FF13B5EA"/>
      </top>
      <bottom style="thin">
        <color rgb="FF13B5EA"/>
      </bottom>
      <diagonal/>
    </border>
    <border>
      <left/>
      <right/>
      <top style="thin">
        <color rgb="FF13B5EA"/>
      </top>
      <bottom/>
      <diagonal/>
    </border>
    <border>
      <left style="thin">
        <color rgb="FF13B5EA"/>
      </left>
      <right/>
      <top style="thin">
        <color rgb="FF13B5EA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13B5EA"/>
      </left>
      <right style="thin">
        <color rgb="FF13B5EA"/>
      </right>
      <top style="thin">
        <color theme="0"/>
      </top>
      <bottom/>
      <diagonal/>
    </border>
    <border>
      <left style="thin">
        <color rgb="FF13B5EA"/>
      </left>
      <right/>
      <top style="thin">
        <color theme="0"/>
      </top>
      <bottom/>
      <diagonal/>
    </border>
    <border>
      <left style="thin">
        <color rgb="FF13B5EA"/>
      </left>
      <right style="thin">
        <color rgb="FF13B5EA"/>
      </right>
      <top/>
      <bottom/>
      <diagonal/>
    </border>
    <border>
      <left style="thin">
        <color rgb="FF13B5EA"/>
      </left>
      <right style="thin">
        <color rgb="FF13B5EA"/>
      </right>
      <top/>
      <bottom style="thin">
        <color rgb="FF13B5EA"/>
      </bottom>
      <diagonal/>
    </border>
    <border>
      <left/>
      <right style="thin">
        <color rgb="FF13B5EA"/>
      </right>
      <top style="thin">
        <color rgb="FF13B5EA"/>
      </top>
      <bottom/>
      <diagonal/>
    </border>
    <border>
      <left style="thin">
        <color rgb="FF13B5EA"/>
      </left>
      <right style="thin">
        <color rgb="FF13B5EA"/>
      </right>
      <top style="thin">
        <color rgb="FF13B5EA"/>
      </top>
      <bottom/>
      <diagonal/>
    </border>
    <border>
      <left style="thin">
        <color rgb="FF13B5EA"/>
      </left>
      <right/>
      <top style="thin">
        <color rgb="FF13B5EA"/>
      </top>
      <bottom style="thin">
        <color rgb="FF13B5EA"/>
      </bottom>
      <diagonal/>
    </border>
    <border>
      <left/>
      <right style="thin">
        <color rgb="FF13B5EA"/>
      </right>
      <top style="thin">
        <color rgb="FF13B5EA"/>
      </top>
      <bottom style="thin">
        <color rgb="FF13B5EA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13B5EA"/>
      </right>
      <top/>
      <bottom style="thin">
        <color indexed="64"/>
      </bottom>
      <diagonal/>
    </border>
    <border>
      <left/>
      <right style="medium">
        <color rgb="FF13B5EA"/>
      </right>
      <top/>
      <bottom style="thin">
        <color rgb="FF13B5EA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rgb="FF13B5EA"/>
      </left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14" applyNumberFormat="0" applyAlignment="0" applyProtection="0"/>
    <xf numFmtId="0" fontId="41" fillId="9" borderId="15" applyNumberFormat="0" applyAlignment="0" applyProtection="0"/>
    <xf numFmtId="0" fontId="42" fillId="9" borderId="14" applyNumberFormat="0" applyAlignment="0" applyProtection="0"/>
    <xf numFmtId="0" fontId="43" fillId="0" borderId="16" applyNumberFormat="0" applyFill="0" applyAlignment="0" applyProtection="0"/>
    <xf numFmtId="0" fontId="44" fillId="10" borderId="1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18" applyNumberFormat="0" applyFont="0" applyAlignment="0" applyProtection="0"/>
    <xf numFmtId="0" fontId="28" fillId="0" borderId="0"/>
    <xf numFmtId="9" fontId="2" fillId="0" borderId="0" applyFont="0" applyFill="0" applyBorder="0" applyAlignment="0" applyProtection="0"/>
    <xf numFmtId="0" fontId="60" fillId="0" borderId="0"/>
    <xf numFmtId="0" fontId="61" fillId="0" borderId="0" applyNumberFormat="0" applyFill="0" applyBorder="0" applyAlignment="0" applyProtection="0"/>
    <xf numFmtId="0" fontId="67" fillId="0" borderId="0"/>
  </cellStyleXfs>
  <cellXfs count="579">
    <xf numFmtId="0" fontId="0" fillId="0" borderId="0" xfId="0"/>
    <xf numFmtId="0" fontId="5" fillId="2" borderId="0" xfId="1" applyFont="1" applyFill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0" fontId="10" fillId="0" borderId="0" xfId="4" applyFont="1"/>
    <xf numFmtId="0" fontId="11" fillId="0" borderId="0" xfId="4" applyFont="1"/>
    <xf numFmtId="0" fontId="13" fillId="0" borderId="0" xfId="0" applyFont="1"/>
    <xf numFmtId="0" fontId="7" fillId="0" borderId="0" xfId="1" applyFont="1" applyAlignment="1">
      <alignment horizontal="right" vertical="center"/>
    </xf>
    <xf numFmtId="0" fontId="3" fillId="0" borderId="0" xfId="0" applyFont="1"/>
    <xf numFmtId="0" fontId="16" fillId="2" borderId="0" xfId="1" applyFont="1" applyFill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10" fillId="0" borderId="0" xfId="1" applyFont="1" applyAlignment="1">
      <alignment vertical="center" wrapText="1"/>
    </xf>
    <xf numFmtId="0" fontId="10" fillId="0" borderId="0" xfId="0" applyFont="1"/>
    <xf numFmtId="0" fontId="17" fillId="0" borderId="0" xfId="1" applyFont="1" applyAlignment="1">
      <alignment vertical="center" wrapText="1"/>
    </xf>
    <xf numFmtId="164" fontId="17" fillId="0" borderId="0" xfId="1" applyNumberFormat="1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18" fillId="2" borderId="0" xfId="1" applyFont="1" applyFill="1" applyAlignment="1">
      <alignment horizontal="center" vertical="center"/>
    </xf>
    <xf numFmtId="0" fontId="19" fillId="0" borderId="0" xfId="1" applyFont="1" applyAlignment="1">
      <alignment vertical="center" wrapText="1"/>
    </xf>
    <xf numFmtId="0" fontId="18" fillId="2" borderId="3" xfId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64" fontId="23" fillId="0" borderId="0" xfId="0" applyNumberFormat="1" applyFont="1" applyAlignment="1">
      <alignment horizontal="center" vertical="center"/>
    </xf>
    <xf numFmtId="164" fontId="8" fillId="0" borderId="0" xfId="0" applyNumberFormat="1" applyFont="1"/>
    <xf numFmtId="0" fontId="8" fillId="0" borderId="0" xfId="0" applyFont="1"/>
    <xf numFmtId="0" fontId="15" fillId="0" borderId="0" xfId="0" applyFont="1"/>
    <xf numFmtId="3" fontId="10" fillId="0" borderId="0" xfId="0" applyNumberFormat="1" applyFont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26" fillId="0" borderId="0" xfId="1" applyFont="1" applyAlignment="1">
      <alignment vertical="center" wrapText="1"/>
    </xf>
    <xf numFmtId="0" fontId="22" fillId="0" borderId="0" xfId="1" applyFont="1" applyAlignment="1">
      <alignment horizontal="center" vertical="center"/>
    </xf>
    <xf numFmtId="164" fontId="9" fillId="0" borderId="5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2" fontId="6" fillId="0" borderId="5" xfId="1" applyNumberFormat="1" applyFont="1" applyBorder="1" applyAlignment="1">
      <alignment horizontal="center" vertical="center"/>
    </xf>
    <xf numFmtId="0" fontId="0" fillId="0" borderId="9" xfId="0" applyBorder="1"/>
    <xf numFmtId="0" fontId="24" fillId="0" borderId="0" xfId="0" applyFont="1" applyAlignment="1">
      <alignment horizontal="left" vertical="center"/>
    </xf>
    <xf numFmtId="164" fontId="24" fillId="0" borderId="0" xfId="0" applyNumberFormat="1" applyFont="1" applyAlignment="1">
      <alignment horizontal="center" vertical="center"/>
    </xf>
    <xf numFmtId="0" fontId="23" fillId="0" borderId="0" xfId="0" applyFont="1"/>
    <xf numFmtId="0" fontId="16" fillId="0" borderId="0" xfId="1" applyFont="1" applyAlignment="1">
      <alignment horizontal="center" vertical="center"/>
    </xf>
    <xf numFmtId="2" fontId="17" fillId="0" borderId="0" xfId="1" applyNumberFormat="1" applyFont="1" applyAlignment="1">
      <alignment horizontal="center" vertical="center"/>
    </xf>
    <xf numFmtId="2" fontId="0" fillId="0" borderId="0" xfId="0" applyNumberFormat="1"/>
    <xf numFmtId="2" fontId="8" fillId="0" borderId="0" xfId="0" applyNumberFormat="1" applyFont="1"/>
    <xf numFmtId="0" fontId="2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3" fontId="10" fillId="0" borderId="0" xfId="4" applyNumberFormat="1" applyFont="1" applyAlignment="1">
      <alignment horizontal="center" vertical="center"/>
    </xf>
    <xf numFmtId="165" fontId="20" fillId="0" borderId="0" xfId="1" applyNumberFormat="1" applyFont="1" applyAlignment="1">
      <alignment horizontal="center" vertical="center"/>
    </xf>
    <xf numFmtId="3" fontId="11" fillId="0" borderId="0" xfId="4" applyNumberFormat="1" applyFont="1" applyAlignment="1">
      <alignment horizontal="center" vertical="center"/>
    </xf>
    <xf numFmtId="165" fontId="21" fillId="0" borderId="0" xfId="1" applyNumberFormat="1" applyFont="1" applyAlignment="1">
      <alignment horizontal="center" vertical="center"/>
    </xf>
    <xf numFmtId="0" fontId="49" fillId="0" borderId="0" xfId="0" applyFont="1"/>
    <xf numFmtId="0" fontId="22" fillId="0" borderId="0" xfId="0" applyFont="1"/>
    <xf numFmtId="164" fontId="32" fillId="0" borderId="0" xfId="0" applyNumberFormat="1" applyFont="1" applyAlignment="1">
      <alignment horizontal="center" vertical="center"/>
    </xf>
    <xf numFmtId="3" fontId="11" fillId="0" borderId="4" xfId="4" applyNumberFormat="1" applyFont="1" applyBorder="1" applyAlignment="1">
      <alignment horizontal="center" vertical="center"/>
    </xf>
    <xf numFmtId="165" fontId="14" fillId="0" borderId="0" xfId="0" applyNumberFormat="1" applyFont="1"/>
    <xf numFmtId="49" fontId="6" fillId="0" borderId="0" xfId="0" applyNumberFormat="1" applyFont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8" fillId="3" borderId="0" xfId="0" applyFont="1" applyFill="1"/>
    <xf numFmtId="0" fontId="50" fillId="0" borderId="0" xfId="0" applyFont="1"/>
    <xf numFmtId="0" fontId="51" fillId="2" borderId="20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50" fillId="4" borderId="0" xfId="0" applyFont="1" applyFill="1"/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50" fillId="0" borderId="2" xfId="0" applyFont="1" applyBorder="1"/>
    <xf numFmtId="0" fontId="50" fillId="0" borderId="8" xfId="0" applyFont="1" applyBorder="1"/>
    <xf numFmtId="0" fontId="12" fillId="4" borderId="9" xfId="0" applyFont="1" applyFill="1" applyBorder="1" applyAlignment="1">
      <alignment horizontal="center" vertical="center"/>
    </xf>
    <xf numFmtId="0" fontId="50" fillId="4" borderId="2" xfId="0" applyFont="1" applyFill="1" applyBorder="1"/>
    <xf numFmtId="0" fontId="50" fillId="4" borderId="0" xfId="0" applyFont="1" applyFill="1" applyAlignment="1">
      <alignment horizontal="center" vertical="center"/>
    </xf>
    <xf numFmtId="0" fontId="12" fillId="4" borderId="9" xfId="0" applyFont="1" applyFill="1" applyBorder="1" applyAlignment="1">
      <alignment vertical="center"/>
    </xf>
    <xf numFmtId="0" fontId="50" fillId="0" borderId="5" xfId="0" applyFont="1" applyBorder="1" applyAlignment="1">
      <alignment vertical="center" wrapText="1"/>
    </xf>
    <xf numFmtId="49" fontId="51" fillId="2" borderId="9" xfId="0" applyNumberFormat="1" applyFont="1" applyFill="1" applyBorder="1" applyAlignment="1">
      <alignment vertical="center"/>
    </xf>
    <xf numFmtId="0" fontId="59" fillId="2" borderId="6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36" borderId="0" xfId="0" applyFont="1" applyFill="1"/>
    <xf numFmtId="0" fontId="18" fillId="2" borderId="1" xfId="1" applyFont="1" applyFill="1" applyBorder="1" applyAlignment="1">
      <alignment horizontal="center" vertical="center"/>
    </xf>
    <xf numFmtId="0" fontId="18" fillId="2" borderId="4" xfId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3" fontId="12" fillId="0" borderId="8" xfId="4" applyNumberFormat="1" applyFont="1" applyBorder="1"/>
    <xf numFmtId="3" fontId="12" fillId="0" borderId="8" xfId="4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164" fontId="23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left" vertical="center" wrapText="1"/>
    </xf>
    <xf numFmtId="164" fontId="26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2" fontId="12" fillId="4" borderId="0" xfId="0" applyNumberFormat="1" applyFont="1" applyFill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64" fontId="17" fillId="0" borderId="5" xfId="1" applyNumberFormat="1" applyFont="1" applyBorder="1" applyAlignment="1">
      <alignment horizontal="center" vertical="center"/>
    </xf>
    <xf numFmtId="2" fontId="9" fillId="0" borderId="0" xfId="1" applyNumberFormat="1" applyFont="1" applyAlignment="1">
      <alignment horizontal="center" vertical="center"/>
    </xf>
    <xf numFmtId="3" fontId="10" fillId="0" borderId="4" xfId="4" applyNumberFormat="1" applyFont="1" applyBorder="1" applyAlignment="1">
      <alignment horizontal="center" vertical="center"/>
    </xf>
    <xf numFmtId="3" fontId="11" fillId="0" borderId="5" xfId="4" applyNumberFormat="1" applyFont="1" applyBorder="1" applyAlignment="1">
      <alignment horizontal="center" vertical="center"/>
    </xf>
    <xf numFmtId="0" fontId="0" fillId="0" borderId="6" xfId="0" applyBorder="1"/>
    <xf numFmtId="3" fontId="11" fillId="0" borderId="2" xfId="4" applyNumberFormat="1" applyFont="1" applyBorder="1" applyAlignment="1">
      <alignment horizontal="center" vertical="center"/>
    </xf>
    <xf numFmtId="0" fontId="0" fillId="0" borderId="7" xfId="0" applyBorder="1"/>
    <xf numFmtId="0" fontId="10" fillId="0" borderId="8" xfId="0" applyFont="1" applyBorder="1"/>
    <xf numFmtId="164" fontId="9" fillId="0" borderId="8" xfId="1" applyNumberFormat="1" applyFont="1" applyBorder="1" applyAlignment="1">
      <alignment horizontal="center" vertical="center"/>
    </xf>
    <xf numFmtId="164" fontId="9" fillId="0" borderId="31" xfId="1" applyNumberFormat="1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2" borderId="0" xfId="0" applyFont="1" applyFill="1" applyAlignment="1">
      <alignment horizontal="center" vertical="center"/>
    </xf>
    <xf numFmtId="0" fontId="51" fillId="2" borderId="0" xfId="0" applyFont="1" applyFill="1" applyAlignment="1">
      <alignment horizontal="right" vertical="center"/>
    </xf>
    <xf numFmtId="0" fontId="51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3" fontId="6" fillId="0" borderId="0" xfId="1" applyNumberFormat="1" applyFont="1" applyAlignment="1">
      <alignment horizontal="right" vertical="center"/>
    </xf>
    <xf numFmtId="0" fontId="64" fillId="0" borderId="5" xfId="0" applyFont="1" applyBorder="1" applyAlignment="1">
      <alignment horizontal="left"/>
    </xf>
    <xf numFmtId="3" fontId="10" fillId="0" borderId="0" xfId="0" applyNumberFormat="1" applyFont="1" applyAlignment="1">
      <alignment horizontal="right" vertical="center"/>
    </xf>
    <xf numFmtId="0" fontId="65" fillId="0" borderId="5" xfId="0" applyFont="1" applyBorder="1" applyAlignment="1">
      <alignment horizontal="left" vertical="center"/>
    </xf>
    <xf numFmtId="0" fontId="23" fillId="0" borderId="0" xfId="0" applyFont="1" applyAlignment="1">
      <alignment horizontal="left" vertical="center" indent="1"/>
    </xf>
    <xf numFmtId="0" fontId="23" fillId="0" borderId="0" xfId="0" applyFont="1" applyAlignment="1">
      <alignment horizontal="left" vertical="center" wrapText="1"/>
    </xf>
    <xf numFmtId="165" fontId="10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 wrapText="1"/>
    </xf>
    <xf numFmtId="3" fontId="17" fillId="0" borderId="0" xfId="0" applyNumberFormat="1" applyFont="1" applyAlignment="1">
      <alignment horizontal="right" vertical="center"/>
    </xf>
    <xf numFmtId="0" fontId="66" fillId="0" borderId="5" xfId="0" applyFont="1" applyBorder="1" applyAlignment="1">
      <alignment horizontal="left"/>
    </xf>
    <xf numFmtId="0" fontId="23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horizontal="right" vertical="center"/>
    </xf>
    <xf numFmtId="165" fontId="26" fillId="0" borderId="0" xfId="7" applyNumberFormat="1" applyFont="1" applyAlignment="1">
      <alignment horizontal="right" vertical="center"/>
    </xf>
    <xf numFmtId="2" fontId="26" fillId="0" borderId="0" xfId="7" applyNumberFormat="1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165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0" fontId="64" fillId="0" borderId="6" xfId="0" applyFont="1" applyBorder="1" applyAlignment="1">
      <alignment horizontal="left"/>
    </xf>
    <xf numFmtId="0" fontId="17" fillId="0" borderId="9" xfId="0" applyFont="1" applyBorder="1" applyAlignment="1">
      <alignment horizontal="left" vertical="center"/>
    </xf>
    <xf numFmtId="4" fontId="17" fillId="0" borderId="9" xfId="0" applyNumberFormat="1" applyFont="1" applyBorder="1" applyAlignment="1">
      <alignment horizontal="right" vertical="center"/>
    </xf>
    <xf numFmtId="2" fontId="17" fillId="0" borderId="9" xfId="0" applyNumberFormat="1" applyFont="1" applyBorder="1" applyAlignment="1">
      <alignment horizontal="right" vertical="center"/>
    </xf>
    <xf numFmtId="2" fontId="17" fillId="0" borderId="29" xfId="0" applyNumberFormat="1" applyFont="1" applyBorder="1" applyAlignment="1">
      <alignment horizontal="right" vertical="center"/>
    </xf>
    <xf numFmtId="0" fontId="25" fillId="0" borderId="33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0" fontId="67" fillId="0" borderId="0" xfId="53"/>
    <xf numFmtId="0" fontId="8" fillId="0" borderId="0" xfId="53" applyFont="1"/>
    <xf numFmtId="164" fontId="8" fillId="0" borderId="0" xfId="53" applyNumberFormat="1" applyFont="1"/>
    <xf numFmtId="0" fontId="61" fillId="0" borderId="0" xfId="52" applyAlignment="1">
      <alignment horizontal="justify" vertical="center"/>
    </xf>
    <xf numFmtId="0" fontId="68" fillId="0" borderId="0" xfId="0" applyFont="1" applyAlignment="1">
      <alignment horizontal="justify" vertical="center"/>
    </xf>
    <xf numFmtId="0" fontId="69" fillId="0" borderId="0" xfId="0" applyFont="1" applyAlignment="1">
      <alignment horizontal="left" vertical="center"/>
    </xf>
    <xf numFmtId="0" fontId="70" fillId="0" borderId="0" xfId="0" applyFont="1"/>
    <xf numFmtId="0" fontId="29" fillId="0" borderId="0" xfId="52" applyFont="1" applyAlignment="1">
      <alignment horizontal="justify" vertical="center"/>
    </xf>
    <xf numFmtId="0" fontId="29" fillId="0" borderId="0" xfId="0" applyFont="1"/>
    <xf numFmtId="0" fontId="3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71" fillId="2" borderId="1" xfId="0" applyFont="1" applyFill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3" fontId="0" fillId="0" borderId="0" xfId="0" applyNumberFormat="1"/>
    <xf numFmtId="0" fontId="4" fillId="0" borderId="2" xfId="0" applyFont="1" applyBorder="1" applyAlignment="1">
      <alignment vertical="center"/>
    </xf>
    <xf numFmtId="2" fontId="9" fillId="0" borderId="0" xfId="0" applyNumberFormat="1" applyFont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3" fontId="2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1" fontId="12" fillId="0" borderId="0" xfId="0" applyNumberFormat="1" applyFont="1"/>
    <xf numFmtId="3" fontId="10" fillId="0" borderId="0" xfId="0" applyNumberFormat="1" applyFont="1"/>
    <xf numFmtId="0" fontId="23" fillId="0" borderId="0" xfId="0" applyFont="1" applyAlignment="1">
      <alignment horizontal="left" vertical="center" wrapText="1" indent="1"/>
    </xf>
    <xf numFmtId="3" fontId="12" fillId="0" borderId="0" xfId="0" applyNumberFormat="1" applyFont="1"/>
    <xf numFmtId="165" fontId="12" fillId="0" borderId="0" xfId="0" applyNumberFormat="1" applyFont="1"/>
    <xf numFmtId="0" fontId="71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 applyAlignment="1">
      <alignment horizontal="left" indent="1"/>
    </xf>
    <xf numFmtId="0" fontId="23" fillId="37" borderId="0" xfId="0" applyFont="1" applyFill="1" applyAlignment="1">
      <alignment horizontal="left" vertical="center" wrapText="1"/>
    </xf>
    <xf numFmtId="0" fontId="3" fillId="2" borderId="35" xfId="0" applyFont="1" applyFill="1" applyBorder="1" applyAlignment="1">
      <alignment vertical="center"/>
    </xf>
    <xf numFmtId="0" fontId="72" fillId="0" borderId="2" xfId="0" applyFont="1" applyBorder="1" applyAlignment="1">
      <alignment horizontal="left" vertical="center" wrapText="1"/>
    </xf>
    <xf numFmtId="4" fontId="11" fillId="0" borderId="0" xfId="0" applyNumberFormat="1" applyFont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0" fontId="74" fillId="2" borderId="0" xfId="0" applyFont="1" applyFill="1" applyAlignment="1">
      <alignment horizontal="center" vertical="center"/>
    </xf>
    <xf numFmtId="0" fontId="74" fillId="2" borderId="2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 indent="1"/>
    </xf>
    <xf numFmtId="0" fontId="23" fillId="0" borderId="0" xfId="0" applyFont="1" applyAlignment="1">
      <alignment horizontal="left" vertical="center" indent="2"/>
    </xf>
    <xf numFmtId="4" fontId="10" fillId="0" borderId="0" xfId="0" applyNumberFormat="1" applyFont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3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0" fontId="30" fillId="0" borderId="2" xfId="0" applyFont="1" applyBorder="1" applyAlignment="1">
      <alignment horizontal="left" vertical="center"/>
    </xf>
    <xf numFmtId="0" fontId="30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3" fontId="30" fillId="0" borderId="2" xfId="0" applyNumberFormat="1" applyFont="1" applyBorder="1" applyAlignment="1">
      <alignment horizontal="center" vertical="center"/>
    </xf>
    <xf numFmtId="0" fontId="77" fillId="0" borderId="2" xfId="0" applyFont="1" applyBorder="1" applyAlignment="1">
      <alignment horizontal="center" vertical="center" wrapText="1"/>
    </xf>
    <xf numFmtId="3" fontId="24" fillId="0" borderId="4" xfId="0" applyNumberFormat="1" applyFont="1" applyBorder="1" applyAlignment="1">
      <alignment horizontal="center" vertical="center"/>
    </xf>
    <xf numFmtId="3" fontId="30" fillId="0" borderId="4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3" fontId="23" fillId="0" borderId="4" xfId="0" applyNumberFormat="1" applyFont="1" applyBorder="1" applyAlignment="1">
      <alignment horizontal="center" vertical="center"/>
    </xf>
    <xf numFmtId="3" fontId="30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16" fillId="2" borderId="20" xfId="0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0" fontId="51" fillId="2" borderId="0" xfId="0" applyFont="1" applyFill="1"/>
    <xf numFmtId="0" fontId="51" fillId="2" borderId="0" xfId="0" applyFont="1" applyFill="1" applyAlignment="1">
      <alignment horizontal="center" vertical="center"/>
    </xf>
    <xf numFmtId="0" fontId="51" fillId="2" borderId="0" xfId="0" applyFont="1" applyFill="1" applyAlignment="1">
      <alignment horizontal="center" vertical="center" wrapText="1"/>
    </xf>
    <xf numFmtId="49" fontId="51" fillId="2" borderId="0" xfId="0" applyNumberFormat="1" applyFont="1" applyFill="1" applyAlignment="1">
      <alignment horizontal="center" vertical="center"/>
    </xf>
    <xf numFmtId="49" fontId="51" fillId="2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/>
    </xf>
    <xf numFmtId="0" fontId="12" fillId="0" borderId="0" xfId="0" applyFont="1"/>
    <xf numFmtId="0" fontId="6" fillId="0" borderId="9" xfId="0" applyFont="1" applyBorder="1"/>
    <xf numFmtId="3" fontId="6" fillId="0" borderId="9" xfId="0" applyNumberFormat="1" applyFont="1" applyBorder="1"/>
    <xf numFmtId="0" fontId="6" fillId="0" borderId="2" xfId="0" applyFont="1" applyBorder="1" applyAlignment="1">
      <alignment horizontal="left" indent="1"/>
    </xf>
    <xf numFmtId="0" fontId="79" fillId="0" borderId="2" xfId="0" applyFont="1" applyBorder="1"/>
    <xf numFmtId="4" fontId="6" fillId="0" borderId="2" xfId="0" applyNumberFormat="1" applyFont="1" applyBorder="1" applyAlignment="1">
      <alignment horizontal="right" vertical="center"/>
    </xf>
    <xf numFmtId="0" fontId="51" fillId="2" borderId="0" xfId="0" applyFont="1" applyFill="1" applyAlignment="1">
      <alignment vertical="center"/>
    </xf>
    <xf numFmtId="0" fontId="51" fillId="2" borderId="2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2" fontId="10" fillId="0" borderId="4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2" fontId="10" fillId="0" borderId="7" xfId="0" applyNumberFormat="1" applyFont="1" applyBorder="1" applyAlignment="1">
      <alignment vertical="center"/>
    </xf>
    <xf numFmtId="0" fontId="12" fillId="0" borderId="2" xfId="0" applyFont="1" applyBorder="1"/>
    <xf numFmtId="0" fontId="10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168" fontId="7" fillId="0" borderId="9" xfId="0" applyNumberFormat="1" applyFont="1" applyBorder="1" applyAlignment="1">
      <alignment horizontal="right"/>
    </xf>
    <xf numFmtId="168" fontId="7" fillId="0" borderId="9" xfId="0" applyNumberFormat="1" applyFont="1" applyBorder="1"/>
    <xf numFmtId="0" fontId="55" fillId="2" borderId="0" xfId="0" applyFont="1" applyFill="1"/>
    <xf numFmtId="0" fontId="51" fillId="2" borderId="0" xfId="0" applyFont="1" applyFill="1" applyAlignment="1">
      <alignment horizontal="center"/>
    </xf>
    <xf numFmtId="2" fontId="10" fillId="0" borderId="2" xfId="0" applyNumberFormat="1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4" xfId="0" applyNumberFormat="1" applyFont="1" applyBorder="1" applyAlignment="1">
      <alignment vertical="center"/>
    </xf>
    <xf numFmtId="2" fontId="12" fillId="0" borderId="2" xfId="0" applyNumberFormat="1" applyFont="1" applyBorder="1" applyAlignment="1">
      <alignment vertical="center"/>
    </xf>
    <xf numFmtId="2" fontId="12" fillId="0" borderId="7" xfId="0" applyNumberFormat="1" applyFont="1" applyBorder="1" applyAlignment="1">
      <alignment vertical="center"/>
    </xf>
    <xf numFmtId="167" fontId="10" fillId="0" borderId="0" xfId="0" applyNumberFormat="1" applyFont="1"/>
    <xf numFmtId="2" fontId="12" fillId="0" borderId="2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29" fillId="0" borderId="0" xfId="52" applyFont="1"/>
    <xf numFmtId="2" fontId="17" fillId="0" borderId="5" xfId="1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 indent="2"/>
    </xf>
    <xf numFmtId="165" fontId="8" fillId="0" borderId="0" xfId="0" applyNumberFormat="1" applyFont="1"/>
    <xf numFmtId="0" fontId="3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50" fillId="4" borderId="0" xfId="0" applyFont="1" applyFill="1" applyBorder="1"/>
    <xf numFmtId="0" fontId="50" fillId="0" borderId="0" xfId="0" applyFont="1" applyFill="1" applyAlignment="1">
      <alignment vertical="center" wrapText="1"/>
    </xf>
    <xf numFmtId="0" fontId="10" fillId="0" borderId="27" xfId="0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 wrapText="1"/>
    </xf>
    <xf numFmtId="0" fontId="50" fillId="0" borderId="2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/>
    </xf>
    <xf numFmtId="0" fontId="50" fillId="0" borderId="6" xfId="0" applyFont="1" applyFill="1" applyBorder="1" applyAlignment="1">
      <alignment horizontal="center" vertical="center"/>
    </xf>
    <xf numFmtId="0" fontId="54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wrapText="1"/>
    </xf>
    <xf numFmtId="0" fontId="52" fillId="0" borderId="8" xfId="0" applyFont="1" applyFill="1" applyBorder="1" applyAlignment="1">
      <alignment horizontal="center" vertical="center"/>
    </xf>
    <xf numFmtId="0" fontId="56" fillId="0" borderId="8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166" fontId="50" fillId="0" borderId="5" xfId="50" applyNumberFormat="1" applyFont="1" applyFill="1" applyBorder="1" applyAlignment="1">
      <alignment horizontal="center" vertical="center"/>
    </xf>
    <xf numFmtId="9" fontId="50" fillId="0" borderId="27" xfId="0" applyNumberFormat="1" applyFont="1" applyFill="1" applyBorder="1" applyAlignment="1">
      <alignment horizontal="center" vertical="center"/>
    </xf>
    <xf numFmtId="49" fontId="50" fillId="0" borderId="5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9" fontId="50" fillId="0" borderId="8" xfId="0" applyNumberFormat="1" applyFont="1" applyFill="1" applyBorder="1" applyAlignment="1">
      <alignment horizontal="center" vertical="center"/>
    </xf>
    <xf numFmtId="0" fontId="54" fillId="0" borderId="8" xfId="0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horizontal="center" vertical="center" wrapText="1"/>
    </xf>
    <xf numFmtId="0" fontId="50" fillId="0" borderId="8" xfId="0" applyFont="1" applyFill="1" applyBorder="1" applyAlignment="1">
      <alignment horizontal="left" vertical="center" wrapText="1"/>
    </xf>
    <xf numFmtId="0" fontId="58" fillId="0" borderId="8" xfId="0" applyFont="1" applyFill="1" applyBorder="1" applyAlignment="1">
      <alignment horizontal="center" vertical="center"/>
    </xf>
    <xf numFmtId="166" fontId="58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32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3" fontId="12" fillId="0" borderId="31" xfId="4" applyNumberFormat="1" applyFont="1" applyBorder="1" applyAlignment="1">
      <alignment horizontal="center" vertical="center"/>
    </xf>
    <xf numFmtId="3" fontId="12" fillId="0" borderId="32" xfId="4" applyNumberFormat="1" applyFont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4" fontId="24" fillId="0" borderId="0" xfId="0" applyNumberFormat="1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165" fontId="23" fillId="0" borderId="0" xfId="0" applyNumberFormat="1" applyFont="1" applyFill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23" fillId="0" borderId="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4" fillId="0" borderId="0" xfId="0" applyFont="1"/>
    <xf numFmtId="0" fontId="51" fillId="2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0" fillId="0" borderId="0" xfId="0" applyFill="1" applyBorder="1"/>
    <xf numFmtId="0" fontId="80" fillId="2" borderId="0" xfId="0" applyFont="1" applyFill="1" applyAlignment="1">
      <alignment horizontal="center" vertical="center"/>
    </xf>
    <xf numFmtId="0" fontId="71" fillId="2" borderId="0" xfId="0" applyFont="1" applyFill="1" applyAlignment="1">
      <alignment horizontal="center" vertical="center"/>
    </xf>
    <xf numFmtId="2" fontId="22" fillId="0" borderId="0" xfId="1" applyNumberFormat="1" applyFont="1" applyBorder="1" applyAlignment="1">
      <alignment horizontal="center" vertical="center"/>
    </xf>
    <xf numFmtId="164" fontId="22" fillId="0" borderId="5" xfId="1" applyNumberFormat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 wrapText="1"/>
    </xf>
    <xf numFmtId="2" fontId="22" fillId="0" borderId="5" xfId="1" applyNumberFormat="1" applyFont="1" applyBorder="1" applyAlignment="1">
      <alignment horizontal="center" vertical="center"/>
    </xf>
    <xf numFmtId="2" fontId="9" fillId="0" borderId="0" xfId="1" applyNumberFormat="1" applyFont="1" applyFill="1" applyBorder="1" applyAlignment="1">
      <alignment horizontal="center" vertical="center"/>
    </xf>
    <xf numFmtId="2" fontId="9" fillId="0" borderId="5" xfId="1" applyNumberFormat="1" applyFont="1" applyFill="1" applyBorder="1" applyAlignment="1">
      <alignment horizontal="center" vertical="center"/>
    </xf>
    <xf numFmtId="2" fontId="10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2" fontId="11" fillId="0" borderId="5" xfId="1" applyNumberFormat="1" applyFont="1" applyFill="1" applyBorder="1" applyAlignment="1">
      <alignment horizontal="center" vertical="center"/>
    </xf>
    <xf numFmtId="2" fontId="11" fillId="0" borderId="0" xfId="1" applyNumberFormat="1" applyFont="1" applyFill="1" applyBorder="1" applyAlignment="1">
      <alignment horizontal="center" vertical="center" wrapText="1"/>
    </xf>
    <xf numFmtId="0" fontId="17" fillId="0" borderId="0" xfId="1" applyFont="1" applyBorder="1" applyAlignment="1">
      <alignment horizontal="left" vertical="center" wrapText="1"/>
    </xf>
    <xf numFmtId="2" fontId="17" fillId="0" borderId="0" xfId="1" applyNumberFormat="1" applyFont="1" applyFill="1" applyBorder="1" applyAlignment="1">
      <alignment horizontal="center" vertical="center"/>
    </xf>
    <xf numFmtId="2" fontId="17" fillId="0" borderId="5" xfId="1" applyNumberFormat="1" applyFont="1" applyFill="1" applyBorder="1" applyAlignment="1">
      <alignment horizontal="center" vertical="center"/>
    </xf>
    <xf numFmtId="2" fontId="17" fillId="0" borderId="0" xfId="1" applyNumberFormat="1" applyFont="1" applyFill="1" applyBorder="1" applyAlignment="1">
      <alignment horizontal="center" vertical="center" wrapText="1"/>
    </xf>
    <xf numFmtId="2" fontId="81" fillId="0" borderId="5" xfId="1" applyNumberFormat="1" applyFont="1" applyFill="1" applyBorder="1" applyAlignment="1">
      <alignment horizontal="center" vertical="center"/>
    </xf>
    <xf numFmtId="2" fontId="81" fillId="0" borderId="0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center" wrapText="1"/>
    </xf>
    <xf numFmtId="2" fontId="6" fillId="0" borderId="0" xfId="1" applyNumberFormat="1" applyFont="1" applyFill="1" applyBorder="1" applyAlignment="1">
      <alignment horizontal="center" vertical="center"/>
    </xf>
    <xf numFmtId="2" fontId="6" fillId="0" borderId="5" xfId="1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2" fontId="9" fillId="0" borderId="8" xfId="1" applyNumberFormat="1" applyFont="1" applyFill="1" applyBorder="1" applyAlignment="1">
      <alignment horizontal="center" vertical="center"/>
    </xf>
    <xf numFmtId="2" fontId="9" fillId="0" borderId="31" xfId="1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3" fillId="2" borderId="0" xfId="0" applyFont="1" applyFill="1" applyBorder="1" applyAlignment="1">
      <alignment horizontal="center" vertical="center"/>
    </xf>
    <xf numFmtId="0" fontId="51" fillId="2" borderId="4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2" fontId="22" fillId="0" borderId="0" xfId="1" applyNumberFormat="1" applyFont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3" fontId="6" fillId="0" borderId="4" xfId="1" applyNumberFormat="1" applyFont="1" applyFill="1" applyBorder="1" applyAlignment="1">
      <alignment horizontal="right" vertical="center"/>
    </xf>
    <xf numFmtId="3" fontId="6" fillId="0" borderId="5" xfId="1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3" fontId="17" fillId="0" borderId="0" xfId="0" applyNumberFormat="1" applyFont="1" applyFill="1" applyBorder="1" applyAlignment="1">
      <alignment horizontal="right" vertical="center"/>
    </xf>
    <xf numFmtId="3" fontId="17" fillId="0" borderId="4" xfId="0" applyNumberFormat="1" applyFont="1" applyFill="1" applyBorder="1" applyAlignment="1">
      <alignment horizontal="right" vertical="center"/>
    </xf>
    <xf numFmtId="3" fontId="17" fillId="0" borderId="5" xfId="0" applyNumberFormat="1" applyFont="1" applyFill="1" applyBorder="1" applyAlignment="1">
      <alignment horizontal="right" vertical="center"/>
    </xf>
    <xf numFmtId="0" fontId="8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4" xfId="0" applyNumberFormat="1" applyFont="1" applyFill="1" applyBorder="1" applyAlignment="1">
      <alignment horizontal="right" vertical="center"/>
    </xf>
    <xf numFmtId="3" fontId="11" fillId="0" borderId="5" xfId="0" applyNumberFormat="1" applyFont="1" applyFill="1" applyBorder="1" applyAlignment="1">
      <alignment horizontal="right" vertical="center"/>
    </xf>
    <xf numFmtId="0" fontId="82" fillId="37" borderId="0" xfId="0" applyFont="1" applyFill="1" applyBorder="1" applyAlignment="1">
      <alignment vertical="center" wrapText="1"/>
    </xf>
    <xf numFmtId="2" fontId="10" fillId="0" borderId="0" xfId="0" applyNumberFormat="1" applyFont="1" applyFill="1" applyBorder="1" applyAlignment="1">
      <alignment horizontal="right" vertical="center"/>
    </xf>
    <xf numFmtId="2" fontId="10" fillId="0" borderId="4" xfId="0" applyNumberFormat="1" applyFont="1" applyFill="1" applyBorder="1" applyAlignment="1">
      <alignment horizontal="right" vertical="center"/>
    </xf>
    <xf numFmtId="2" fontId="10" fillId="0" borderId="5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2" fontId="26" fillId="0" borderId="0" xfId="7" applyNumberFormat="1" applyFont="1" applyFill="1" applyBorder="1" applyAlignment="1">
      <alignment horizontal="right" vertical="center"/>
    </xf>
    <xf numFmtId="2" fontId="26" fillId="0" borderId="4" xfId="7" applyNumberFormat="1" applyFont="1" applyFill="1" applyBorder="1" applyAlignment="1">
      <alignment horizontal="right" vertical="center"/>
    </xf>
    <xf numFmtId="2" fontId="26" fillId="0" borderId="5" xfId="7" applyNumberFormat="1" applyFont="1" applyFill="1" applyBorder="1" applyAlignment="1">
      <alignment horizontal="right" vertical="center"/>
    </xf>
    <xf numFmtId="4" fontId="26" fillId="0" borderId="0" xfId="7" applyNumberFormat="1" applyFont="1" applyFill="1" applyBorder="1" applyAlignment="1">
      <alignment horizontal="right" vertical="center"/>
    </xf>
    <xf numFmtId="0" fontId="6" fillId="37" borderId="0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4" xfId="0" applyNumberFormat="1" applyFont="1" applyFill="1" applyBorder="1" applyAlignment="1">
      <alignment horizontal="right" vertical="center"/>
    </xf>
    <xf numFmtId="2" fontId="6" fillId="0" borderId="5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11" fillId="0" borderId="9" xfId="0" applyFont="1" applyBorder="1" applyAlignment="1">
      <alignment vertical="center"/>
    </xf>
    <xf numFmtId="4" fontId="11" fillId="0" borderId="9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right" vertical="center"/>
    </xf>
    <xf numFmtId="4" fontId="11" fillId="0" borderId="29" xfId="0" applyNumberFormat="1" applyFont="1" applyFill="1" applyBorder="1" applyAlignment="1">
      <alignment horizontal="right" vertical="center"/>
    </xf>
    <xf numFmtId="0" fontId="0" fillId="0" borderId="2" xfId="0" applyFill="1" applyBorder="1"/>
    <xf numFmtId="2" fontId="6" fillId="0" borderId="7" xfId="0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2" xfId="0" applyBorder="1"/>
    <xf numFmtId="4" fontId="6" fillId="0" borderId="2" xfId="0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3" fontId="11" fillId="0" borderId="0" xfId="0" applyNumberFormat="1" applyFont="1" applyBorder="1"/>
    <xf numFmtId="4" fontId="11" fillId="0" borderId="0" xfId="0" applyNumberFormat="1" applyFont="1" applyBorder="1"/>
    <xf numFmtId="4" fontId="10" fillId="0" borderId="33" xfId="0" applyNumberFormat="1" applyFont="1" applyFill="1" applyBorder="1" applyAlignment="1">
      <alignment horizontal="right" vertical="center"/>
    </xf>
    <xf numFmtId="4" fontId="10" fillId="0" borderId="37" xfId="0" applyNumberFormat="1" applyFont="1" applyFill="1" applyBorder="1" applyAlignment="1">
      <alignment horizontal="right" vertical="center"/>
    </xf>
    <xf numFmtId="4" fontId="11" fillId="0" borderId="37" xfId="0" applyNumberFormat="1" applyFont="1" applyBorder="1"/>
    <xf numFmtId="0" fontId="22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51" fillId="2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3" fontId="11" fillId="0" borderId="10" xfId="0" applyNumberFormat="1" applyFont="1" applyBorder="1"/>
    <xf numFmtId="3" fontId="11" fillId="0" borderId="9" xfId="0" applyNumberFormat="1" applyFont="1" applyBorder="1"/>
    <xf numFmtId="3" fontId="11" fillId="0" borderId="29" xfId="0" applyNumberFormat="1" applyFont="1" applyBorder="1"/>
    <xf numFmtId="4" fontId="10" fillId="0" borderId="38" xfId="0" applyNumberFormat="1" applyFont="1" applyFill="1" applyBorder="1" applyAlignment="1">
      <alignment horizontal="right" vertical="center"/>
    </xf>
    <xf numFmtId="4" fontId="10" fillId="0" borderId="34" xfId="0" applyNumberFormat="1" applyFont="1" applyFill="1" applyBorder="1" applyAlignment="1">
      <alignment horizontal="right" vertical="center"/>
    </xf>
    <xf numFmtId="0" fontId="83" fillId="2" borderId="0" xfId="0" applyFont="1" applyFill="1"/>
    <xf numFmtId="0" fontId="8" fillId="2" borderId="0" xfId="0" applyFont="1" applyFill="1"/>
    <xf numFmtId="0" fontId="84" fillId="2" borderId="0" xfId="53" applyFont="1" applyFill="1"/>
    <xf numFmtId="0" fontId="83" fillId="2" borderId="0" xfId="53" applyFont="1" applyFill="1"/>
    <xf numFmtId="0" fontId="3" fillId="0" borderId="0" xfId="0" applyFont="1" applyFill="1"/>
    <xf numFmtId="3" fontId="10" fillId="0" borderId="0" xfId="0" applyNumberFormat="1" applyFont="1" applyBorder="1" applyAlignment="1">
      <alignment horizontal="right" vertical="center"/>
    </xf>
    <xf numFmtId="0" fontId="0" fillId="0" borderId="0" xfId="0" applyBorder="1"/>
    <xf numFmtId="2" fontId="6" fillId="0" borderId="7" xfId="0" applyNumberFormat="1" applyFont="1" applyBorder="1" applyAlignment="1">
      <alignment horizontal="right" vertical="center"/>
    </xf>
    <xf numFmtId="0" fontId="25" fillId="0" borderId="2" xfId="0" applyFont="1" applyBorder="1" applyAlignment="1">
      <alignment horizontal="left" vertical="center"/>
    </xf>
    <xf numFmtId="4" fontId="10" fillId="0" borderId="2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horizontal="right" vertical="center"/>
    </xf>
    <xf numFmtId="4" fontId="10" fillId="0" borderId="7" xfId="0" applyNumberFormat="1" applyFont="1" applyBorder="1" applyAlignment="1">
      <alignment horizontal="right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 wrapText="1"/>
    </xf>
    <xf numFmtId="2" fontId="17" fillId="0" borderId="0" xfId="0" applyNumberFormat="1" applyFont="1" applyFill="1" applyAlignment="1">
      <alignment horizontal="center" vertical="center"/>
    </xf>
    <xf numFmtId="2" fontId="17" fillId="0" borderId="4" xfId="0" applyNumberFormat="1" applyFont="1" applyFill="1" applyBorder="1" applyAlignment="1">
      <alignment horizontal="center" vertical="center"/>
    </xf>
    <xf numFmtId="0" fontId="72" fillId="0" borderId="2" xfId="0" applyFont="1" applyFill="1" applyBorder="1" applyAlignment="1">
      <alignment horizontal="left" vertical="center"/>
    </xf>
    <xf numFmtId="2" fontId="72" fillId="0" borderId="2" xfId="0" applyNumberFormat="1" applyFont="1" applyFill="1" applyBorder="1" applyAlignment="1">
      <alignment horizontal="center" vertical="center"/>
    </xf>
    <xf numFmtId="2" fontId="72" fillId="0" borderId="7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2" fontId="12" fillId="0" borderId="4" xfId="0" applyNumberFormat="1" applyFont="1" applyBorder="1" applyAlignment="1">
      <alignment horizontal="center" vertical="center"/>
    </xf>
    <xf numFmtId="2" fontId="72" fillId="0" borderId="2" xfId="0" applyNumberFormat="1" applyFont="1" applyBorder="1" applyAlignment="1">
      <alignment horizontal="center" vertical="center"/>
    </xf>
    <xf numFmtId="2" fontId="72" fillId="0" borderId="7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23" fillId="0" borderId="4" xfId="0" applyNumberFormat="1" applyFont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65" fontId="23" fillId="0" borderId="4" xfId="0" applyNumberFormat="1" applyFont="1" applyBorder="1" applyAlignment="1">
      <alignment horizontal="center" vertical="center"/>
    </xf>
    <xf numFmtId="165" fontId="23" fillId="0" borderId="7" xfId="0" applyNumberFormat="1" applyFont="1" applyBorder="1" applyAlignment="1">
      <alignment horizontal="center" vertical="center"/>
    </xf>
    <xf numFmtId="0" fontId="78" fillId="0" borderId="8" xfId="0" applyFont="1" applyBorder="1" applyAlignment="1">
      <alignment horizontal="left" vertical="center"/>
    </xf>
    <xf numFmtId="3" fontId="78" fillId="0" borderId="8" xfId="0" applyNumberFormat="1" applyFont="1" applyBorder="1" applyAlignment="1">
      <alignment horizontal="center" vertical="center"/>
    </xf>
    <xf numFmtId="3" fontId="78" fillId="0" borderId="8" xfId="0" applyNumberFormat="1" applyFont="1" applyBorder="1" applyAlignment="1">
      <alignment horizontal="center" vertical="center" wrapText="1"/>
    </xf>
    <xf numFmtId="3" fontId="78" fillId="0" borderId="32" xfId="0" applyNumberFormat="1" applyFont="1" applyBorder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Border="1"/>
    <xf numFmtId="3" fontId="10" fillId="0" borderId="4" xfId="0" applyNumberFormat="1" applyFont="1" applyBorder="1"/>
    <xf numFmtId="2" fontId="10" fillId="0" borderId="0" xfId="0" applyNumberFormat="1" applyFont="1" applyBorder="1" applyAlignment="1">
      <alignment vertical="center"/>
    </xf>
    <xf numFmtId="3" fontId="10" fillId="0" borderId="2" xfId="0" applyNumberFormat="1" applyFont="1" applyBorder="1"/>
    <xf numFmtId="3" fontId="10" fillId="0" borderId="7" xfId="0" applyNumberFormat="1" applyFont="1" applyBorder="1"/>
    <xf numFmtId="3" fontId="12" fillId="0" borderId="0" xfId="0" applyNumberFormat="1" applyFont="1" applyBorder="1"/>
    <xf numFmtId="3" fontId="12" fillId="0" borderId="4" xfId="0" applyNumberFormat="1" applyFont="1" applyBorder="1"/>
    <xf numFmtId="2" fontId="12" fillId="0" borderId="0" xfId="0" applyNumberFormat="1" applyFont="1" applyBorder="1" applyAlignment="1">
      <alignment vertical="center"/>
    </xf>
    <xf numFmtId="3" fontId="12" fillId="0" borderId="2" xfId="0" applyNumberFormat="1" applyFont="1" applyBorder="1"/>
    <xf numFmtId="3" fontId="12" fillId="0" borderId="7" xfId="0" applyNumberFormat="1" applyFont="1" applyBorder="1"/>
    <xf numFmtId="0" fontId="3" fillId="0" borderId="0" xfId="0" applyFont="1" applyFill="1" applyAlignment="1">
      <alignment horizontal="left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3" fontId="12" fillId="0" borderId="4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0" fontId="10" fillId="0" borderId="0" xfId="0" applyFont="1" applyBorder="1"/>
    <xf numFmtId="3" fontId="10" fillId="0" borderId="2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6" fillId="0" borderId="31" xfId="0" applyNumberFormat="1" applyFont="1" applyBorder="1" applyAlignment="1">
      <alignment horizontal="center" vertical="center"/>
    </xf>
    <xf numFmtId="164" fontId="10" fillId="0" borderId="0" xfId="0" applyNumberFormat="1" applyFont="1"/>
    <xf numFmtId="0" fontId="10" fillId="0" borderId="2" xfId="0" applyFont="1" applyBorder="1"/>
    <xf numFmtId="164" fontId="10" fillId="0" borderId="2" xfId="0" applyNumberFormat="1" applyFont="1" applyBorder="1"/>
    <xf numFmtId="0" fontId="3" fillId="0" borderId="0" xfId="0" applyFont="1" applyAlignment="1">
      <alignment horizontal="left" vertical="center"/>
    </xf>
    <xf numFmtId="0" fontId="51" fillId="2" borderId="0" xfId="0" applyFont="1" applyFill="1" applyBorder="1" applyAlignment="1">
      <alignment horizontal="center" vertical="center"/>
    </xf>
    <xf numFmtId="0" fontId="51" fillId="2" borderId="22" xfId="0" applyFont="1" applyFill="1" applyBorder="1" applyAlignment="1">
      <alignment horizontal="center" vertical="center"/>
    </xf>
    <xf numFmtId="0" fontId="51" fillId="2" borderId="21" xfId="0" applyFont="1" applyFill="1" applyBorder="1" applyAlignment="1">
      <alignment horizontal="center" vertical="center"/>
    </xf>
    <xf numFmtId="0" fontId="51" fillId="2" borderId="23" xfId="0" applyFont="1" applyFill="1" applyBorder="1" applyAlignment="1">
      <alignment horizontal="center" vertical="center"/>
    </xf>
    <xf numFmtId="0" fontId="51" fillId="2" borderId="20" xfId="0" applyFont="1" applyFill="1" applyBorder="1" applyAlignment="1">
      <alignment horizontal="center" vertical="center" wrapText="1"/>
    </xf>
    <xf numFmtId="0" fontId="51" fillId="2" borderId="24" xfId="0" applyFont="1" applyFill="1" applyBorder="1" applyAlignment="1">
      <alignment horizontal="center" vertical="center" wrapText="1"/>
    </xf>
    <xf numFmtId="0" fontId="51" fillId="2" borderId="4" xfId="0" applyFont="1" applyFill="1" applyBorder="1" applyAlignment="1">
      <alignment horizontal="center" vertical="center" textRotation="90" wrapText="1"/>
    </xf>
    <xf numFmtId="0" fontId="51" fillId="2" borderId="7" xfId="0" applyFont="1" applyFill="1" applyBorder="1" applyAlignment="1">
      <alignment horizontal="center" vertical="center" textRotation="90" wrapText="1"/>
    </xf>
    <xf numFmtId="0" fontId="12" fillId="4" borderId="0" xfId="0" applyFont="1" applyFill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52" fillId="4" borderId="25" xfId="0" applyFont="1" applyFill="1" applyBorder="1" applyAlignment="1">
      <alignment horizontal="center" vertical="center"/>
    </xf>
    <xf numFmtId="0" fontId="52" fillId="4" borderId="27" xfId="0" applyFont="1" applyFill="1" applyBorder="1" applyAlignment="1">
      <alignment horizontal="center" vertical="center"/>
    </xf>
    <xf numFmtId="0" fontId="53" fillId="4" borderId="26" xfId="0" applyFont="1" applyFill="1" applyBorder="1" applyAlignment="1">
      <alignment horizontal="center" vertical="center"/>
    </xf>
    <xf numFmtId="0" fontId="53" fillId="4" borderId="5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0" fillId="0" borderId="2" xfId="0" applyFont="1" applyFill="1" applyBorder="1" applyAlignment="1">
      <alignment horizontal="left" vertical="center" wrapText="1"/>
    </xf>
    <xf numFmtId="0" fontId="57" fillId="4" borderId="10" xfId="0" applyFont="1" applyFill="1" applyBorder="1" applyAlignment="1">
      <alignment horizontal="center" vertical="center" wrapText="1"/>
    </xf>
    <xf numFmtId="0" fontId="57" fillId="4" borderId="5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/>
    </xf>
    <xf numFmtId="0" fontId="12" fillId="4" borderId="29" xfId="0" applyFont="1" applyFill="1" applyBorder="1" applyAlignment="1">
      <alignment horizontal="left" vertical="center"/>
    </xf>
    <xf numFmtId="0" fontId="52" fillId="4" borderId="30" xfId="0" applyFont="1" applyFill="1" applyBorder="1" applyAlignment="1">
      <alignment horizontal="center" vertical="center"/>
    </xf>
    <xf numFmtId="0" fontId="52" fillId="4" borderId="28" xfId="0" applyFont="1" applyFill="1" applyBorder="1" applyAlignment="1">
      <alignment horizontal="center" vertical="center"/>
    </xf>
    <xf numFmtId="0" fontId="57" fillId="4" borderId="6" xfId="0" applyFont="1" applyFill="1" applyBorder="1" applyAlignment="1">
      <alignment horizontal="center" vertical="center" wrapText="1"/>
    </xf>
    <xf numFmtId="0" fontId="50" fillId="0" borderId="7" xfId="0" applyFont="1" applyFill="1" applyBorder="1" applyAlignment="1">
      <alignment horizontal="left" vertical="center" wrapText="1"/>
    </xf>
    <xf numFmtId="9" fontId="50" fillId="0" borderId="31" xfId="0" applyNumberFormat="1" applyFont="1" applyFill="1" applyBorder="1" applyAlignment="1">
      <alignment horizontal="center" vertical="center"/>
    </xf>
    <xf numFmtId="9" fontId="50" fillId="0" borderId="32" xfId="0" applyNumberFormat="1" applyFont="1" applyFill="1" applyBorder="1" applyAlignment="1">
      <alignment horizontal="center" vertical="center"/>
    </xf>
    <xf numFmtId="0" fontId="51" fillId="2" borderId="29" xfId="0" applyFont="1" applyFill="1" applyBorder="1" applyAlignment="1">
      <alignment horizontal="center" vertical="center" textRotation="90" wrapText="1"/>
    </xf>
    <xf numFmtId="0" fontId="51" fillId="2" borderId="0" xfId="0" applyFont="1" applyFill="1" applyBorder="1" applyAlignment="1">
      <alignment horizontal="center" vertical="center" textRotation="90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51" fillId="2" borderId="29" xfId="0" applyFont="1" applyFill="1" applyBorder="1" applyAlignment="1">
      <alignment horizontal="center" vertical="center" textRotation="90"/>
    </xf>
    <xf numFmtId="0" fontId="51" fillId="2" borderId="4" xfId="0" applyFont="1" applyFill="1" applyBorder="1" applyAlignment="1">
      <alignment horizontal="center" vertical="center" textRotation="90"/>
    </xf>
    <xf numFmtId="0" fontId="51" fillId="2" borderId="7" xfId="0" applyFont="1" applyFill="1" applyBorder="1" applyAlignment="1">
      <alignment horizontal="center" vertical="center" textRotation="90"/>
    </xf>
    <xf numFmtId="0" fontId="12" fillId="4" borderId="0" xfId="0" applyFont="1" applyFill="1" applyBorder="1" applyAlignment="1">
      <alignment horizontal="left" vertical="center"/>
    </xf>
    <xf numFmtId="9" fontId="12" fillId="4" borderId="30" xfId="0" applyNumberFormat="1" applyFont="1" applyFill="1" applyBorder="1" applyAlignment="1">
      <alignment horizontal="center" vertical="center"/>
    </xf>
    <xf numFmtId="9" fontId="12" fillId="4" borderId="27" xfId="0" applyNumberFormat="1" applyFont="1" applyFill="1" applyBorder="1" applyAlignment="1">
      <alignment horizontal="center" vertical="center"/>
    </xf>
    <xf numFmtId="1" fontId="12" fillId="4" borderId="30" xfId="0" applyNumberFormat="1" applyFont="1" applyFill="1" applyBorder="1" applyAlignment="1">
      <alignment horizontal="center" vertical="center"/>
    </xf>
    <xf numFmtId="1" fontId="12" fillId="4" borderId="2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51" fillId="2" borderId="2" xfId="0" applyFont="1" applyFill="1" applyBorder="1" applyAlignment="1">
      <alignment horizontal="left" vertical="center"/>
    </xf>
    <xf numFmtId="0" fontId="51" fillId="2" borderId="7" xfId="0" applyFont="1" applyFill="1" applyBorder="1" applyAlignment="1">
      <alignment horizontal="left" vertical="center"/>
    </xf>
    <xf numFmtId="0" fontId="51" fillId="2" borderId="31" xfId="0" applyFont="1" applyFill="1" applyBorder="1" applyAlignment="1">
      <alignment horizontal="center" vertical="center"/>
    </xf>
    <xf numFmtId="0" fontId="51" fillId="2" borderId="32" xfId="0" applyFont="1" applyFill="1" applyBorder="1" applyAlignment="1">
      <alignment horizontal="center" vertical="center"/>
    </xf>
    <xf numFmtId="0" fontId="31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73" fillId="0" borderId="0" xfId="0" applyFont="1" applyFill="1" applyAlignment="1">
      <alignment horizontal="left"/>
    </xf>
    <xf numFmtId="0" fontId="74" fillId="2" borderId="0" xfId="0" applyFont="1" applyFill="1" applyAlignment="1">
      <alignment horizontal="center" vertical="center"/>
    </xf>
    <xf numFmtId="0" fontId="74" fillId="2" borderId="20" xfId="0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9" xfId="0" applyNumberFormat="1" applyFont="1" applyFill="1" applyBorder="1" applyAlignment="1">
      <alignment horizontal="center" vertical="center"/>
    </xf>
    <xf numFmtId="4" fontId="23" fillId="0" borderId="5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 wrapText="1"/>
    </xf>
    <xf numFmtId="0" fontId="75" fillId="0" borderId="9" xfId="0" applyFont="1" applyBorder="1" applyAlignment="1">
      <alignment horizontal="left" vertical="center" wrapText="1"/>
    </xf>
    <xf numFmtId="0" fontId="75" fillId="0" borderId="0" xfId="0" applyFont="1" applyAlignment="1">
      <alignment horizontal="right" vertical="center"/>
    </xf>
    <xf numFmtId="165" fontId="12" fillId="0" borderId="0" xfId="0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0" fontId="27" fillId="0" borderId="0" xfId="1" applyFont="1" applyAlignment="1">
      <alignment horizontal="center" vertical="center"/>
    </xf>
    <xf numFmtId="0" fontId="27" fillId="0" borderId="4" xfId="1" applyFont="1" applyBorder="1" applyAlignment="1">
      <alignment horizontal="center" vertical="center"/>
    </xf>
    <xf numFmtId="0" fontId="27" fillId="0" borderId="5" xfId="1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 wrapText="1"/>
    </xf>
    <xf numFmtId="0" fontId="16" fillId="2" borderId="0" xfId="0" applyFont="1" applyFill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1" fillId="2" borderId="0" xfId="0" applyFont="1" applyFill="1" applyAlignment="1">
      <alignment horizontal="center" vertical="center"/>
    </xf>
    <xf numFmtId="0" fontId="51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51" fillId="2" borderId="0" xfId="0" applyFont="1" applyFill="1" applyAlignment="1">
      <alignment horizontal="center"/>
    </xf>
    <xf numFmtId="0" fontId="51" fillId="2" borderId="20" xfId="0" applyFont="1" applyFill="1" applyBorder="1" applyAlignment="1">
      <alignment horizontal="center"/>
    </xf>
    <xf numFmtId="0" fontId="51" fillId="2" borderId="36" xfId="0" applyFont="1" applyFill="1" applyBorder="1" applyAlignment="1">
      <alignment horizontal="center"/>
    </xf>
    <xf numFmtId="0" fontId="4" fillId="0" borderId="0" xfId="0" applyFont="1" applyBorder="1"/>
    <xf numFmtId="0" fontId="51" fillId="2" borderId="20" xfId="0" applyFont="1" applyFill="1" applyBorder="1" applyAlignment="1">
      <alignment horizontal="center" vertical="center"/>
    </xf>
  </cellXfs>
  <cellStyles count="54">
    <cellStyle name="20 % - zvýraznenie1" xfId="25" builtinId="30" customBuiltin="1"/>
    <cellStyle name="20 % - zvýraznenie2" xfId="29" builtinId="34" customBuiltin="1"/>
    <cellStyle name="20 % - zvýraznenie3" xfId="33" builtinId="38" customBuiltin="1"/>
    <cellStyle name="20 % - zvýraznenie4" xfId="37" builtinId="42" customBuiltin="1"/>
    <cellStyle name="20 % - zvýraznenie5" xfId="41" builtinId="46" customBuiltin="1"/>
    <cellStyle name="20 % - zvýraznenie6" xfId="45" builtinId="50" customBuiltin="1"/>
    <cellStyle name="40 % - zvýraznenie1" xfId="26" builtinId="31" customBuiltin="1"/>
    <cellStyle name="40 % - zvýraznenie2" xfId="30" builtinId="35" customBuiltin="1"/>
    <cellStyle name="40 % - zvýraznenie3" xfId="34" builtinId="39" customBuiltin="1"/>
    <cellStyle name="40 % - zvýraznenie4" xfId="38" builtinId="43" customBuiltin="1"/>
    <cellStyle name="40 % - zvýraznenie5" xfId="42" builtinId="47" customBuiltin="1"/>
    <cellStyle name="40 % - zvýraznenie6" xfId="46" builtinId="51" customBuiltin="1"/>
    <cellStyle name="60 % - zvýraznenie1" xfId="27" builtinId="32" customBuiltin="1"/>
    <cellStyle name="60 % - zvýraznenie2" xfId="31" builtinId="36" customBuiltin="1"/>
    <cellStyle name="60 % - zvýraznenie3" xfId="35" builtinId="40" customBuiltin="1"/>
    <cellStyle name="60 % - zvýraznenie4" xfId="39" builtinId="44" customBuiltin="1"/>
    <cellStyle name="60 % - zvýraznenie5" xfId="43" builtinId="48" customBuiltin="1"/>
    <cellStyle name="60 % - zvýraznenie6" xfId="47" builtinId="52" customBuiltin="1"/>
    <cellStyle name="Dobrá" xfId="13" builtinId="26" customBuiltin="1"/>
    <cellStyle name="Hypertextové prepojenie" xfId="52" builtinId="8"/>
    <cellStyle name="Kontrolná bunka" xfId="20" builtinId="23" customBuiltin="1"/>
    <cellStyle name="Nadpis 1" xfId="9" builtinId="16" customBuiltin="1"/>
    <cellStyle name="Nadpis 2" xfId="10" builtinId="17" customBuiltin="1"/>
    <cellStyle name="Nadpis 3" xfId="11" builtinId="18" customBuiltin="1"/>
    <cellStyle name="Nadpis 4" xfId="12" builtinId="19" customBuiltin="1"/>
    <cellStyle name="Názov" xfId="8" builtinId="15" customBuiltin="1"/>
    <cellStyle name="Neutrálna" xfId="15" builtinId="28" customBuiltin="1"/>
    <cellStyle name="Normálna" xfId="0" builtinId="0"/>
    <cellStyle name="Normálna 11" xfId="51" xr:uid="{00000000-0005-0000-0000-00001C000000}"/>
    <cellStyle name="Normálna 2" xfId="53" xr:uid="{00000000-0005-0000-0000-00001D000000}"/>
    <cellStyle name="Normálna 7" xfId="3" xr:uid="{00000000-0005-0000-0000-00001E000000}"/>
    <cellStyle name="Normálne 11" xfId="4" xr:uid="{00000000-0005-0000-0000-00001F000000}"/>
    <cellStyle name="Normálne 12" xfId="5" xr:uid="{00000000-0005-0000-0000-000020000000}"/>
    <cellStyle name="Normálne 2" xfId="6" xr:uid="{00000000-0005-0000-0000-000021000000}"/>
    <cellStyle name="Normálne 5" xfId="1" xr:uid="{00000000-0005-0000-0000-000022000000}"/>
    <cellStyle name="Normálne 51" xfId="2" xr:uid="{00000000-0005-0000-0000-000023000000}"/>
    <cellStyle name="normálne_dane pre rozpocet 2006-2008_JUN2005_final" xfId="49" xr:uid="{00000000-0005-0000-0000-000024000000}"/>
    <cellStyle name="Percentá" xfId="50" builtinId="5"/>
    <cellStyle name="percentá 16" xfId="7" xr:uid="{00000000-0005-0000-0000-000026000000}"/>
    <cellStyle name="Poznámka 2" xfId="48" xr:uid="{00000000-0005-0000-0000-000027000000}"/>
    <cellStyle name="Prepojená bunka" xfId="19" builtinId="24" customBuiltin="1"/>
    <cellStyle name="Spolu" xfId="23" builtinId="25" customBuiltin="1"/>
    <cellStyle name="Text upozornenia" xfId="21" builtinId="11" customBuiltin="1"/>
    <cellStyle name="Vstup" xfId="16" builtinId="20" customBuiltin="1"/>
    <cellStyle name="Výpočet" xfId="18" builtinId="22" customBuiltin="1"/>
    <cellStyle name="Výstup" xfId="17" builtinId="21" customBuiltin="1"/>
    <cellStyle name="Vysvetľujúci text" xfId="22" builtinId="53" customBuiltin="1"/>
    <cellStyle name="Zlá" xfId="14" builtinId="27" customBuiltin="1"/>
    <cellStyle name="Zvýraznenie1" xfId="24" builtinId="29" customBuiltin="1"/>
    <cellStyle name="Zvýraznenie2" xfId="28" builtinId="33" customBuiltin="1"/>
    <cellStyle name="Zvýraznenie3" xfId="32" builtinId="37" customBuiltin="1"/>
    <cellStyle name="Zvýraznenie4" xfId="36" builtinId="41" customBuiltin="1"/>
    <cellStyle name="Zvýraznenie5" xfId="40" builtinId="45" customBuiltin="1"/>
    <cellStyle name="Zvýraznenie6" xfId="44" builtinId="49" customBuiltin="1"/>
  </cellStyles>
  <dxfs count="0"/>
  <tableStyles count="0" defaultTableStyle="TableStyleMedium2" defaultPivotStyle="PivotStyleLight16"/>
  <colors>
    <mruColors>
      <color rgb="FF13B5EA"/>
      <color rgb="FFDCB47B"/>
      <color rgb="FF58595B"/>
      <color rgb="FFB2E4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9" Type="http://schemas.openxmlformats.org/officeDocument/2006/relationships/externalLink" Target="externalLinks/externalLink17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2.xml"/><Relationship Id="rId42" Type="http://schemas.openxmlformats.org/officeDocument/2006/relationships/externalLink" Target="externalLinks/externalLink20.xml"/><Relationship Id="rId47" Type="http://schemas.openxmlformats.org/officeDocument/2006/relationships/externalLink" Target="externalLinks/externalLink25.xml"/><Relationship Id="rId50" Type="http://schemas.openxmlformats.org/officeDocument/2006/relationships/externalLink" Target="externalLinks/externalLink28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41" Type="http://schemas.openxmlformats.org/officeDocument/2006/relationships/externalLink" Target="externalLinks/externalLink19.xml"/><Relationship Id="rId54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externalLink" Target="externalLinks/externalLink15.xml"/><Relationship Id="rId40" Type="http://schemas.openxmlformats.org/officeDocument/2006/relationships/externalLink" Target="externalLinks/externalLink18.xml"/><Relationship Id="rId45" Type="http://schemas.openxmlformats.org/officeDocument/2006/relationships/externalLink" Target="externalLinks/externalLink23.xml"/><Relationship Id="rId53" Type="http://schemas.openxmlformats.org/officeDocument/2006/relationships/externalLink" Target="externalLinks/externalLink31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49" Type="http://schemas.openxmlformats.org/officeDocument/2006/relationships/externalLink" Target="externalLinks/externalLink27.xml"/><Relationship Id="rId57" Type="http://schemas.openxmlformats.org/officeDocument/2006/relationships/sharedStrings" Target="sharedStrings.xml"/><Relationship Id="rId61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4" Type="http://schemas.openxmlformats.org/officeDocument/2006/relationships/externalLink" Target="externalLinks/externalLink22.xml"/><Relationship Id="rId52" Type="http://schemas.openxmlformats.org/officeDocument/2006/relationships/externalLink" Target="externalLinks/externalLink30.xml"/><Relationship Id="rId6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43" Type="http://schemas.openxmlformats.org/officeDocument/2006/relationships/externalLink" Target="externalLinks/externalLink21.xml"/><Relationship Id="rId48" Type="http://schemas.openxmlformats.org/officeDocument/2006/relationships/externalLink" Target="externalLinks/externalLink26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9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externalLink" Target="externalLinks/externalLink16.xml"/><Relationship Id="rId46" Type="http://schemas.openxmlformats.org/officeDocument/2006/relationships/externalLink" Target="externalLinks/externalLink24.xml"/><Relationship Id="rId5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5.0925925925925923E-2"/>
          <c:w val="0.89019685039370078"/>
          <c:h val="0.83588655584718574"/>
        </c:manualLayout>
      </c:layout>
      <c:lineChart>
        <c:grouping val="standard"/>
        <c:varyColors val="0"/>
        <c:ser>
          <c:idx val="0"/>
          <c:order val="0"/>
          <c:tx>
            <c:strRef>
              <c:f>'G01'!$A$3</c:f>
              <c:strCache>
                <c:ptCount val="1"/>
                <c:pt idx="0">
                  <c:v>Potenciálny HDP (vrátane deflátora)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A3-481C-80AA-C87F287629A2}"/>
                </c:ext>
              </c:extLst>
            </c:dLbl>
            <c:dLbl>
              <c:idx val="1"/>
              <c:layout>
                <c:manualLayout>
                  <c:x val="-3.6739375594543863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A3-481C-80AA-C87F287629A2}"/>
                </c:ext>
              </c:extLst>
            </c:dLbl>
            <c:dLbl>
              <c:idx val="2"/>
              <c:layout>
                <c:manualLayout>
                  <c:x val="-6.1232292657573219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A3-481C-80AA-C87F287629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'G01'!$B$2:$D$2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'G01'!$B$3:$D$3</c:f>
              <c:numCache>
                <c:formatCode>0.0</c:formatCode>
                <c:ptCount val="3"/>
                <c:pt idx="0" formatCode="General">
                  <c:v>100</c:v>
                </c:pt>
                <c:pt idx="1">
                  <c:v>102.3679517121824</c:v>
                </c:pt>
                <c:pt idx="2">
                  <c:v>106.55009118206419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A3-481C-80AA-C87F287629A2}"/>
            </c:ext>
          </c:extLst>
        </c:ser>
        <c:ser>
          <c:idx val="1"/>
          <c:order val="1"/>
          <c:tx>
            <c:strRef>
              <c:f>'G01'!$A$4</c:f>
              <c:strCache>
                <c:ptCount val="1"/>
                <c:pt idx="0">
                  <c:v>Celkové upravené príjmy</c:v>
                </c:pt>
              </c:strCache>
            </c:strRef>
          </c:tx>
          <c:spPr>
            <a:ln w="28575" cap="rnd">
              <a:solidFill>
                <a:srgbClr val="DCB47B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5109063391815795E-2"/>
                  <c:y val="-6.01851851851851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58595B"/>
                      </a:solidFill>
                      <a:latin typeface="Constantia" panose="02030602050306030303" pitchFamily="18" charset="0"/>
                      <a:ea typeface="+mn-ea"/>
                      <a:cs typeface="+mn-cs"/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A3-481C-80AA-C87F287629A2}"/>
                </c:ext>
              </c:extLst>
            </c:dLbl>
            <c:dLbl>
              <c:idx val="1"/>
              <c:layout>
                <c:manualLayout>
                  <c:x val="-3.3677760961665207E-2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A3-481C-80AA-C87F287629A2}"/>
                </c:ext>
              </c:extLst>
            </c:dLbl>
            <c:dLbl>
              <c:idx val="2"/>
              <c:layout>
                <c:manualLayout>
                  <c:x val="-6.4293907290451882E-2"/>
                  <c:y val="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A3-481C-80AA-C87F287629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DCB47B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'G01'!$B$2:$D$2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'G01'!$B$4:$D$4</c:f>
              <c:numCache>
                <c:formatCode>0.0</c:formatCode>
                <c:ptCount val="3"/>
                <c:pt idx="0" formatCode="General">
                  <c:v>100</c:v>
                </c:pt>
                <c:pt idx="1">
                  <c:v>101.94047472017276</c:v>
                </c:pt>
                <c:pt idx="2">
                  <c:v>104.8922658972772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8A3-481C-80AA-C87F287629A2}"/>
            </c:ext>
          </c:extLst>
        </c:ser>
        <c:ser>
          <c:idx val="2"/>
          <c:order val="2"/>
          <c:tx>
            <c:strRef>
              <c:f>'G01'!$A$5</c:f>
              <c:strCache>
                <c:ptCount val="1"/>
                <c:pt idx="0">
                  <c:v>Daňové príjmy</c:v>
                </c:pt>
              </c:strCache>
            </c:strRef>
          </c:tx>
          <c:spPr>
            <a:ln w="19050" cap="rnd">
              <a:solidFill>
                <a:srgbClr val="B1E8F9"/>
              </a:solidFill>
              <a:round/>
            </a:ln>
            <a:effectLst/>
          </c:spPr>
          <c:marker>
            <c:symbol val="none"/>
          </c:marker>
          <c:cat>
            <c:numRef>
              <c:f>'G01'!$B$2:$D$2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'G01'!$B$5:$D$5</c:f>
              <c:numCache>
                <c:formatCode>0.0</c:formatCode>
                <c:ptCount val="3"/>
                <c:pt idx="0" formatCode="General">
                  <c:v>100</c:v>
                </c:pt>
                <c:pt idx="1">
                  <c:v>105.111960688794</c:v>
                </c:pt>
                <c:pt idx="2">
                  <c:v>109.06637816881934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8A3-481C-80AA-C87F287629A2}"/>
            </c:ext>
          </c:extLst>
        </c:ser>
        <c:ser>
          <c:idx val="3"/>
          <c:order val="3"/>
          <c:tx>
            <c:strRef>
              <c:f>'G01'!$A$6</c:f>
              <c:strCache>
                <c:ptCount val="1"/>
                <c:pt idx="0">
                  <c:v>Nedaňové príjmy</c:v>
                </c:pt>
              </c:strCache>
            </c:strRef>
          </c:tx>
          <c:spPr>
            <a:ln w="19050" cap="rnd">
              <a:solidFill>
                <a:srgbClr val="58595B"/>
              </a:solidFill>
              <a:round/>
            </a:ln>
            <a:effectLst/>
          </c:spPr>
          <c:marker>
            <c:symbol val="none"/>
          </c:marker>
          <c:cat>
            <c:numRef>
              <c:f>'G01'!$B$2:$D$2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'G01'!$B$6:$D$6</c:f>
              <c:numCache>
                <c:formatCode>0.0</c:formatCode>
                <c:ptCount val="3"/>
                <c:pt idx="0" formatCode="General">
                  <c:v>100</c:v>
                </c:pt>
                <c:pt idx="1">
                  <c:v>88.150861648354805</c:v>
                </c:pt>
                <c:pt idx="2">
                  <c:v>86.744961446355916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8A3-481C-80AA-C87F28762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851680"/>
        <c:axId val="631851352"/>
      </c:lineChart>
      <c:catAx>
        <c:axId val="63185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631851352"/>
        <c:crosses val="autoZero"/>
        <c:auto val="1"/>
        <c:lblAlgn val="ctr"/>
        <c:lblOffset val="100"/>
        <c:noMultiLvlLbl val="0"/>
      </c:catAx>
      <c:valAx>
        <c:axId val="631851352"/>
        <c:scaling>
          <c:orientation val="minMax"/>
          <c:max val="110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63185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129238226886375E-2"/>
          <c:y val="6.3656313794109076E-2"/>
          <c:w val="0.5687850789920682"/>
          <c:h val="0.18055774278215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'G02'!$A$4</c:f>
              <c:strCache>
                <c:ptCount val="1"/>
                <c:pt idx="0">
                  <c:v>Výdavky VS na vlastné investície (% HDP)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3B5E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509-4594-B1AC-DDF2A9088DA0}"/>
              </c:ext>
            </c:extLst>
          </c:dPt>
          <c:dPt>
            <c:idx val="1"/>
            <c:invertIfNegative val="0"/>
            <c:bubble3D val="0"/>
            <c:spPr>
              <a:solidFill>
                <a:srgbClr val="13B5E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509-4594-B1AC-DDF2A9088DA0}"/>
              </c:ext>
            </c:extLst>
          </c:dPt>
          <c:dPt>
            <c:idx val="2"/>
            <c:invertIfNegative val="0"/>
            <c:bubble3D val="0"/>
            <c:spPr>
              <a:solidFill>
                <a:srgbClr val="13B5E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509-4594-B1AC-DDF2A9088DA0}"/>
              </c:ext>
            </c:extLst>
          </c:dPt>
          <c:dPt>
            <c:idx val="3"/>
            <c:invertIfNegative val="0"/>
            <c:bubble3D val="0"/>
            <c:spPr>
              <a:solidFill>
                <a:srgbClr val="DCB4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509-4594-B1AC-DDF2A9088DA0}"/>
              </c:ext>
            </c:extLst>
          </c:dPt>
          <c:dPt>
            <c:idx val="4"/>
            <c:invertIfNegative val="0"/>
            <c:bubble3D val="0"/>
            <c:spPr>
              <a:solidFill>
                <a:srgbClr val="DCB4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509-4594-B1AC-DDF2A9088DA0}"/>
              </c:ext>
            </c:extLst>
          </c:dPt>
          <c:dPt>
            <c:idx val="5"/>
            <c:invertIfNegative val="0"/>
            <c:bubble3D val="0"/>
            <c:spPr>
              <a:solidFill>
                <a:srgbClr val="DCB4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509-4594-B1AC-DDF2A9088DA0}"/>
              </c:ext>
            </c:extLst>
          </c:dPt>
          <c:dLbls>
            <c:dLbl>
              <c:idx val="0"/>
              <c:layout>
                <c:manualLayout>
                  <c:x val="-2.7777777777777779E-3"/>
                  <c:y val="0.388888888888888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09-4594-B1AC-DDF2A9088DA0}"/>
                </c:ext>
              </c:extLst>
            </c:dLbl>
            <c:dLbl>
              <c:idx val="1"/>
              <c:layout>
                <c:manualLayout>
                  <c:x val="-2.7777777777778286E-3"/>
                  <c:y val="0.347222222222222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09-4594-B1AC-DDF2A9088DA0}"/>
                </c:ext>
              </c:extLst>
            </c:dLbl>
            <c:dLbl>
              <c:idx val="2"/>
              <c:layout>
                <c:manualLayout>
                  <c:x val="-2.7777777777778286E-3"/>
                  <c:y val="0.361111111111111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09-4594-B1AC-DDF2A9088DA0}"/>
                </c:ext>
              </c:extLst>
            </c:dLbl>
            <c:dLbl>
              <c:idx val="3"/>
              <c:layout>
                <c:manualLayout>
                  <c:x val="-1.0185067526415994E-16"/>
                  <c:y val="0.277777777777777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09-4594-B1AC-DDF2A9088DA0}"/>
                </c:ext>
              </c:extLst>
            </c:dLbl>
            <c:dLbl>
              <c:idx val="4"/>
              <c:layout>
                <c:manualLayout>
                  <c:x val="-2.7777777777777779E-3"/>
                  <c:y val="0.300925925925925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09-4594-B1AC-DDF2A9088DA0}"/>
                </c:ext>
              </c:extLst>
            </c:dLbl>
            <c:dLbl>
              <c:idx val="5"/>
              <c:layout>
                <c:manualLayout>
                  <c:x val="0"/>
                  <c:y val="0.347222222222222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509-4594-B1AC-DDF2A9088D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'G02'!$B$2:$G$3</c:f>
              <c:multiLvlStrCache>
                <c:ptCount val="6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2017</c:v>
                  </c:pt>
                </c:lvl>
                <c:lvl>
                  <c:pt idx="0">
                    <c:v>Štrukturálne saldo</c:v>
                  </c:pt>
                  <c:pt idx="3">
                    <c:v>Upravené výdavky</c:v>
                  </c:pt>
                </c:lvl>
              </c:multiLvlStrCache>
            </c:multiLvlStrRef>
          </c:cat>
          <c:val>
            <c:numRef>
              <c:f>'G02'!$B$4:$G$4</c:f>
              <c:numCache>
                <c:formatCode>0.0</c:formatCode>
                <c:ptCount val="6"/>
                <c:pt idx="0">
                  <c:v>-2.7671311520288766</c:v>
                </c:pt>
                <c:pt idx="1">
                  <c:v>-2.4694020409801172</c:v>
                </c:pt>
                <c:pt idx="2">
                  <c:v>-2.5692879642566795</c:v>
                </c:pt>
                <c:pt idx="3">
                  <c:v>-2.119725011338387</c:v>
                </c:pt>
                <c:pt idx="4">
                  <c:v>-2.2600327915643534</c:v>
                </c:pt>
                <c:pt idx="5">
                  <c:v>-2.4233628600332979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509-4594-B1AC-DDF2A9088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1"/>
        <c:overlap val="34"/>
        <c:axId val="704742504"/>
        <c:axId val="704741520"/>
      </c:barChart>
      <c:catAx>
        <c:axId val="704742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704741520"/>
        <c:crosses val="autoZero"/>
        <c:auto val="1"/>
        <c:lblAlgn val="ctr"/>
        <c:lblOffset val="100"/>
        <c:noMultiLvlLbl val="0"/>
      </c:catAx>
      <c:valAx>
        <c:axId val="70474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704742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50870412379604E-2"/>
          <c:y val="2.9549837327131651E-2"/>
          <c:w val="0.90690485564304468"/>
          <c:h val="0.87441965587634884"/>
        </c:manualLayout>
      </c:layout>
      <c:lineChart>
        <c:grouping val="standard"/>
        <c:varyColors val="0"/>
        <c:ser>
          <c:idx val="2"/>
          <c:order val="0"/>
          <c:tx>
            <c:strRef>
              <c:f>'G03'!$A$2</c:f>
              <c:strCache>
                <c:ptCount val="1"/>
                <c:pt idx="0">
                  <c:v>trajektória k MTO podľa RRZ</c:v>
                </c:pt>
              </c:strCache>
            </c:strRef>
          </c:tx>
          <c:spPr>
            <a:ln w="28575" cap="rnd">
              <a:solidFill>
                <a:srgbClr val="DCB47B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DCB47B"/>
              </a:solidFill>
              <a:ln w="28575">
                <a:solidFill>
                  <a:srgbClr val="DCB47B"/>
                </a:solidFill>
                <a:prstDash val="solid"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rgbClr val="DCB47B"/>
                </a:solidFill>
                <a:ln w="28575" cap="rnd">
                  <a:solidFill>
                    <a:srgbClr val="DCB47B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9BD0-4BF6-B6D9-02A87CCC24B5}"/>
              </c:ext>
            </c:extLst>
          </c:dPt>
          <c:dLbls>
            <c:dLbl>
              <c:idx val="0"/>
              <c:layout>
                <c:manualLayout>
                  <c:x val="-4.097714736012608E-2"/>
                  <c:y val="5.6140350877192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80-47BD-BD91-F8EDC9C896E9}"/>
                </c:ext>
              </c:extLst>
            </c:dLbl>
            <c:dLbl>
              <c:idx val="2"/>
              <c:layout>
                <c:manualLayout>
                  <c:x val="-1.8912529550827423E-2"/>
                  <c:y val="1.8713450292397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80-47BD-BD91-F8EDC9C896E9}"/>
                </c:ext>
              </c:extLst>
            </c:dLbl>
            <c:dLbl>
              <c:idx val="3"/>
              <c:layout>
                <c:manualLayout>
                  <c:x val="-1.89125295508274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80-47BD-BD91-F8EDC9C896E9}"/>
                </c:ext>
              </c:extLst>
            </c:dLbl>
            <c:dLbl>
              <c:idx val="4"/>
              <c:layout>
                <c:manualLayout>
                  <c:x val="-4.097714736012608E-2"/>
                  <c:y val="4.2105263157894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80-47BD-BD91-F8EDC9C896E9}"/>
                </c:ext>
              </c:extLst>
            </c:dLbl>
            <c:dLbl>
              <c:idx val="5"/>
              <c:layout>
                <c:manualLayout>
                  <c:x val="-3.7825059101654845E-2"/>
                  <c:y val="-5.1461988304093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80-47BD-BD91-F8EDC9C896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DCB47B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'G03'!$B$1:$H$1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'G03'!$B$2:$H$2</c:f>
              <c:numCache>
                <c:formatCode>0.0</c:formatCode>
                <c:ptCount val="7"/>
                <c:pt idx="0">
                  <c:v>-2.3778230801213383</c:v>
                </c:pt>
                <c:pt idx="1">
                  <c:v>-1.9083673100910037</c:v>
                </c:pt>
                <c:pt idx="2">
                  <c:v>-1.4389115400606691</c:v>
                </c:pt>
                <c:pt idx="3">
                  <c:v>-0.96945577003033456</c:v>
                </c:pt>
                <c:pt idx="4">
                  <c:v>-0.5</c:v>
                </c:pt>
                <c:pt idx="5">
                  <c:v>-0.5</c:v>
                </c:pt>
                <c:pt idx="6" formatCode="General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BD0-4BF6-B6D9-02A87CCC24B5}"/>
            </c:ext>
          </c:extLst>
        </c:ser>
        <c:ser>
          <c:idx val="1"/>
          <c:order val="1"/>
          <c:tx>
            <c:strRef>
              <c:f>'G03'!$A$3</c:f>
              <c:strCache>
                <c:ptCount val="1"/>
                <c:pt idx="0">
                  <c:v>odhad štrukturálneho salda (ciele vlády)</c:v>
                </c:pt>
              </c:strCache>
            </c:strRef>
          </c:tx>
          <c:spPr>
            <a:ln w="28575" cap="rnd">
              <a:solidFill>
                <a:srgbClr val="58595B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rgbClr val="58595B"/>
              </a:solidFill>
              <a:ln w="19050">
                <a:solidFill>
                  <a:srgbClr val="58595B"/>
                </a:solidFill>
                <a:prstDash val="dash"/>
              </a:ln>
              <a:effectLst/>
            </c:spPr>
          </c:marker>
          <c:dLbls>
            <c:dLbl>
              <c:idx val="1"/>
              <c:layout>
                <c:manualLayout>
                  <c:x val="-6.6193853427896035E-2"/>
                  <c:y val="-7.4853801169590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D0-4BF6-B6D9-02A87CCC24B5}"/>
                </c:ext>
              </c:extLst>
            </c:dLbl>
            <c:dLbl>
              <c:idx val="2"/>
              <c:layout>
                <c:manualLayout>
                  <c:x val="-6.3041765169424738E-2"/>
                  <c:y val="-5.6140350877192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BD0-4BF6-B6D9-02A87CCC24B5}"/>
                </c:ext>
              </c:extLst>
            </c:dLbl>
            <c:dLbl>
              <c:idx val="3"/>
              <c:layout>
                <c:manualLayout>
                  <c:x val="-5.6737588652482386E-2"/>
                  <c:y val="-5.6140350877193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BD0-4BF6-B6D9-02A87CCC24B5}"/>
                </c:ext>
              </c:extLst>
            </c:dLbl>
            <c:dLbl>
              <c:idx val="4"/>
              <c:layout>
                <c:manualLayout>
                  <c:x val="-5.6737588652482268E-2"/>
                  <c:y val="-6.0818713450292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BD0-4BF6-B6D9-02A87CCC24B5}"/>
                </c:ext>
              </c:extLst>
            </c:dLbl>
            <c:dLbl>
              <c:idx val="5"/>
              <c:layout>
                <c:manualLayout>
                  <c:x val="-5.6737588652482268E-2"/>
                  <c:y val="-5.6140350877193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BD0-4BF6-B6D9-02A87CCC24B5}"/>
                </c:ext>
              </c:extLst>
            </c:dLbl>
            <c:dLbl>
              <c:idx val="6"/>
              <c:layout>
                <c:manualLayout>
                  <c:x val="-3.7825059101654963E-2"/>
                  <c:y val="-5.146198830409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BD0-4BF6-B6D9-02A87CCC24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58595B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'G03'!$B$1:$H$1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'G03'!$B$3:$H$3</c:f>
              <c:numCache>
                <c:formatCode>#\ ##0.0</c:formatCode>
                <c:ptCount val="7"/>
                <c:pt idx="0" formatCode="0.0">
                  <c:v>-2.3778230801213383</c:v>
                </c:pt>
                <c:pt idx="1">
                  <c:v>-1.9584521649268041</c:v>
                </c:pt>
                <c:pt idx="2">
                  <c:v>-1.0239313606549714</c:v>
                </c:pt>
                <c:pt idx="3">
                  <c:v>-0.8104659685322213</c:v>
                </c:pt>
                <c:pt idx="4">
                  <c:v>-0.27386476375489421</c:v>
                </c:pt>
                <c:pt idx="5">
                  <c:v>-0.1092992482042679</c:v>
                </c:pt>
                <c:pt idx="6">
                  <c:v>0.29894473884698769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BD0-4BF6-B6D9-02A87CCC24B5}"/>
            </c:ext>
          </c:extLst>
        </c:ser>
        <c:ser>
          <c:idx val="0"/>
          <c:order val="2"/>
          <c:tx>
            <c:strRef>
              <c:f>'G03'!$A$4</c:f>
              <c:strCache>
                <c:ptCount val="1"/>
                <c:pt idx="0">
                  <c:v>odhad štrukturálneho salda (saldo VS podľa RRZ)</c:v>
                </c:pt>
              </c:strCache>
            </c:strRef>
          </c:tx>
          <c:spPr>
            <a:ln w="28575" cap="rnd">
              <a:solidFill>
                <a:srgbClr val="13B5EA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13B5EA"/>
              </a:solidFill>
              <a:ln w="28575">
                <a:solidFill>
                  <a:srgbClr val="13B5EA"/>
                </a:solidFill>
                <a:prstDash val="dash"/>
              </a:ln>
              <a:effectLst/>
            </c:spPr>
          </c:marker>
          <c:dLbls>
            <c:dLbl>
              <c:idx val="0"/>
              <c:layout>
                <c:manualLayout>
                  <c:x val="-0.10032774272010327"/>
                  <c:y val="-3.8507712851683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D0-4BF6-B6D9-02A87CCC24B5}"/>
                </c:ext>
              </c:extLst>
            </c:dLbl>
            <c:dLbl>
              <c:idx val="1"/>
              <c:layout>
                <c:manualLayout>
                  <c:x val="-7.0175422439696503E-2"/>
                  <c:y val="-3.85078364963326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D0-4BF6-B6D9-02A87CCC24B5}"/>
                </c:ext>
              </c:extLst>
            </c:dLbl>
            <c:dLbl>
              <c:idx val="2"/>
              <c:layout>
                <c:manualLayout>
                  <c:x val="-4.2490894311969868E-2"/>
                  <c:y val="4.048367638255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D0-4BF6-B6D9-02A87CCC24B5}"/>
                </c:ext>
              </c:extLst>
            </c:dLbl>
            <c:dLbl>
              <c:idx val="3"/>
              <c:layout>
                <c:manualLayout>
                  <c:x val="2.9639557466664187E-3"/>
                  <c:y val="3.7990145968595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D0-4BF6-B6D9-02A87CCC24B5}"/>
                </c:ext>
              </c:extLst>
            </c:dLbl>
            <c:dLbl>
              <c:idx val="4"/>
              <c:layout>
                <c:manualLayout>
                  <c:x val="-8.7719278049620559E-3"/>
                  <c:y val="2.88808773722494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D0-4BF6-B6D9-02A87CCC24B5}"/>
                </c:ext>
              </c:extLst>
            </c:dLbl>
            <c:dLbl>
              <c:idx val="5"/>
              <c:layout>
                <c:manualLayout>
                  <c:x val="-1.6219603755204474E-2"/>
                  <c:y val="5.1164341299442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D0-4BF6-B6D9-02A87CCC24B5}"/>
                </c:ext>
              </c:extLst>
            </c:dLbl>
            <c:dLbl>
              <c:idx val="6"/>
              <c:layout>
                <c:manualLayout>
                  <c:x val="-2.2085466267071457E-2"/>
                  <c:y val="4.7147211861675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D0-4BF6-B6D9-02A87CCC24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'G03'!$B$1:$H$1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'G03'!$B$4:$H$4</c:f>
              <c:numCache>
                <c:formatCode>0.0</c:formatCode>
                <c:ptCount val="7"/>
                <c:pt idx="0">
                  <c:v>-2.3778230801213383</c:v>
                </c:pt>
                <c:pt idx="1">
                  <c:v>-1.9584521649268043</c:v>
                </c:pt>
                <c:pt idx="2">
                  <c:v>-1.0238924688929369</c:v>
                </c:pt>
                <c:pt idx="3">
                  <c:v>-1.1294147196719897</c:v>
                </c:pt>
                <c:pt idx="4">
                  <c:v>-0.87016896851469938</c:v>
                </c:pt>
                <c:pt idx="5">
                  <c:v>-0.67340880928194413</c:v>
                </c:pt>
                <c:pt idx="6">
                  <c:v>-7.8864263566724976E-2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BD0-4BF6-B6D9-02A87CCC2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68136"/>
        <c:axId val="403067744"/>
      </c:lineChart>
      <c:catAx>
        <c:axId val="403068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403067744"/>
        <c:crosses val="autoZero"/>
        <c:auto val="1"/>
        <c:lblAlgn val="ctr"/>
        <c:lblOffset val="100"/>
        <c:noMultiLvlLbl val="0"/>
      </c:catAx>
      <c:valAx>
        <c:axId val="403067744"/>
        <c:scaling>
          <c:orientation val="minMax"/>
          <c:max val="1"/>
          <c:min val="-3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403068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968696288850419"/>
          <c:y val="0.79984049362250775"/>
          <c:w val="0.73031303711149587"/>
          <c:h val="0.179881935810655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025590551181097E-2"/>
          <c:y val="5.0925925925925923E-2"/>
          <c:w val="0.91352996500437444"/>
          <c:h val="0.85614173228346457"/>
        </c:manualLayout>
      </c:layout>
      <c:barChart>
        <c:barDir val="col"/>
        <c:grouping val="clustered"/>
        <c:varyColors val="0"/>
        <c:ser>
          <c:idx val="0"/>
          <c:order val="0"/>
          <c:tx>
            <c:v>upravený reálny rast výdavkov</c:v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cat>
            <c:numLit>
              <c:formatCode>General</c:formatCode>
              <c:ptCount val="7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  <c:pt idx="4">
                <c:v>2019</c:v>
              </c:pt>
              <c:pt idx="5">
                <c:v>2020</c:v>
              </c:pt>
              <c:pt idx="6">
                <c:v>2021</c:v>
              </c:pt>
            </c:numLit>
          </c:cat>
          <c:val>
            <c:numRef>
              <c:f>'G04'!$B$2:$H$2</c:f>
              <c:numCache>
                <c:formatCode>0.0</c:formatCode>
                <c:ptCount val="7"/>
                <c:pt idx="0">
                  <c:v>5.5370441339957166</c:v>
                </c:pt>
                <c:pt idx="1">
                  <c:v>2.7585003922025564</c:v>
                </c:pt>
                <c:pt idx="2">
                  <c:v>0.86473182040727181</c:v>
                </c:pt>
                <c:pt idx="3">
                  <c:v>3.9433235609358297</c:v>
                </c:pt>
                <c:pt idx="4">
                  <c:v>3.4527693791192693</c:v>
                </c:pt>
                <c:pt idx="5">
                  <c:v>3.01421246020106</c:v>
                </c:pt>
                <c:pt idx="6">
                  <c:v>1.1777631572311487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F-4258-93B4-FD220FDB7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318408"/>
        <c:axId val="514316768"/>
      </c:barChart>
      <c:lineChart>
        <c:grouping val="stacked"/>
        <c:varyColors val="0"/>
        <c:ser>
          <c:idx val="1"/>
          <c:order val="1"/>
          <c:tx>
            <c:v>referenčná miera rastu výdavkov</c:v>
          </c:tx>
          <c:spPr>
            <a:ln w="25400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Lit>
              <c:formatCode>General</c:formatCode>
              <c:ptCount val="6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  <c:pt idx="4">
                <c:v>2019</c:v>
              </c:pt>
              <c:pt idx="5">
                <c:v>2020</c:v>
              </c:pt>
            </c:numLit>
          </c:cat>
          <c:val>
            <c:numRef>
              <c:f>'G04'!$B$3:$H$3</c:f>
              <c:numCache>
                <c:formatCode>0.0</c:formatCode>
                <c:ptCount val="7"/>
                <c:pt idx="0">
                  <c:v>1.9460642079263095</c:v>
                </c:pt>
                <c:pt idx="1">
                  <c:v>1.61824467122232</c:v>
                </c:pt>
                <c:pt idx="2">
                  <c:v>1.5490730595394107</c:v>
                </c:pt>
                <c:pt idx="3">
                  <c:v>2.5181907484723278</c:v>
                </c:pt>
                <c:pt idx="4">
                  <c:v>2.952209534925216</c:v>
                </c:pt>
                <c:pt idx="5">
                  <c:v>3.8818587659172898</c:v>
                </c:pt>
                <c:pt idx="6">
                  <c:v>3.6700810962159602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5F-4258-93B4-FD220FDB7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318408"/>
        <c:axId val="514316768"/>
      </c:lineChart>
      <c:catAx>
        <c:axId val="51431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514316768"/>
        <c:crosses val="autoZero"/>
        <c:auto val="1"/>
        <c:lblAlgn val="ctr"/>
        <c:lblOffset val="100"/>
        <c:noMultiLvlLbl val="0"/>
      </c:catAx>
      <c:valAx>
        <c:axId val="51431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514318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739616718764422"/>
          <c:y val="6.539303799146319E-2"/>
          <c:w val="0.57193569553805779"/>
          <c:h val="0.124421843102945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3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0</xdr:row>
      <xdr:rowOff>133351</xdr:rowOff>
    </xdr:from>
    <xdr:to>
      <xdr:col>8</xdr:col>
      <xdr:colOff>857250</xdr:colOff>
      <xdr:row>2</xdr:row>
      <xdr:rowOff>85726</xdr:rowOff>
    </xdr:to>
    <xdr:sp macro="" textlink="">
      <xdr:nvSpPr>
        <xdr:cNvPr id="6" name="Šípka: doľava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E59660-75E2-4BA3-B0E1-8E119FF5E645}"/>
            </a:ext>
          </a:extLst>
        </xdr:cNvPr>
        <xdr:cNvSpPr/>
      </xdr:nvSpPr>
      <xdr:spPr>
        <a:xfrm>
          <a:off x="8524875" y="133351"/>
          <a:ext cx="723900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0</xdr:col>
      <xdr:colOff>104775</xdr:colOff>
      <xdr:row>7</xdr:row>
      <xdr:rowOff>104773</xdr:rowOff>
    </xdr:from>
    <xdr:to>
      <xdr:col>0</xdr:col>
      <xdr:colOff>304800</xdr:colOff>
      <xdr:row>25</xdr:row>
      <xdr:rowOff>133346</xdr:rowOff>
    </xdr:to>
    <xdr:grpSp>
      <xdr:nvGrpSpPr>
        <xdr:cNvPr id="7" name="Skupina 6">
          <a:extLst>
            <a:ext uri="{FF2B5EF4-FFF2-40B4-BE49-F238E27FC236}">
              <a16:creationId xmlns:a16="http://schemas.microsoft.com/office/drawing/2014/main" id="{C38106D8-75B3-43B3-B330-57FB26F7E066}"/>
            </a:ext>
          </a:extLst>
        </xdr:cNvPr>
        <xdr:cNvGrpSpPr/>
      </xdr:nvGrpSpPr>
      <xdr:grpSpPr>
        <a:xfrm>
          <a:off x="104775" y="1895473"/>
          <a:ext cx="200025" cy="6200773"/>
          <a:chOff x="123825" y="1697368"/>
          <a:chExt cx="200025" cy="5661833"/>
        </a:xfrm>
      </xdr:grpSpPr>
      <xdr:sp macro="" textlink="">
        <xdr:nvSpPr>
          <xdr:cNvPr id="8" name="Šípka nadol 2">
            <a:extLst>
              <a:ext uri="{FF2B5EF4-FFF2-40B4-BE49-F238E27FC236}">
                <a16:creationId xmlns:a16="http://schemas.microsoft.com/office/drawing/2014/main" id="{106F2E59-107C-46B5-BC64-49CD6573DA1B}"/>
              </a:ext>
            </a:extLst>
          </xdr:cNvPr>
          <xdr:cNvSpPr/>
        </xdr:nvSpPr>
        <xdr:spPr>
          <a:xfrm>
            <a:off x="123825" y="1697368"/>
            <a:ext cx="200025" cy="523875"/>
          </a:xfrm>
          <a:prstGeom prst="downArrow">
            <a:avLst/>
          </a:prstGeom>
          <a:solidFill>
            <a:srgbClr val="B1E8F9"/>
          </a:solidFill>
          <a:ln>
            <a:solidFill>
              <a:srgbClr val="13B5EA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k-SK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9" name="Šípka nadol 3">
            <a:extLst>
              <a:ext uri="{FF2B5EF4-FFF2-40B4-BE49-F238E27FC236}">
                <a16:creationId xmlns:a16="http://schemas.microsoft.com/office/drawing/2014/main" id="{FF4E5D1E-E528-4EEB-A704-66ABF8B07939}"/>
              </a:ext>
            </a:extLst>
          </xdr:cNvPr>
          <xdr:cNvSpPr/>
        </xdr:nvSpPr>
        <xdr:spPr>
          <a:xfrm>
            <a:off x="123825" y="5301660"/>
            <a:ext cx="200025" cy="485775"/>
          </a:xfrm>
          <a:prstGeom prst="downArrow">
            <a:avLst/>
          </a:prstGeom>
          <a:solidFill>
            <a:srgbClr val="B1E8F9"/>
          </a:solidFill>
          <a:ln>
            <a:solidFill>
              <a:srgbClr val="13B5EA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k-SK" sz="1100"/>
          </a:p>
        </xdr:txBody>
      </xdr:sp>
      <xdr:sp macro="" textlink="">
        <xdr:nvSpPr>
          <xdr:cNvPr id="10" name="Šípka nadol 4">
            <a:extLst>
              <a:ext uri="{FF2B5EF4-FFF2-40B4-BE49-F238E27FC236}">
                <a16:creationId xmlns:a16="http://schemas.microsoft.com/office/drawing/2014/main" id="{03A9908B-42EA-4320-8ACA-61B492BAB905}"/>
              </a:ext>
            </a:extLst>
          </xdr:cNvPr>
          <xdr:cNvSpPr/>
        </xdr:nvSpPr>
        <xdr:spPr>
          <a:xfrm>
            <a:off x="123825" y="6873426"/>
            <a:ext cx="200025" cy="485775"/>
          </a:xfrm>
          <a:prstGeom prst="downArrow">
            <a:avLst/>
          </a:prstGeom>
          <a:solidFill>
            <a:srgbClr val="B1E8F9"/>
          </a:solidFill>
          <a:ln>
            <a:solidFill>
              <a:srgbClr val="13B5EA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k-SK" sz="1100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9</xdr:col>
      <xdr:colOff>114300</xdr:colOff>
      <xdr:row>2</xdr:row>
      <xdr:rowOff>133350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A4F69A-6E99-40EE-9E3E-57DB0D0A59AE}"/>
            </a:ext>
          </a:extLst>
        </xdr:cNvPr>
        <xdr:cNvSpPr/>
      </xdr:nvSpPr>
      <xdr:spPr>
        <a:xfrm>
          <a:off x="8448675" y="190500"/>
          <a:ext cx="723900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11</xdr:col>
      <xdr:colOff>114300</xdr:colOff>
      <xdr:row>2</xdr:row>
      <xdr:rowOff>133350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7656E4-BA21-413C-9BFD-BD20268DCEDC}"/>
            </a:ext>
          </a:extLst>
        </xdr:cNvPr>
        <xdr:cNvSpPr/>
      </xdr:nvSpPr>
      <xdr:spPr>
        <a:xfrm>
          <a:off x="8620125" y="190500"/>
          <a:ext cx="723900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114300</xdr:colOff>
      <xdr:row>2</xdr:row>
      <xdr:rowOff>133350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A352E0-E6DA-4E49-884E-4136DC9C514A}"/>
            </a:ext>
          </a:extLst>
        </xdr:cNvPr>
        <xdr:cNvSpPr/>
      </xdr:nvSpPr>
      <xdr:spPr>
        <a:xfrm>
          <a:off x="8515350" y="190500"/>
          <a:ext cx="723900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114300</xdr:colOff>
      <xdr:row>2</xdr:row>
      <xdr:rowOff>133350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1AECD7-0EC2-4A42-8F7A-698AD8B327DA}"/>
            </a:ext>
          </a:extLst>
        </xdr:cNvPr>
        <xdr:cNvSpPr/>
      </xdr:nvSpPr>
      <xdr:spPr>
        <a:xfrm>
          <a:off x="9229725" y="190500"/>
          <a:ext cx="723900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11</xdr:col>
      <xdr:colOff>114300</xdr:colOff>
      <xdr:row>2</xdr:row>
      <xdr:rowOff>133350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50725A-C1D7-4103-B65E-7D8AE6033FFF}"/>
            </a:ext>
          </a:extLst>
        </xdr:cNvPr>
        <xdr:cNvSpPr/>
      </xdr:nvSpPr>
      <xdr:spPr>
        <a:xfrm>
          <a:off x="8477250" y="190500"/>
          <a:ext cx="723900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114300</xdr:colOff>
      <xdr:row>2</xdr:row>
      <xdr:rowOff>133350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9AAFCE-0AE1-45F0-9052-3A752D2E3520}"/>
            </a:ext>
          </a:extLst>
        </xdr:cNvPr>
        <xdr:cNvSpPr/>
      </xdr:nvSpPr>
      <xdr:spPr>
        <a:xfrm>
          <a:off x="8239125" y="190500"/>
          <a:ext cx="723900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12</xdr:col>
      <xdr:colOff>114300</xdr:colOff>
      <xdr:row>2</xdr:row>
      <xdr:rowOff>133350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B75ADD-E16A-4D8C-A7B7-E62984D7A69A}"/>
            </a:ext>
          </a:extLst>
        </xdr:cNvPr>
        <xdr:cNvSpPr/>
      </xdr:nvSpPr>
      <xdr:spPr>
        <a:xfrm>
          <a:off x="8010525" y="190500"/>
          <a:ext cx="723900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13</xdr:col>
      <xdr:colOff>114300</xdr:colOff>
      <xdr:row>2</xdr:row>
      <xdr:rowOff>133350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6ACDF8-C176-4360-B0EE-C6A7626ED9C4}"/>
            </a:ext>
          </a:extLst>
        </xdr:cNvPr>
        <xdr:cNvSpPr/>
      </xdr:nvSpPr>
      <xdr:spPr>
        <a:xfrm>
          <a:off x="11772900" y="190500"/>
          <a:ext cx="723900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547687</xdr:colOff>
      <xdr:row>1</xdr:row>
      <xdr:rowOff>90487</xdr:rowOff>
    </xdr:from>
    <xdr:to>
      <xdr:col>12</xdr:col>
      <xdr:colOff>428625</xdr:colOff>
      <xdr:row>15</xdr:row>
      <xdr:rowOff>166687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F4E360E-6226-451D-971A-9EB9865365BD}"/>
            </a:ext>
          </a:extLst>
        </xdr:cNvPr>
        <xdr:cNvGrpSpPr/>
      </xdr:nvGrpSpPr>
      <xdr:grpSpPr>
        <a:xfrm>
          <a:off x="6015037" y="280987"/>
          <a:ext cx="4148138" cy="2743200"/>
          <a:chOff x="6015037" y="2947987"/>
          <a:chExt cx="4148138" cy="274320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6AED1B63-3C8F-4DAC-9CD3-9CF387A23AE1}"/>
              </a:ext>
            </a:extLst>
          </xdr:cNvPr>
          <xdr:cNvGraphicFramePr/>
        </xdr:nvGraphicFramePr>
        <xdr:xfrm>
          <a:off x="6015037" y="2947987"/>
          <a:ext cx="4148138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ight Brace 3">
            <a:extLst>
              <a:ext uri="{FF2B5EF4-FFF2-40B4-BE49-F238E27FC236}">
                <a16:creationId xmlns:a16="http://schemas.microsoft.com/office/drawing/2014/main" id="{D9A94E05-6092-4BAD-8B95-8F6047345CF9}"/>
              </a:ext>
            </a:extLst>
          </xdr:cNvPr>
          <xdr:cNvSpPr/>
        </xdr:nvSpPr>
        <xdr:spPr>
          <a:xfrm>
            <a:off x="9496425" y="3381375"/>
            <a:ext cx="45719" cy="171450"/>
          </a:xfrm>
          <a:prstGeom prst="rightBrace">
            <a:avLst/>
          </a:prstGeom>
          <a:ln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sk-SK" sz="1100" b="1">
              <a:solidFill>
                <a:srgbClr val="C00000"/>
              </a:solidFill>
            </a:endParaRP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5FFD1891-A82A-431E-9657-C8A2FFCC67CC}"/>
              </a:ext>
            </a:extLst>
          </xdr:cNvPr>
          <xdr:cNvSpPr txBox="1"/>
        </xdr:nvSpPr>
        <xdr:spPr>
          <a:xfrm>
            <a:off x="9515475" y="3248025"/>
            <a:ext cx="533400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k-SK" sz="900" b="1">
                <a:solidFill>
                  <a:srgbClr val="C00000"/>
                </a:solidFill>
                <a:latin typeface="Constantia" panose="02030602050306030303" pitchFamily="18" charset="0"/>
              </a:rPr>
              <a:t>vplyv 0,57 % HDP</a:t>
            </a:r>
          </a:p>
        </xdr:txBody>
      </xdr:sp>
    </xdr:grp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142875</xdr:colOff>
      <xdr:row>2</xdr:row>
      <xdr:rowOff>133350</xdr:rowOff>
    </xdr:to>
    <xdr:sp macro="" textlink="">
      <xdr:nvSpPr>
        <xdr:cNvPr id="6" name="Šípka: doľava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62DC12-627E-45DB-827F-03675F93865E}"/>
            </a:ext>
          </a:extLst>
        </xdr:cNvPr>
        <xdr:cNvSpPr/>
      </xdr:nvSpPr>
      <xdr:spPr>
        <a:xfrm>
          <a:off x="10953750" y="190500"/>
          <a:ext cx="752475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42862</xdr:rowOff>
    </xdr:from>
    <xdr:to>
      <xdr:col>15</xdr:col>
      <xdr:colOff>466725</xdr:colOff>
      <xdr:row>15</xdr:row>
      <xdr:rowOff>119062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B5A892F2-35F9-4221-9688-59F2B2296738}"/>
            </a:ext>
          </a:extLst>
        </xdr:cNvPr>
        <xdr:cNvGrpSpPr/>
      </xdr:nvGrpSpPr>
      <xdr:grpSpPr>
        <a:xfrm>
          <a:off x="7867650" y="233362"/>
          <a:ext cx="4124325" cy="2743200"/>
          <a:chOff x="6829425" y="4805362"/>
          <a:chExt cx="4124325" cy="274320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7E1A1C3E-B764-4673-B125-C562C4E334B1}"/>
              </a:ext>
            </a:extLst>
          </xdr:cNvPr>
          <xdr:cNvGraphicFramePr/>
        </xdr:nvGraphicFramePr>
        <xdr:xfrm>
          <a:off x="6829425" y="4805362"/>
          <a:ext cx="4124325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0989EADA-A772-4678-BA5C-8ED04A70F460}"/>
              </a:ext>
            </a:extLst>
          </xdr:cNvPr>
          <xdr:cNvCxnSpPr/>
        </xdr:nvCxnSpPr>
        <xdr:spPr>
          <a:xfrm flipV="1">
            <a:off x="7562850" y="7200900"/>
            <a:ext cx="1171575" cy="142875"/>
          </a:xfrm>
          <a:prstGeom prst="straightConnector1">
            <a:avLst/>
          </a:prstGeom>
          <a:ln w="19050"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5D123E31-DA86-48F8-AA13-A03FD46BDDCF}"/>
              </a:ext>
            </a:extLst>
          </xdr:cNvPr>
          <xdr:cNvSpPr txBox="1"/>
        </xdr:nvSpPr>
        <xdr:spPr>
          <a:xfrm>
            <a:off x="7524750" y="7315200"/>
            <a:ext cx="1419225" cy="180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k-SK" sz="900" b="1">
                <a:solidFill>
                  <a:srgbClr val="C00000"/>
                </a:solidFill>
                <a:latin typeface="Constantia" panose="02030602050306030303" pitchFamily="18" charset="0"/>
              </a:rPr>
              <a:t>zlepšenie</a:t>
            </a:r>
            <a:r>
              <a:rPr lang="sk-SK" sz="900" b="1" baseline="0">
                <a:solidFill>
                  <a:srgbClr val="C00000"/>
                </a:solidFill>
                <a:latin typeface="Constantia" panose="02030602050306030303" pitchFamily="18" charset="0"/>
              </a:rPr>
              <a:t> o 0,2 % HDP</a:t>
            </a:r>
            <a:endParaRPr lang="sk-SK" sz="900" b="1">
              <a:solidFill>
                <a:srgbClr val="C00000"/>
              </a:solidFill>
              <a:latin typeface="Constantia" panose="02030602050306030303" pitchFamily="18" charset="0"/>
            </a:endParaRP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A5FB0386-A8F9-4368-898D-2E55630BA321}"/>
              </a:ext>
            </a:extLst>
          </xdr:cNvPr>
          <xdr:cNvSpPr txBox="1"/>
        </xdr:nvSpPr>
        <xdr:spPr>
          <a:xfrm>
            <a:off x="9248775" y="7153275"/>
            <a:ext cx="1419225" cy="180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k-SK" sz="900" b="1">
                <a:solidFill>
                  <a:srgbClr val="C00000"/>
                </a:solidFill>
                <a:latin typeface="Constantia" panose="02030602050306030303" pitchFamily="18" charset="0"/>
              </a:rPr>
              <a:t>zhoršenie</a:t>
            </a:r>
            <a:r>
              <a:rPr lang="sk-SK" sz="900" b="1" baseline="0">
                <a:solidFill>
                  <a:srgbClr val="C00000"/>
                </a:solidFill>
                <a:latin typeface="Constantia" panose="02030602050306030303" pitchFamily="18" charset="0"/>
              </a:rPr>
              <a:t> o 0,3 % HDP</a:t>
            </a:r>
            <a:endParaRPr lang="sk-SK" sz="900" b="1">
              <a:solidFill>
                <a:srgbClr val="C00000"/>
              </a:solidFill>
              <a:latin typeface="Constantia" panose="02030602050306030303" pitchFamily="18" charset="0"/>
            </a:endParaRPr>
          </a:p>
        </xdr:txBody>
      </xdr:sp>
      <xdr:cxnSp macro="">
        <xdr:nvCxnSpPr>
          <xdr:cNvPr id="7" name="Straight Arrow Connector 6">
            <a:extLst>
              <a:ext uri="{FF2B5EF4-FFF2-40B4-BE49-F238E27FC236}">
                <a16:creationId xmlns:a16="http://schemas.microsoft.com/office/drawing/2014/main" id="{762ACA14-0A64-4631-A8D9-F519C77AE53B}"/>
              </a:ext>
            </a:extLst>
          </xdr:cNvPr>
          <xdr:cNvCxnSpPr/>
        </xdr:nvCxnSpPr>
        <xdr:spPr>
          <a:xfrm>
            <a:off x="9334500" y="6972300"/>
            <a:ext cx="1162050" cy="180976"/>
          </a:xfrm>
          <a:prstGeom prst="straightConnector1">
            <a:avLst/>
          </a:prstGeom>
          <a:ln w="19050"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590550</xdr:colOff>
      <xdr:row>0</xdr:row>
      <xdr:rowOff>104775</xdr:rowOff>
    </xdr:from>
    <xdr:to>
      <xdr:col>18</xdr:col>
      <xdr:colOff>123825</xdr:colOff>
      <xdr:row>2</xdr:row>
      <xdr:rowOff>47625</xdr:rowOff>
    </xdr:to>
    <xdr:sp macro="" textlink="">
      <xdr:nvSpPr>
        <xdr:cNvPr id="8" name="Šípka: doľava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58B3E9-98ED-4035-B3AC-06A7F2A90C0C}"/>
            </a:ext>
          </a:extLst>
        </xdr:cNvPr>
        <xdr:cNvSpPr/>
      </xdr:nvSpPr>
      <xdr:spPr>
        <a:xfrm>
          <a:off x="12725400" y="104775"/>
          <a:ext cx="752475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428625</xdr:colOff>
      <xdr:row>0</xdr:row>
      <xdr:rowOff>57150</xdr:rowOff>
    </xdr:from>
    <xdr:to>
      <xdr:col>8</xdr:col>
      <xdr:colOff>1162050</xdr:colOff>
      <xdr:row>2</xdr:row>
      <xdr:rowOff>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A7600D-3E28-45F0-88C0-96FF94592361}"/>
            </a:ext>
          </a:extLst>
        </xdr:cNvPr>
        <xdr:cNvSpPr/>
      </xdr:nvSpPr>
      <xdr:spPr>
        <a:xfrm>
          <a:off x="8858250" y="57150"/>
          <a:ext cx="733425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2</xdr:row>
      <xdr:rowOff>114300</xdr:rowOff>
    </xdr:from>
    <xdr:to>
      <xdr:col>15</xdr:col>
      <xdr:colOff>428625</xdr:colOff>
      <xdr:row>19</xdr:row>
      <xdr:rowOff>76200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7858BE4-5808-4EC7-AB10-2E3EAFAC1A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114300</xdr:colOff>
      <xdr:row>4</xdr:row>
      <xdr:rowOff>76201</xdr:rowOff>
    </xdr:from>
    <xdr:to>
      <xdr:col>15</xdr:col>
      <xdr:colOff>361950</xdr:colOff>
      <xdr:row>5</xdr:row>
      <xdr:rowOff>104776</xdr:rowOff>
    </xdr:to>
    <xdr:sp macro="" textlink="">
      <xdr:nvSpPr>
        <xdr:cNvPr id="3" name="Šípka doprava 10">
          <a:extLst>
            <a:ext uri="{FF2B5EF4-FFF2-40B4-BE49-F238E27FC236}">
              <a16:creationId xmlns:a16="http://schemas.microsoft.com/office/drawing/2014/main" id="{81385F9F-4E5F-4EDB-A0ED-3D5F639FEB83}"/>
            </a:ext>
          </a:extLst>
        </xdr:cNvPr>
        <xdr:cNvSpPr/>
      </xdr:nvSpPr>
      <xdr:spPr>
        <a:xfrm>
          <a:off x="10572750" y="723901"/>
          <a:ext cx="1466850" cy="190500"/>
        </a:xfrm>
        <a:prstGeom prst="rightArrow">
          <a:avLst/>
        </a:prstGeom>
        <a:solidFill>
          <a:srgbClr val="B2E4F8"/>
        </a:solidFill>
        <a:ln>
          <a:solidFill>
            <a:srgbClr val="B2E4F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13</xdr:col>
      <xdr:colOff>447675</xdr:colOff>
      <xdr:row>3</xdr:row>
      <xdr:rowOff>57150</xdr:rowOff>
    </xdr:from>
    <xdr:to>
      <xdr:col>14</xdr:col>
      <xdr:colOff>571224</xdr:colOff>
      <xdr:row>4</xdr:row>
      <xdr:rowOff>151962</xdr:rowOff>
    </xdr:to>
    <xdr:sp macro="" textlink="">
      <xdr:nvSpPr>
        <xdr:cNvPr id="4" name="BlokTextu 3">
          <a:extLst>
            <a:ext uri="{FF2B5EF4-FFF2-40B4-BE49-F238E27FC236}">
              <a16:creationId xmlns:a16="http://schemas.microsoft.com/office/drawing/2014/main" id="{9B797E84-C3D2-4859-A456-0CF3DB262D9F}"/>
            </a:ext>
          </a:extLst>
        </xdr:cNvPr>
        <xdr:cNvSpPr txBox="1"/>
      </xdr:nvSpPr>
      <xdr:spPr>
        <a:xfrm>
          <a:off x="10906125" y="542925"/>
          <a:ext cx="733149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1050" b="1">
              <a:solidFill>
                <a:srgbClr val="B2E4F8"/>
              </a:solidFill>
              <a:latin typeface="Constantia" panose="02030602050306030303" pitchFamily="18" charset="0"/>
            </a:rPr>
            <a:t>prognóza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142875</xdr:colOff>
      <xdr:row>3</xdr:row>
      <xdr:rowOff>0</xdr:rowOff>
    </xdr:to>
    <xdr:sp macro="" textlink="">
      <xdr:nvSpPr>
        <xdr:cNvPr id="5" name="Šípka: doľava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63F0A-B5B7-487B-B312-B029DA94D5E2}"/>
            </a:ext>
          </a:extLst>
        </xdr:cNvPr>
        <xdr:cNvSpPr/>
      </xdr:nvSpPr>
      <xdr:spPr>
        <a:xfrm>
          <a:off x="15182850" y="161925"/>
          <a:ext cx="752475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1</xdr:row>
      <xdr:rowOff>47625</xdr:rowOff>
    </xdr:from>
    <xdr:to>
      <xdr:col>16</xdr:col>
      <xdr:colOff>200025</xdr:colOff>
      <xdr:row>14</xdr:row>
      <xdr:rowOff>152400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8B2BE56-8E76-42BA-B309-D315D535F5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1</xdr:row>
      <xdr:rowOff>1</xdr:rowOff>
    </xdr:from>
    <xdr:to>
      <xdr:col>23</xdr:col>
      <xdr:colOff>66675</xdr:colOff>
      <xdr:row>2</xdr:row>
      <xdr:rowOff>76201</xdr:rowOff>
    </xdr:to>
    <xdr:sp macro="" textlink="">
      <xdr:nvSpPr>
        <xdr:cNvPr id="4" name="Šípka: doľav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B4F40A-04B5-4010-849A-418F3F9D29E2}"/>
            </a:ext>
          </a:extLst>
        </xdr:cNvPr>
        <xdr:cNvSpPr/>
      </xdr:nvSpPr>
      <xdr:spPr>
        <a:xfrm>
          <a:off x="14716125" y="209551"/>
          <a:ext cx="676275" cy="2857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114300</xdr:colOff>
      <xdr:row>2</xdr:row>
      <xdr:rowOff>114300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8DB4AC-6EAE-4E20-BD9C-33920A1FEB8A}"/>
            </a:ext>
          </a:extLst>
        </xdr:cNvPr>
        <xdr:cNvSpPr/>
      </xdr:nvSpPr>
      <xdr:spPr>
        <a:xfrm>
          <a:off x="8991600" y="190500"/>
          <a:ext cx="723900" cy="30480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1</xdr:row>
      <xdr:rowOff>0</xdr:rowOff>
    </xdr:from>
    <xdr:to>
      <xdr:col>9</xdr:col>
      <xdr:colOff>76201</xdr:colOff>
      <xdr:row>2</xdr:row>
      <xdr:rowOff>114300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4D8B4D-BC58-4CA3-9A79-5346E4342CC3}"/>
            </a:ext>
          </a:extLst>
        </xdr:cNvPr>
        <xdr:cNvSpPr/>
      </xdr:nvSpPr>
      <xdr:spPr>
        <a:xfrm>
          <a:off x="10839451" y="190500"/>
          <a:ext cx="685800" cy="30480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7</xdr:col>
      <xdr:colOff>114300</xdr:colOff>
      <xdr:row>2</xdr:row>
      <xdr:rowOff>38100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B6FBC0-13DB-4364-9C3A-A444D497BD45}"/>
            </a:ext>
          </a:extLst>
        </xdr:cNvPr>
        <xdr:cNvSpPr/>
      </xdr:nvSpPr>
      <xdr:spPr>
        <a:xfrm>
          <a:off x="7972425" y="190500"/>
          <a:ext cx="723900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7</xdr:col>
      <xdr:colOff>114300</xdr:colOff>
      <xdr:row>2</xdr:row>
      <xdr:rowOff>38100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D2B367-0BDE-496A-815F-166B1083918B}"/>
            </a:ext>
          </a:extLst>
        </xdr:cNvPr>
        <xdr:cNvSpPr/>
      </xdr:nvSpPr>
      <xdr:spPr>
        <a:xfrm>
          <a:off x="7362825" y="190500"/>
          <a:ext cx="723900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104775</xdr:colOff>
      <xdr:row>2</xdr:row>
      <xdr:rowOff>114300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B92A95-D9D3-48B2-A0B4-6E2C3AC5BD87}"/>
            </a:ext>
          </a:extLst>
        </xdr:cNvPr>
        <xdr:cNvSpPr/>
      </xdr:nvSpPr>
      <xdr:spPr>
        <a:xfrm>
          <a:off x="8201025" y="190500"/>
          <a:ext cx="714375" cy="30480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114300</xdr:colOff>
      <xdr:row>2</xdr:row>
      <xdr:rowOff>133350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C6152D-BA0A-4885-99A0-6B58D7625124}"/>
            </a:ext>
          </a:extLst>
        </xdr:cNvPr>
        <xdr:cNvSpPr/>
      </xdr:nvSpPr>
      <xdr:spPr>
        <a:xfrm>
          <a:off x="7477125" y="190500"/>
          <a:ext cx="723900" cy="3238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13</xdr:col>
      <xdr:colOff>114300</xdr:colOff>
      <xdr:row>2</xdr:row>
      <xdr:rowOff>95250</xdr:rowOff>
    </xdr:to>
    <xdr:sp macro="" textlink="">
      <xdr:nvSpPr>
        <xdr:cNvPr id="2" name="Šípka: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800BBB-3303-4A48-84A0-45539143D9F7}"/>
            </a:ext>
          </a:extLst>
        </xdr:cNvPr>
        <xdr:cNvSpPr/>
      </xdr:nvSpPr>
      <xdr:spPr>
        <a:xfrm>
          <a:off x="9801225" y="190500"/>
          <a:ext cx="723900" cy="2857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Users/ebugyi/AppData/Local/Microsoft/Windows/Temporary%20Internet%20Files/Content.Outlook/JG459QFK/DATA/C3/CZE/REER/REERTOT99%20revise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WE/NLD/WEO/Current/WEO138annu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ocuments%20and%20Settings/idrozd/Desktop/NPC_2013_2015_OS_09/NPC_2010/Documents%20and%20Settings/PANTOLIN/My%20Local%20Documents/Slovenia/Wages_employ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drozd/Desktop/NPC_2013_2015_OS_09/NPC_2010/Documents%20and%20Settings/PANTOLIN/My%20Local%20Documents/Slovenia/Wages_employmen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Users/ebugyi/AppData/Local/Microsoft/Windows/Temporary%20Internet%20Files/Content.Outlook/JG459QFK/Documents%20and%20Settings/PANTOLIN/My%20Local%20Documents/Slovenia/Wages_employmen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ocuments%20and%20Settings/PANTOLIN/My%20Local%20Documents/Slovenia/Wages_employmen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ocuments%20and%20Settings/PANTOLIN/My%20Local%20Documents/Slovenia/Wages_employmen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NTOLIN/My%20Local%20Documents/Slovenia/Wages_employmen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%20BO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EXT\Svkbo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WIN/Temporary%20Internet%20Files/OLK93A2/Macedonia/Missions/July2000/BriefingPaper/MacroframeworkJun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ATA/C3/CZE/REER/REERTOT99%20revis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/Temporary%20Internet%20Files/OLK93A2/Macedonia/Missions/July2000/BriefingPaper/MacroframeworkJun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ATA/C3/CZE/FIS/M-T%20fiscal%20June10%2020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CRI-BOP-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CRI-BOP-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ATA/O2/MKD/REP/TABLES/red98/Mk-red9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Users/ebugyi/AppData/Local/Microsoft/Windows/Temporary%20Internet%20Files/Content.Outlook/JG459QFK/DATA/O2/MKD/REP/TABLES/red98/Mk-red9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O2/MKD/REP/TABLES/red98/Mk-red9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ATA/O2/MKD/REP/TABLES/red98/Mk-red9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Dbase\Dinput\CRI-INPUT-ABO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Other-2002\CRI-INPUT-ABOP-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C3/CZE/REER/REERTOT99%20revis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ATA/CA/CRI/Dbase/Dinput/CRI-INPUT-ABOP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CA/CRI/Dbase/Dinput/CRI-INPUT-ABOP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ATA/SVK/Database/Debt%20service%20reque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ATA/C3/CZE/REER/REERTOT99%20revis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My%20Documents/moldova/Oct2000mission/data/eff9911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oldova/Oct2000mission/data/eff9911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PA\CHL\SECTORS\BOP\Bop02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ATA/WE/NLD/WEO/Current/WEO138annu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\Temporary%20Internet%20Files\OLK3035\Bopfeb00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</row>
        <row r="11">
          <cell r="C11" t="str">
            <v>Mar90</v>
          </cell>
        </row>
        <row r="14">
          <cell r="C14" t="str">
            <v>Jun</v>
          </cell>
        </row>
        <row r="17">
          <cell r="C17" t="str">
            <v>Sep</v>
          </cell>
        </row>
        <row r="20">
          <cell r="C20" t="str">
            <v>Dec</v>
          </cell>
        </row>
        <row r="23">
          <cell r="C23" t="str">
            <v>Mar91</v>
          </cell>
        </row>
        <row r="26">
          <cell r="C26" t="str">
            <v>Jun</v>
          </cell>
        </row>
        <row r="29">
          <cell r="C29" t="str">
            <v>Sep</v>
          </cell>
        </row>
        <row r="32">
          <cell r="C32" t="str">
            <v>Dec</v>
          </cell>
        </row>
        <row r="35">
          <cell r="C35" t="str">
            <v>Mar92</v>
          </cell>
        </row>
        <row r="38">
          <cell r="C38" t="str">
            <v>Jun</v>
          </cell>
        </row>
        <row r="41">
          <cell r="C41" t="str">
            <v>Sep</v>
          </cell>
        </row>
        <row r="44">
          <cell r="C44" t="str">
            <v>Dec</v>
          </cell>
        </row>
        <row r="47">
          <cell r="C47" t="str">
            <v>Mar93</v>
          </cell>
        </row>
        <row r="50">
          <cell r="C50" t="str">
            <v>Jun</v>
          </cell>
        </row>
        <row r="53">
          <cell r="C53" t="str">
            <v>Sep</v>
          </cell>
        </row>
        <row r="56">
          <cell r="C56" t="str">
            <v>Dec</v>
          </cell>
        </row>
        <row r="59">
          <cell r="C59" t="str">
            <v>Mar94</v>
          </cell>
        </row>
        <row r="62">
          <cell r="C62" t="str">
            <v>Jun</v>
          </cell>
        </row>
        <row r="65">
          <cell r="C65" t="str">
            <v>Sep</v>
          </cell>
        </row>
        <row r="68">
          <cell r="C68" t="str">
            <v>Dec</v>
          </cell>
        </row>
        <row r="71">
          <cell r="C71" t="str">
            <v>Mar95</v>
          </cell>
        </row>
        <row r="74">
          <cell r="C74" t="str">
            <v>Jun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BR146" t="str">
            <v>$NULCG6</v>
          </cell>
        </row>
        <row r="147">
          <cell r="BB147" t="str">
            <v>Index, Jan-Sept 1990=100</v>
          </cell>
        </row>
        <row r="149">
          <cell r="AY149" t="str">
            <v>Index, Jan-Sept 1990=100</v>
          </cell>
          <cell r="BR149" t="str">
            <v>$NULCG6</v>
          </cell>
        </row>
        <row r="150">
          <cell r="AY150" t="str">
            <v>NEER</v>
          </cell>
          <cell r="AZ150" t="str">
            <v>REER</v>
          </cell>
          <cell r="BB150" t="str">
            <v>REER</v>
          </cell>
        </row>
        <row r="151">
          <cell r="AY151" t="str">
            <v>(czech/</v>
          </cell>
          <cell r="AZ151" t="str">
            <v>(CPI based)</v>
          </cell>
          <cell r="BB151" t="str">
            <v>(PPI based)</v>
          </cell>
        </row>
        <row r="152">
          <cell r="AY152" t="str">
            <v>$nomxrg6)</v>
          </cell>
        </row>
        <row r="153">
          <cell r="AY153" t="str">
            <v>neer</v>
          </cell>
          <cell r="AZ153" t="str">
            <v>reerc</v>
          </cell>
          <cell r="BB153" t="str">
            <v>reerp</v>
          </cell>
        </row>
        <row r="154">
          <cell r="AY154">
            <v>102.86789797269462</v>
          </cell>
          <cell r="AZ154">
            <v>1.009642963192813</v>
          </cell>
          <cell r="BB154">
            <v>99.628468216542174</v>
          </cell>
          <cell r="BR154">
            <v>95.691962942667203</v>
          </cell>
        </row>
        <row r="155">
          <cell r="AY155">
            <v>99.947925183606046</v>
          </cell>
          <cell r="AZ155">
            <v>0.90584955274081691</v>
          </cell>
          <cell r="BB155">
            <v>95.434709131531818</v>
          </cell>
          <cell r="BR155">
            <v>97.295901743191223</v>
          </cell>
        </row>
        <row r="156">
          <cell r="AY156">
            <v>100.91072848615903</v>
          </cell>
          <cell r="AZ156">
            <v>1.0486060074945365</v>
          </cell>
          <cell r="BB156">
            <v>95.744050870788996</v>
          </cell>
          <cell r="BR156">
            <v>96.411216455223325</v>
          </cell>
        </row>
        <row r="157">
          <cell r="AY157">
            <v>100.37548391924503</v>
          </cell>
          <cell r="AZ157">
            <v>1.0096271689377452</v>
          </cell>
          <cell r="BB157">
            <v>95.834237220419894</v>
          </cell>
          <cell r="BR157">
            <v>98.084662018047695</v>
          </cell>
        </row>
        <row r="158">
          <cell r="AY158">
            <v>100.24539209966674</v>
          </cell>
          <cell r="AZ158">
            <v>1.0162113742847021</v>
          </cell>
          <cell r="BB158">
            <v>96.390366140930439</v>
          </cell>
          <cell r="BR158">
            <v>100.4380590649068</v>
          </cell>
        </row>
        <row r="159">
          <cell r="AY159">
            <v>99.406466786284071</v>
          </cell>
          <cell r="AZ159">
            <v>1.0058013162293933</v>
          </cell>
          <cell r="BB159">
            <v>96.891987257323052</v>
          </cell>
          <cell r="BR159">
            <v>99.255834884469436</v>
          </cell>
        </row>
        <row r="160">
          <cell r="AY160">
            <v>99.043344271983258</v>
          </cell>
          <cell r="AZ160">
            <v>0.99825031296119759</v>
          </cell>
          <cell r="BB160">
            <v>104.75520681254494</v>
          </cell>
          <cell r="BR160">
            <v>101.59603165985909</v>
          </cell>
        </row>
        <row r="161">
          <cell r="AY161">
            <v>98.224383732714244</v>
          </cell>
          <cell r="AZ161">
            <v>0.90352240973764386</v>
          </cell>
          <cell r="BB161">
            <v>106.43162390008962</v>
          </cell>
          <cell r="BR161">
            <v>105.45309736673832</v>
          </cell>
        </row>
        <row r="162">
          <cell r="AY162">
            <v>99.270019289441464</v>
          </cell>
          <cell r="AZ162">
            <v>0.91320229072180292</v>
          </cell>
          <cell r="BB162">
            <v>108.51287026828214</v>
          </cell>
          <cell r="BR162">
            <v>105.77323386489692</v>
          </cell>
        </row>
        <row r="163">
          <cell r="AY163">
            <v>75.108316466956168</v>
          </cell>
          <cell r="AZ163">
            <v>0.74689509092898387</v>
          </cell>
          <cell r="BB163">
            <v>83.098393824811879</v>
          </cell>
          <cell r="BR163">
            <v>109.03270591450871</v>
          </cell>
        </row>
        <row r="164">
          <cell r="AY164">
            <v>62.85120983133713</v>
          </cell>
          <cell r="AZ164">
            <v>0.69176599641183467</v>
          </cell>
          <cell r="BB164">
            <v>70.658774539049006</v>
          </cell>
          <cell r="BR164">
            <v>111.45691523948409</v>
          </cell>
        </row>
        <row r="165">
          <cell r="AY165">
            <v>61.776502297974325</v>
          </cell>
          <cell r="AZ165">
            <v>0.63812772138269314</v>
          </cell>
          <cell r="BB165">
            <v>69.310923367402808</v>
          </cell>
          <cell r="BR165">
            <v>111.18025598994335</v>
          </cell>
        </row>
        <row r="166">
          <cell r="AY166">
            <v>54.558086574227595</v>
          </cell>
          <cell r="AZ166">
            <v>0.52270821897392594</v>
          </cell>
          <cell r="BB166">
            <v>74.876734071685775</v>
          </cell>
          <cell r="BR166">
            <v>110.29792595046035</v>
          </cell>
        </row>
        <row r="167">
          <cell r="AY167">
            <v>54.015349274176515</v>
          </cell>
          <cell r="AZ167">
            <v>0.47988117591450397</v>
          </cell>
          <cell r="BB167">
            <v>77.700151743643303</v>
          </cell>
          <cell r="BR167">
            <v>112.61713711212916</v>
          </cell>
        </row>
        <row r="168">
          <cell r="AY168">
            <v>55.290903978447936</v>
          </cell>
          <cell r="AZ168">
            <v>0.56039049020909004</v>
          </cell>
          <cell r="BB168">
            <v>82.650913539433446</v>
          </cell>
          <cell r="BR168">
            <v>106.1393269872501</v>
          </cell>
        </row>
        <row r="169">
          <cell r="AY169">
            <v>55.912880617050263</v>
          </cell>
          <cell r="AZ169">
            <v>0.54919522992492209</v>
          </cell>
          <cell r="BB169">
            <v>85.696392246293911</v>
          </cell>
          <cell r="BR169">
            <v>102.14514072132152</v>
          </cell>
        </row>
        <row r="170">
          <cell r="AY170">
            <v>56.055952541289635</v>
          </cell>
          <cell r="AZ170">
            <v>0.55724065940892986</v>
          </cell>
          <cell r="BB170">
            <v>88.494629135030536</v>
          </cell>
          <cell r="BR170">
            <v>102.4437403724986</v>
          </cell>
        </row>
        <row r="171">
          <cell r="AY171">
            <v>56.615537036050299</v>
          </cell>
          <cell r="AZ171">
            <v>0.55913778196545905</v>
          </cell>
          <cell r="BB171">
            <v>91.651718075236374</v>
          </cell>
          <cell r="BR171">
            <v>98.610193879527401</v>
          </cell>
        </row>
        <row r="172">
          <cell r="AY172">
            <v>56.49905789331369</v>
          </cell>
          <cell r="AZ172">
            <v>0.55047749176402194</v>
          </cell>
          <cell r="BB172">
            <v>91.357517662392098</v>
          </cell>
          <cell r="BR172">
            <v>97.854489402868367</v>
          </cell>
        </row>
        <row r="173">
          <cell r="AY173">
            <v>56.157780520566568</v>
          </cell>
          <cell r="AZ173">
            <v>0.50339852751922243</v>
          </cell>
          <cell r="BB173">
            <v>91.426603220650108</v>
          </cell>
          <cell r="BR173">
            <v>99.735028326539265</v>
          </cell>
        </row>
        <row r="174">
          <cell r="AY174">
            <v>55.715493594823606</v>
          </cell>
          <cell r="AZ174">
            <v>0.49966963053337499</v>
          </cell>
          <cell r="BB174">
            <v>91.31354856636348</v>
          </cell>
          <cell r="BR174">
            <v>102.7981466749476</v>
          </cell>
        </row>
        <row r="175">
          <cell r="AY175">
            <v>55.752640753576912</v>
          </cell>
          <cell r="AZ175">
            <v>0.53751826927998125</v>
          </cell>
          <cell r="BB175">
            <v>91.889365073420862</v>
          </cell>
          <cell r="BR175">
            <v>104.02007099628467</v>
          </cell>
        </row>
        <row r="176">
          <cell r="AY176">
            <v>55.215393479311601</v>
          </cell>
          <cell r="AZ176">
            <v>0.58819341531803637</v>
          </cell>
          <cell r="BB176">
            <v>91.827677077459356</v>
          </cell>
          <cell r="BR176">
            <v>108.32028665722207</v>
          </cell>
        </row>
        <row r="177">
          <cell r="AY177">
            <v>54.700026761852506</v>
          </cell>
          <cell r="AZ177">
            <v>0.54520374429306806</v>
          </cell>
          <cell r="BB177">
            <v>91.481117726075098</v>
          </cell>
          <cell r="BR177">
            <v>111.37038443362279</v>
          </cell>
        </row>
        <row r="178">
          <cell r="AY178">
            <v>55.259209273165851</v>
          </cell>
          <cell r="AZ178">
            <v>0.50191922404464284</v>
          </cell>
          <cell r="BB178">
            <v>90.926560824615621</v>
          </cell>
          <cell r="BR178">
            <v>110.47021413309579</v>
          </cell>
        </row>
        <row r="179">
          <cell r="AY179">
            <v>55.725338712473693</v>
          </cell>
          <cell r="AZ179">
            <v>0.47289124089802442</v>
          </cell>
          <cell r="BB179">
            <v>91.014189822846134</v>
          </cell>
          <cell r="BR179">
            <v>107.69599003388875</v>
          </cell>
        </row>
        <row r="180">
          <cell r="AY180">
            <v>56.338311050802439</v>
          </cell>
          <cell r="AZ180">
            <v>0.53779372040718754</v>
          </cell>
          <cell r="BB180">
            <v>92.232958779605141</v>
          </cell>
          <cell r="BR180">
            <v>105.59519621476437</v>
          </cell>
        </row>
        <row r="181">
          <cell r="AY181">
            <v>56.12819460661035</v>
          </cell>
          <cell r="AZ181">
            <v>0.52031027090067539</v>
          </cell>
          <cell r="BB181">
            <v>92.772626968143811</v>
          </cell>
          <cell r="BR181">
            <v>106.78641712218815</v>
          </cell>
        </row>
        <row r="182">
          <cell r="AY182">
            <v>55.606727354075247</v>
          </cell>
          <cell r="AZ182">
            <v>0.52875625203352927</v>
          </cell>
          <cell r="BB182">
            <v>93.001698001445021</v>
          </cell>
          <cell r="BR182">
            <v>108.9704112267649</v>
          </cell>
        </row>
        <row r="183">
          <cell r="AY183">
            <v>54.97563313774311</v>
          </cell>
          <cell r="AZ183">
            <v>0.51822981815012714</v>
          </cell>
          <cell r="BB183">
            <v>92.865824432529138</v>
          </cell>
          <cell r="BR183">
            <v>112.47219189814078</v>
          </cell>
        </row>
        <row r="184">
          <cell r="AY184">
            <v>56.029281527488742</v>
          </cell>
          <cell r="AZ184">
            <v>0.52196485425297834</v>
          </cell>
          <cell r="BB184">
            <v>96.507376411799996</v>
          </cell>
          <cell r="BR184">
            <v>118.53657121506585</v>
          </cell>
        </row>
        <row r="185">
          <cell r="AY185">
            <v>53.501955004322753</v>
          </cell>
          <cell r="AZ185">
            <v>0.46212444178161682</v>
          </cell>
          <cell r="BB185">
            <v>93.135226312378833</v>
          </cell>
          <cell r="BR185">
            <v>121.89324328227858</v>
          </cell>
        </row>
        <row r="186">
          <cell r="AY186">
            <v>53.984185077433558</v>
          </cell>
          <cell r="AZ186">
            <v>0.46461534940216043</v>
          </cell>
          <cell r="BB186">
            <v>95.833387244499704</v>
          </cell>
          <cell r="BR186">
            <v>121.40140706967321</v>
          </cell>
        </row>
        <row r="187">
          <cell r="AY187">
            <v>55.479366182888569</v>
          </cell>
          <cell r="AZ187">
            <v>0.51685485848213586</v>
          </cell>
          <cell r="BB187">
            <v>100.72685496254793</v>
          </cell>
          <cell r="BR187">
            <v>117.53701277641271</v>
          </cell>
        </row>
        <row r="188">
          <cell r="AY188">
            <v>56.527811581069173</v>
          </cell>
          <cell r="AZ188">
            <v>0.58733078310468356</v>
          </cell>
          <cell r="BB188">
            <v>104.49852848523471</v>
          </cell>
          <cell r="BR188">
            <v>111.00441158319794</v>
          </cell>
        </row>
        <row r="189">
          <cell r="AY189">
            <v>56.466318920958159</v>
          </cell>
          <cell r="AZ189">
            <v>0.54467255674537707</v>
          </cell>
          <cell r="BB189">
            <v>104.67214134739345</v>
          </cell>
          <cell r="BR189">
            <v>110.92576832344108</v>
          </cell>
        </row>
        <row r="190">
          <cell r="AY190">
            <v>57.115684349787053</v>
          </cell>
          <cell r="AZ190">
            <v>0.49491628187393039</v>
          </cell>
          <cell r="BB190">
            <v>112.23791113848783</v>
          </cell>
          <cell r="BR190">
            <v>108.29879700559285</v>
          </cell>
        </row>
        <row r="191">
          <cell r="AY191">
            <v>57.945082835354</v>
          </cell>
          <cell r="AZ191">
            <v>0.47334006101170639</v>
          </cell>
          <cell r="BB191">
            <v>114.56545813830773</v>
          </cell>
          <cell r="BR191">
            <v>106.39483427575698</v>
          </cell>
        </row>
        <row r="192">
          <cell r="AY192">
            <v>58.149865425301343</v>
          </cell>
          <cell r="AZ192">
            <v>0.52731149208694328</v>
          </cell>
          <cell r="BB192">
            <v>115.57642065439403</v>
          </cell>
          <cell r="BR192">
            <v>106.1576239233615</v>
          </cell>
        </row>
        <row r="193">
          <cell r="AY193">
            <v>57.421529417366635</v>
          </cell>
          <cell r="AZ193">
            <v>0.50876388469734279</v>
          </cell>
          <cell r="BB193">
            <v>115.19325046803561</v>
          </cell>
          <cell r="BR193">
            <v>109.74526011834655</v>
          </cell>
        </row>
        <row r="194">
          <cell r="AY194">
            <v>57.129121222526145</v>
          </cell>
          <cell r="AZ194">
            <v>0.52822287627554354</v>
          </cell>
          <cell r="BB194">
            <v>115.95632307977576</v>
          </cell>
          <cell r="BR194">
            <v>110.06813666962888</v>
          </cell>
        </row>
        <row r="195">
          <cell r="AY195">
            <v>57.489793283476899</v>
          </cell>
          <cell r="AZ195">
            <v>0.52333103896538491</v>
          </cell>
          <cell r="BB195">
            <v>118.01739555428223</v>
          </cell>
          <cell r="BR195">
            <v>107.7680015111452</v>
          </cell>
        </row>
        <row r="196">
          <cell r="AY196">
            <v>57.996384480229487</v>
          </cell>
          <cell r="AZ196">
            <v>0.51958168623795009</v>
          </cell>
          <cell r="BB196">
            <v>120.40677174589869</v>
          </cell>
          <cell r="BR196">
            <v>104.2409149423403</v>
          </cell>
        </row>
        <row r="197">
          <cell r="AY197">
            <v>58.01054950005409</v>
          </cell>
          <cell r="AZ197">
            <v>0.48548465689332138</v>
          </cell>
          <cell r="BB197">
            <v>121.74527216982113</v>
          </cell>
          <cell r="BR197">
            <v>104.91547321491366</v>
          </cell>
        </row>
        <row r="198">
          <cell r="AY198">
            <v>57.6212361845689</v>
          </cell>
          <cell r="AZ198">
            <v>0.47719119328193266</v>
          </cell>
          <cell r="BB198">
            <v>122.59863817796432</v>
          </cell>
          <cell r="BR198">
            <v>108.69752125842918</v>
          </cell>
        </row>
        <row r="199">
          <cell r="AY199">
            <v>58.217291803783475</v>
          </cell>
          <cell r="AZ199">
            <v>0.52092006293441795</v>
          </cell>
          <cell r="BB199">
            <v>125.19071254430838</v>
          </cell>
          <cell r="BR199">
            <v>107.19885986473182</v>
          </cell>
        </row>
        <row r="200">
          <cell r="AY200">
            <v>58.506040312859533</v>
          </cell>
          <cell r="AZ200">
            <v>0.5901055816720554</v>
          </cell>
          <cell r="BB200">
            <v>126.22005615382726</v>
          </cell>
          <cell r="BR200">
            <v>104.02696339393587</v>
          </cell>
        </row>
        <row r="201">
          <cell r="AY201">
            <v>58.539475852722923</v>
          </cell>
          <cell r="AZ201">
            <v>0.54002173907925877</v>
          </cell>
          <cell r="BB201">
            <v>127.78599258269801</v>
          </cell>
          <cell r="BR201">
            <v>104.22766650071105</v>
          </cell>
        </row>
        <row r="202">
          <cell r="AY202">
            <v>58.686797979728709</v>
          </cell>
          <cell r="AZ202">
            <v>0.49219152015457668</v>
          </cell>
          <cell r="BB202">
            <v>127.24782485090257</v>
          </cell>
          <cell r="BR202">
            <v>103.71768974334496</v>
          </cell>
        </row>
        <row r="203">
          <cell r="AY203">
            <v>58.512051153900032</v>
          </cell>
          <cell r="AZ203">
            <v>0.46583880811168621</v>
          </cell>
          <cell r="BB203">
            <v>126.72927078211971</v>
          </cell>
          <cell r="BR203">
            <v>104.93841999759694</v>
          </cell>
        </row>
        <row r="204">
          <cell r="AY204">
            <v>58.256436021626691</v>
          </cell>
          <cell r="AZ204">
            <v>0.50706163561399498</v>
          </cell>
          <cell r="BB204">
            <v>126.75091583400464</v>
          </cell>
          <cell r="BR204">
            <v>106.36789359219681</v>
          </cell>
        </row>
        <row r="205">
          <cell r="AY205">
            <v>58.152780907580237</v>
          </cell>
          <cell r="AZ205">
            <v>0.49976394690650044</v>
          </cell>
          <cell r="BB205">
            <v>127.58613590811495</v>
          </cell>
          <cell r="BR205">
            <v>105.38392749462197</v>
          </cell>
        </row>
        <row r="206">
          <cell r="AY206">
            <v>57.830853856170549</v>
          </cell>
          <cell r="AZ206">
            <v>0.52513312910879206</v>
          </cell>
          <cell r="BB206">
            <v>128.02554913621626</v>
          </cell>
          <cell r="BR206">
            <v>106.81663562281649</v>
          </cell>
        </row>
        <row r="207"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B211">
            <v>132.42813896018779</v>
          </cell>
          <cell r="BR211">
            <v>115.24376319109841</v>
          </cell>
        </row>
        <row r="212">
          <cell r="BB212">
            <v>133.55623384377358</v>
          </cell>
        </row>
      </sheetData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i3-LQ"/>
      <sheetName val="KA2"/>
      <sheetName val="my table"/>
      <sheetName val="Debt"/>
      <sheetName val="Assu"/>
      <sheetName val="2000-prelim"/>
      <sheetName val="BOP"/>
      <sheetName val="output"/>
      <sheetName val="staff report table"/>
      <sheetName val="Assu. summary"/>
      <sheetName val="outmacro"/>
      <sheetName val="trade-struct"/>
      <sheetName val="dir-trade"/>
      <sheetName val="i-REER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 Sectors"/>
      <sheetName val="In WEO"/>
      <sheetName val="F1-reerproj"/>
      <sheetName val="Cash-Flow"/>
      <sheetName val="ControlSheet"/>
      <sheetName val="BOP note"/>
      <sheetName val="Monthly BOP"/>
      <sheetName val="Sustain"/>
      <sheetName val="Demand Im"/>
      <sheetName val="Tempor"/>
      <sheetName val="BOP-Q"/>
      <sheetName val="Sheet1"/>
      <sheetName val="X-M-WS"/>
      <sheetName val="EXPORTS-QA"/>
      <sheetName val="IMPORTS-QA"/>
      <sheetName val="Deflators"/>
      <sheetName val="Services"/>
      <sheetName val="Direct Inv"/>
      <sheetName val="Portfolio"/>
      <sheetName val="Other Inv"/>
      <sheetName val="C-ACC"/>
      <sheetName val="Sstnble CA"/>
      <sheetName val="RESERVES"/>
      <sheetName val="Int. Inv Position"/>
      <sheetName val="Ext. Dbt Stk"/>
      <sheetName val="Ext. Disb"/>
      <sheetName val="Ext. Amrt"/>
      <sheetName val="Ext. Int"/>
      <sheetName val="Ext. Dbt Ser"/>
      <sheetName val="Dbt data-Kyjac"/>
      <sheetName val="CA-finance"/>
      <sheetName val="Debt"/>
      <sheetName val="FISCAL"/>
      <sheetName val="StateGuarantees"/>
      <sheetName val="OUTPUT"/>
      <sheetName val="OUTPUT 2004H1"/>
      <sheetName val="WEO-BOP (old)"/>
      <sheetName val="WEO-BOP"/>
      <sheetName val="WEO-DEBT"/>
      <sheetName val="Vuln."/>
      <sheetName val="SR-Copy"/>
      <sheetName val="SR-Main"/>
      <sheetName val="SR-Medium-term"/>
      <sheetName val="OUT_DSA"/>
      <sheetName val="Out"/>
      <sheetName val="Input M"/>
      <sheetName val="Input Q"/>
      <sheetName val="Input A"/>
      <sheetName val="Trade M"/>
      <sheetName val="Trade Q"/>
      <sheetName val="Momentum"/>
      <sheetName val="charts"/>
      <sheetName val="WEO-TRADE"/>
      <sheetName val="Sheet2"/>
      <sheetName val="Slovak Republic"/>
      <sheetName val="imfpeter2"/>
      <sheetName val="STDebt"/>
      <sheetName val="Chart1"/>
      <sheetName val="Chart2"/>
      <sheetName val="Chart3"/>
      <sheetName val="Chart4"/>
      <sheetName val="In"/>
      <sheetName val="Debt (forecast)"/>
      <sheetName val="Chart5"/>
      <sheetName val="Vulnerability"/>
      <sheetName val="updating"/>
      <sheetName val="Chart_X&amp;M&amp;cars"/>
      <sheetName val="i2-K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/>
      <sheetData sheetId="66"/>
      <sheetData sheetId="67" refreshError="1"/>
      <sheetData sheetId="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framework-Ver.2"/>
      <sheetName val="Macroframework-Ver.1"/>
      <sheetName val="e9"/>
      <sheetName val="Main"/>
      <sheetName val="Links"/>
      <sheetName val="ErrCheck"/>
      <sheetName val="Contents"/>
    </sheetNames>
    <sheetDataSet>
      <sheetData sheetId="0" refreshError="1"/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</row>
        <row r="11">
          <cell r="C11" t="str">
            <v>Mar90</v>
          </cell>
        </row>
        <row r="14">
          <cell r="C14" t="str">
            <v>Jun</v>
          </cell>
        </row>
        <row r="17">
          <cell r="C17" t="str">
            <v>Sep</v>
          </cell>
        </row>
        <row r="20">
          <cell r="C20" t="str">
            <v>Dec</v>
          </cell>
        </row>
        <row r="23">
          <cell r="C23" t="str">
            <v>Mar91</v>
          </cell>
        </row>
        <row r="26">
          <cell r="C26" t="str">
            <v>Jun</v>
          </cell>
        </row>
        <row r="29">
          <cell r="C29" t="str">
            <v>Sep</v>
          </cell>
        </row>
        <row r="32">
          <cell r="C32" t="str">
            <v>Dec</v>
          </cell>
        </row>
        <row r="35">
          <cell r="C35" t="str">
            <v>Mar92</v>
          </cell>
        </row>
        <row r="38">
          <cell r="C38" t="str">
            <v>Jun</v>
          </cell>
        </row>
        <row r="41">
          <cell r="C41" t="str">
            <v>Sep</v>
          </cell>
        </row>
        <row r="44">
          <cell r="C44" t="str">
            <v>Dec</v>
          </cell>
        </row>
        <row r="47">
          <cell r="C47" t="str">
            <v>Mar93</v>
          </cell>
        </row>
        <row r="50">
          <cell r="C50" t="str">
            <v>Jun</v>
          </cell>
        </row>
        <row r="53">
          <cell r="C53" t="str">
            <v>Sep</v>
          </cell>
        </row>
        <row r="56">
          <cell r="C56" t="str">
            <v>Dec</v>
          </cell>
        </row>
        <row r="59">
          <cell r="C59" t="str">
            <v>Mar94</v>
          </cell>
        </row>
        <row r="62">
          <cell r="C62" t="str">
            <v>Jun</v>
          </cell>
        </row>
        <row r="65">
          <cell r="C65" t="str">
            <v>Sep</v>
          </cell>
        </row>
        <row r="68">
          <cell r="C68" t="str">
            <v>Dec</v>
          </cell>
        </row>
        <row r="71">
          <cell r="C71" t="str">
            <v>Mar95</v>
          </cell>
        </row>
        <row r="74">
          <cell r="C74" t="str">
            <v>Jun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BR146" t="str">
            <v>$NULCG6</v>
          </cell>
        </row>
        <row r="147">
          <cell r="BB147" t="str">
            <v>Index, Jan-Sept 1990=100</v>
          </cell>
        </row>
        <row r="149">
          <cell r="AY149" t="str">
            <v>Index, Jan-Sept 1990=100</v>
          </cell>
          <cell r="BR149" t="str">
            <v>$NULCG6</v>
          </cell>
        </row>
        <row r="150">
          <cell r="AY150" t="str">
            <v>NEER</v>
          </cell>
          <cell r="AZ150" t="str">
            <v>REER</v>
          </cell>
          <cell r="BB150" t="str">
            <v>REER</v>
          </cell>
        </row>
        <row r="151">
          <cell r="AY151" t="str">
            <v>(czech/</v>
          </cell>
          <cell r="AZ151" t="str">
            <v>(CPI based)</v>
          </cell>
          <cell r="BB151" t="str">
            <v>(PPI based)</v>
          </cell>
        </row>
        <row r="152">
          <cell r="AY152" t="str">
            <v>$nomxrg6)</v>
          </cell>
        </row>
        <row r="153">
          <cell r="AY153" t="str">
            <v>neer</v>
          </cell>
          <cell r="AZ153" t="str">
            <v>reerc</v>
          </cell>
          <cell r="BB153" t="str">
            <v>reerp</v>
          </cell>
        </row>
        <row r="154">
          <cell r="AY154">
            <v>102.86789797269462</v>
          </cell>
          <cell r="AZ154">
            <v>1.009642963192813</v>
          </cell>
          <cell r="BB154">
            <v>99.628468216542174</v>
          </cell>
          <cell r="BR154">
            <v>95.691962942667203</v>
          </cell>
        </row>
        <row r="155">
          <cell r="AY155">
            <v>99.947925183606046</v>
          </cell>
          <cell r="AZ155">
            <v>0.90584955274081691</v>
          </cell>
          <cell r="BB155">
            <v>95.434709131531818</v>
          </cell>
          <cell r="BR155">
            <v>97.295901743191223</v>
          </cell>
        </row>
        <row r="156">
          <cell r="AY156">
            <v>100.91072848615903</v>
          </cell>
          <cell r="AZ156">
            <v>1.0486060074945365</v>
          </cell>
          <cell r="BB156">
            <v>95.744050870788996</v>
          </cell>
          <cell r="BR156">
            <v>96.411216455223325</v>
          </cell>
        </row>
        <row r="157">
          <cell r="AY157">
            <v>100.37548391924503</v>
          </cell>
          <cell r="AZ157">
            <v>1.0096271689377452</v>
          </cell>
          <cell r="BB157">
            <v>95.834237220419894</v>
          </cell>
          <cell r="BR157">
            <v>98.084662018047695</v>
          </cell>
        </row>
        <row r="158">
          <cell r="AY158">
            <v>100.24539209966674</v>
          </cell>
          <cell r="AZ158">
            <v>1.0162113742847021</v>
          </cell>
          <cell r="BB158">
            <v>96.390366140930439</v>
          </cell>
          <cell r="BR158">
            <v>100.4380590649068</v>
          </cell>
        </row>
        <row r="159">
          <cell r="AY159">
            <v>99.406466786284071</v>
          </cell>
          <cell r="AZ159">
            <v>1.0058013162293933</v>
          </cell>
          <cell r="BB159">
            <v>96.891987257323052</v>
          </cell>
          <cell r="BR159">
            <v>99.255834884469436</v>
          </cell>
        </row>
        <row r="160">
          <cell r="AY160">
            <v>99.043344271983258</v>
          </cell>
          <cell r="AZ160">
            <v>0.99825031296119759</v>
          </cell>
          <cell r="BB160">
            <v>104.75520681254494</v>
          </cell>
          <cell r="BR160">
            <v>101.59603165985909</v>
          </cell>
        </row>
        <row r="161">
          <cell r="AY161">
            <v>98.224383732714244</v>
          </cell>
          <cell r="AZ161">
            <v>0.90352240973764386</v>
          </cell>
          <cell r="BB161">
            <v>106.43162390008962</v>
          </cell>
          <cell r="BR161">
            <v>105.45309736673832</v>
          </cell>
        </row>
        <row r="162">
          <cell r="AY162">
            <v>99.270019289441464</v>
          </cell>
          <cell r="AZ162">
            <v>0.91320229072180292</v>
          </cell>
          <cell r="BB162">
            <v>108.51287026828214</v>
          </cell>
          <cell r="BR162">
            <v>105.77323386489692</v>
          </cell>
        </row>
        <row r="163">
          <cell r="AY163">
            <v>75.108316466956168</v>
          </cell>
          <cell r="AZ163">
            <v>0.74689509092898387</v>
          </cell>
          <cell r="BB163">
            <v>83.098393824811879</v>
          </cell>
          <cell r="BR163">
            <v>109.03270591450871</v>
          </cell>
        </row>
        <row r="164">
          <cell r="AY164">
            <v>62.85120983133713</v>
          </cell>
          <cell r="AZ164">
            <v>0.69176599641183467</v>
          </cell>
          <cell r="BB164">
            <v>70.658774539049006</v>
          </cell>
          <cell r="BR164">
            <v>111.45691523948409</v>
          </cell>
        </row>
        <row r="165">
          <cell r="AY165">
            <v>61.776502297974325</v>
          </cell>
          <cell r="AZ165">
            <v>0.63812772138269314</v>
          </cell>
          <cell r="BB165">
            <v>69.310923367402808</v>
          </cell>
          <cell r="BR165">
            <v>111.18025598994335</v>
          </cell>
        </row>
        <row r="166">
          <cell r="AY166">
            <v>54.558086574227595</v>
          </cell>
          <cell r="AZ166">
            <v>0.52270821897392594</v>
          </cell>
          <cell r="BB166">
            <v>74.876734071685775</v>
          </cell>
          <cell r="BR166">
            <v>110.29792595046035</v>
          </cell>
        </row>
        <row r="167">
          <cell r="AY167">
            <v>54.015349274176515</v>
          </cell>
          <cell r="AZ167">
            <v>0.47988117591450397</v>
          </cell>
          <cell r="BB167">
            <v>77.700151743643303</v>
          </cell>
          <cell r="BR167">
            <v>112.61713711212916</v>
          </cell>
        </row>
        <row r="168">
          <cell r="AY168">
            <v>55.290903978447936</v>
          </cell>
          <cell r="AZ168">
            <v>0.56039049020909004</v>
          </cell>
          <cell r="BB168">
            <v>82.650913539433446</v>
          </cell>
          <cell r="BR168">
            <v>106.1393269872501</v>
          </cell>
        </row>
        <row r="169">
          <cell r="AY169">
            <v>55.912880617050263</v>
          </cell>
          <cell r="AZ169">
            <v>0.54919522992492209</v>
          </cell>
          <cell r="BB169">
            <v>85.696392246293911</v>
          </cell>
          <cell r="BR169">
            <v>102.14514072132152</v>
          </cell>
        </row>
        <row r="170">
          <cell r="AY170">
            <v>56.055952541289635</v>
          </cell>
          <cell r="AZ170">
            <v>0.55724065940892986</v>
          </cell>
          <cell r="BB170">
            <v>88.494629135030536</v>
          </cell>
          <cell r="BR170">
            <v>102.4437403724986</v>
          </cell>
        </row>
        <row r="171">
          <cell r="AY171">
            <v>56.615537036050299</v>
          </cell>
          <cell r="AZ171">
            <v>0.55913778196545905</v>
          </cell>
          <cell r="BB171">
            <v>91.651718075236374</v>
          </cell>
          <cell r="BR171">
            <v>98.610193879527401</v>
          </cell>
        </row>
        <row r="172">
          <cell r="AY172">
            <v>56.49905789331369</v>
          </cell>
          <cell r="AZ172">
            <v>0.55047749176402194</v>
          </cell>
          <cell r="BB172">
            <v>91.357517662392098</v>
          </cell>
          <cell r="BR172">
            <v>97.854489402868367</v>
          </cell>
        </row>
        <row r="173">
          <cell r="AY173">
            <v>56.157780520566568</v>
          </cell>
          <cell r="AZ173">
            <v>0.50339852751922243</v>
          </cell>
          <cell r="BB173">
            <v>91.426603220650108</v>
          </cell>
          <cell r="BR173">
            <v>99.735028326539265</v>
          </cell>
        </row>
        <row r="174">
          <cell r="AY174">
            <v>55.715493594823606</v>
          </cell>
          <cell r="AZ174">
            <v>0.49966963053337499</v>
          </cell>
          <cell r="BB174">
            <v>91.31354856636348</v>
          </cell>
          <cell r="BR174">
            <v>102.7981466749476</v>
          </cell>
        </row>
        <row r="175">
          <cell r="AY175">
            <v>55.752640753576912</v>
          </cell>
          <cell r="AZ175">
            <v>0.53751826927998125</v>
          </cell>
          <cell r="BB175">
            <v>91.889365073420862</v>
          </cell>
          <cell r="BR175">
            <v>104.02007099628467</v>
          </cell>
        </row>
        <row r="176">
          <cell r="AY176">
            <v>55.215393479311601</v>
          </cell>
          <cell r="AZ176">
            <v>0.58819341531803637</v>
          </cell>
          <cell r="BB176">
            <v>91.827677077459356</v>
          </cell>
          <cell r="BR176">
            <v>108.32028665722207</v>
          </cell>
        </row>
        <row r="177">
          <cell r="AY177">
            <v>54.700026761852506</v>
          </cell>
          <cell r="AZ177">
            <v>0.54520374429306806</v>
          </cell>
          <cell r="BB177">
            <v>91.481117726075098</v>
          </cell>
          <cell r="BR177">
            <v>111.37038443362279</v>
          </cell>
        </row>
        <row r="178">
          <cell r="AY178">
            <v>55.259209273165851</v>
          </cell>
          <cell r="AZ178">
            <v>0.50191922404464284</v>
          </cell>
          <cell r="BB178">
            <v>90.926560824615621</v>
          </cell>
          <cell r="BR178">
            <v>110.47021413309579</v>
          </cell>
        </row>
        <row r="179">
          <cell r="AY179">
            <v>55.725338712473693</v>
          </cell>
          <cell r="AZ179">
            <v>0.47289124089802442</v>
          </cell>
          <cell r="BB179">
            <v>91.014189822846134</v>
          </cell>
          <cell r="BR179">
            <v>107.69599003388875</v>
          </cell>
        </row>
        <row r="180">
          <cell r="AY180">
            <v>56.338311050802439</v>
          </cell>
          <cell r="AZ180">
            <v>0.53779372040718754</v>
          </cell>
          <cell r="BB180">
            <v>92.232958779605141</v>
          </cell>
          <cell r="BR180">
            <v>105.59519621476437</v>
          </cell>
        </row>
        <row r="181">
          <cell r="AY181">
            <v>56.12819460661035</v>
          </cell>
          <cell r="AZ181">
            <v>0.52031027090067539</v>
          </cell>
          <cell r="BB181">
            <v>92.772626968143811</v>
          </cell>
          <cell r="BR181">
            <v>106.78641712218815</v>
          </cell>
        </row>
        <row r="182">
          <cell r="AY182">
            <v>55.606727354075247</v>
          </cell>
          <cell r="AZ182">
            <v>0.52875625203352927</v>
          </cell>
          <cell r="BB182">
            <v>93.001698001445021</v>
          </cell>
          <cell r="BR182">
            <v>108.9704112267649</v>
          </cell>
        </row>
        <row r="183">
          <cell r="AY183">
            <v>54.97563313774311</v>
          </cell>
          <cell r="AZ183">
            <v>0.51822981815012714</v>
          </cell>
          <cell r="BB183">
            <v>92.865824432529138</v>
          </cell>
          <cell r="BR183">
            <v>112.47219189814078</v>
          </cell>
        </row>
        <row r="184">
          <cell r="AY184">
            <v>56.029281527488742</v>
          </cell>
          <cell r="AZ184">
            <v>0.52196485425297834</v>
          </cell>
          <cell r="BB184">
            <v>96.507376411799996</v>
          </cell>
          <cell r="BR184">
            <v>118.53657121506585</v>
          </cell>
        </row>
        <row r="185">
          <cell r="AY185">
            <v>53.501955004322753</v>
          </cell>
          <cell r="AZ185">
            <v>0.46212444178161682</v>
          </cell>
          <cell r="BB185">
            <v>93.135226312378833</v>
          </cell>
          <cell r="BR185">
            <v>121.89324328227858</v>
          </cell>
        </row>
        <row r="186">
          <cell r="AY186">
            <v>53.984185077433558</v>
          </cell>
          <cell r="AZ186">
            <v>0.46461534940216043</v>
          </cell>
          <cell r="BB186">
            <v>95.833387244499704</v>
          </cell>
          <cell r="BR186">
            <v>121.40140706967321</v>
          </cell>
        </row>
        <row r="187">
          <cell r="AY187">
            <v>55.479366182888569</v>
          </cell>
          <cell r="AZ187">
            <v>0.51685485848213586</v>
          </cell>
          <cell r="BB187">
            <v>100.72685496254793</v>
          </cell>
          <cell r="BR187">
            <v>117.53701277641271</v>
          </cell>
        </row>
        <row r="188">
          <cell r="AY188">
            <v>56.527811581069173</v>
          </cell>
          <cell r="AZ188">
            <v>0.58733078310468356</v>
          </cell>
          <cell r="BB188">
            <v>104.49852848523471</v>
          </cell>
          <cell r="BR188">
            <v>111.00441158319794</v>
          </cell>
        </row>
        <row r="189">
          <cell r="AY189">
            <v>56.466318920958159</v>
          </cell>
          <cell r="AZ189">
            <v>0.54467255674537707</v>
          </cell>
          <cell r="BB189">
            <v>104.67214134739345</v>
          </cell>
          <cell r="BR189">
            <v>110.92576832344108</v>
          </cell>
        </row>
        <row r="190">
          <cell r="AY190">
            <v>57.115684349787053</v>
          </cell>
          <cell r="AZ190">
            <v>0.49491628187393039</v>
          </cell>
          <cell r="BB190">
            <v>112.23791113848783</v>
          </cell>
          <cell r="BR190">
            <v>108.29879700559285</v>
          </cell>
        </row>
        <row r="191">
          <cell r="AY191">
            <v>57.945082835354</v>
          </cell>
          <cell r="AZ191">
            <v>0.47334006101170639</v>
          </cell>
          <cell r="BB191">
            <v>114.56545813830773</v>
          </cell>
          <cell r="BR191">
            <v>106.39483427575698</v>
          </cell>
        </row>
        <row r="192">
          <cell r="AY192">
            <v>58.149865425301343</v>
          </cell>
          <cell r="AZ192">
            <v>0.52731149208694328</v>
          </cell>
          <cell r="BB192">
            <v>115.57642065439403</v>
          </cell>
          <cell r="BR192">
            <v>106.1576239233615</v>
          </cell>
        </row>
        <row r="193">
          <cell r="AY193">
            <v>57.421529417366635</v>
          </cell>
          <cell r="AZ193">
            <v>0.50876388469734279</v>
          </cell>
          <cell r="BB193">
            <v>115.19325046803561</v>
          </cell>
          <cell r="BR193">
            <v>109.74526011834655</v>
          </cell>
        </row>
        <row r="194">
          <cell r="AY194">
            <v>57.129121222526145</v>
          </cell>
          <cell r="AZ194">
            <v>0.52822287627554354</v>
          </cell>
          <cell r="BB194">
            <v>115.95632307977576</v>
          </cell>
          <cell r="BR194">
            <v>110.06813666962888</v>
          </cell>
        </row>
        <row r="195">
          <cell r="AY195">
            <v>57.489793283476899</v>
          </cell>
          <cell r="AZ195">
            <v>0.52333103896538491</v>
          </cell>
          <cell r="BB195">
            <v>118.01739555428223</v>
          </cell>
          <cell r="BR195">
            <v>107.7680015111452</v>
          </cell>
        </row>
        <row r="196">
          <cell r="AY196">
            <v>57.996384480229487</v>
          </cell>
          <cell r="AZ196">
            <v>0.51958168623795009</v>
          </cell>
          <cell r="BB196">
            <v>120.40677174589869</v>
          </cell>
          <cell r="BR196">
            <v>104.2409149423403</v>
          </cell>
        </row>
        <row r="197">
          <cell r="AY197">
            <v>58.01054950005409</v>
          </cell>
          <cell r="AZ197">
            <v>0.48548465689332138</v>
          </cell>
          <cell r="BB197">
            <v>121.74527216982113</v>
          </cell>
          <cell r="BR197">
            <v>104.91547321491366</v>
          </cell>
        </row>
        <row r="198">
          <cell r="AY198">
            <v>57.6212361845689</v>
          </cell>
          <cell r="AZ198">
            <v>0.47719119328193266</v>
          </cell>
          <cell r="BB198">
            <v>122.59863817796432</v>
          </cell>
          <cell r="BR198">
            <v>108.69752125842918</v>
          </cell>
        </row>
        <row r="199">
          <cell r="AY199">
            <v>58.217291803783475</v>
          </cell>
          <cell r="AZ199">
            <v>0.52092006293441795</v>
          </cell>
          <cell r="BB199">
            <v>125.19071254430838</v>
          </cell>
          <cell r="BR199">
            <v>107.19885986473182</v>
          </cell>
        </row>
        <row r="200">
          <cell r="AY200">
            <v>58.506040312859533</v>
          </cell>
          <cell r="AZ200">
            <v>0.5901055816720554</v>
          </cell>
          <cell r="BB200">
            <v>126.22005615382726</v>
          </cell>
          <cell r="BR200">
            <v>104.02696339393587</v>
          </cell>
        </row>
        <row r="201">
          <cell r="AY201">
            <v>58.539475852722923</v>
          </cell>
          <cell r="AZ201">
            <v>0.54002173907925877</v>
          </cell>
          <cell r="BB201">
            <v>127.78599258269801</v>
          </cell>
          <cell r="BR201">
            <v>104.22766650071105</v>
          </cell>
        </row>
        <row r="202">
          <cell r="AY202">
            <v>58.686797979728709</v>
          </cell>
          <cell r="AZ202">
            <v>0.49219152015457668</v>
          </cell>
          <cell r="BB202">
            <v>127.24782485090257</v>
          </cell>
          <cell r="BR202">
            <v>103.71768974334496</v>
          </cell>
        </row>
        <row r="203">
          <cell r="AY203">
            <v>58.512051153900032</v>
          </cell>
          <cell r="AZ203">
            <v>0.46583880811168621</v>
          </cell>
          <cell r="BB203">
            <v>126.72927078211971</v>
          </cell>
          <cell r="BR203">
            <v>104.93841999759694</v>
          </cell>
        </row>
        <row r="204">
          <cell r="AY204">
            <v>58.256436021626691</v>
          </cell>
          <cell r="AZ204">
            <v>0.50706163561399498</v>
          </cell>
          <cell r="BB204">
            <v>126.75091583400464</v>
          </cell>
          <cell r="BR204">
            <v>106.36789359219681</v>
          </cell>
        </row>
        <row r="205">
          <cell r="AY205">
            <v>58.152780907580237</v>
          </cell>
          <cell r="AZ205">
            <v>0.49976394690650044</v>
          </cell>
          <cell r="BB205">
            <v>127.58613590811495</v>
          </cell>
          <cell r="BR205">
            <v>105.38392749462197</v>
          </cell>
        </row>
        <row r="206">
          <cell r="AY206">
            <v>57.830853856170549</v>
          </cell>
          <cell r="AZ206">
            <v>0.52513312910879206</v>
          </cell>
          <cell r="BB206">
            <v>128.02554913621626</v>
          </cell>
          <cell r="BR206">
            <v>106.81663562281649</v>
          </cell>
        </row>
        <row r="207"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B211">
            <v>132.42813896018779</v>
          </cell>
          <cell r="BR211">
            <v>115.24376319109841</v>
          </cell>
        </row>
        <row r="212">
          <cell r="BB212">
            <v>133.55623384377358</v>
          </cell>
        </row>
      </sheetData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framework-Ver.2"/>
      <sheetName val="Macroframework-Ver.1"/>
      <sheetName val="e9"/>
      <sheetName val="Main"/>
      <sheetName val="Links"/>
      <sheetName val="ErrCheck"/>
      <sheetName val="Contents"/>
    </sheetNames>
    <sheetDataSet>
      <sheetData sheetId="0" refreshError="1"/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Input"/>
      <sheetName val="Makro"/>
      <sheetName val="Revenues"/>
      <sheetName val="Expenditures"/>
      <sheetName val="budget-G"/>
      <sheetName val="SR chart data"/>
      <sheetName val="Cze Hun Pol"/>
      <sheetName val="Výstup"/>
      <sheetName val="Výstup (CZ)"/>
      <sheetName val="Graf1"/>
      <sheetName val="Výstup (CZ) (2)"/>
      <sheetName val="Výstup (AJ) (2)"/>
      <sheetName val="Konec 2608"/>
      <sheetName val="Chart1"/>
      <sheetName val="Chart2"/>
      <sheetName val="Chart3"/>
      <sheetName val="SRFiscalChart"/>
      <sheetName val="Chart4"/>
      <sheetName val="Chart5"/>
      <sheetName val="Panel1"/>
      <sheetName val="Panel2"/>
      <sheetName val="Panel3"/>
      <sheetName val="Macroframework-Ver.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budget-G"/>
      <sheetName val="Expenditures"/>
      <sheetName val="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J(Priv.Cap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TAB34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</row>
        <row r="11">
          <cell r="C11" t="str">
            <v>Mar90</v>
          </cell>
        </row>
        <row r="14">
          <cell r="C14" t="str">
            <v>Jun</v>
          </cell>
        </row>
        <row r="17">
          <cell r="C17" t="str">
            <v>Sep</v>
          </cell>
        </row>
        <row r="20">
          <cell r="C20" t="str">
            <v>Dec</v>
          </cell>
        </row>
        <row r="23">
          <cell r="C23" t="str">
            <v>Mar91</v>
          </cell>
        </row>
        <row r="26">
          <cell r="C26" t="str">
            <v>Jun</v>
          </cell>
        </row>
        <row r="29">
          <cell r="C29" t="str">
            <v>Sep</v>
          </cell>
        </row>
        <row r="32">
          <cell r="C32" t="str">
            <v>Dec</v>
          </cell>
        </row>
        <row r="35">
          <cell r="C35" t="str">
            <v>Mar92</v>
          </cell>
        </row>
        <row r="38">
          <cell r="C38" t="str">
            <v>Jun</v>
          </cell>
        </row>
        <row r="41">
          <cell r="C41" t="str">
            <v>Sep</v>
          </cell>
        </row>
        <row r="44">
          <cell r="C44" t="str">
            <v>Dec</v>
          </cell>
        </row>
        <row r="47">
          <cell r="C47" t="str">
            <v>Mar93</v>
          </cell>
        </row>
        <row r="50">
          <cell r="C50" t="str">
            <v>Jun</v>
          </cell>
        </row>
        <row r="53">
          <cell r="C53" t="str">
            <v>Sep</v>
          </cell>
        </row>
        <row r="56">
          <cell r="C56" t="str">
            <v>Dec</v>
          </cell>
        </row>
        <row r="59">
          <cell r="C59" t="str">
            <v>Mar94</v>
          </cell>
        </row>
        <row r="62">
          <cell r="C62" t="str">
            <v>Jun</v>
          </cell>
        </row>
        <row r="65">
          <cell r="C65" t="str">
            <v>Sep</v>
          </cell>
        </row>
        <row r="68">
          <cell r="C68" t="str">
            <v>Dec</v>
          </cell>
        </row>
        <row r="71">
          <cell r="C71" t="str">
            <v>Mar95</v>
          </cell>
        </row>
        <row r="74">
          <cell r="C74" t="str">
            <v>Jun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BR146" t="str">
            <v>$NULCG6</v>
          </cell>
        </row>
        <row r="147">
          <cell r="BB147" t="str">
            <v>Index, Jan-Sept 1990=100</v>
          </cell>
        </row>
        <row r="149">
          <cell r="AY149" t="str">
            <v>Index, Jan-Sept 1990=100</v>
          </cell>
          <cell r="BR149" t="str">
            <v>$NULCG6</v>
          </cell>
        </row>
        <row r="150">
          <cell r="AY150" t="str">
            <v>NEER</v>
          </cell>
          <cell r="AZ150" t="str">
            <v>REER</v>
          </cell>
          <cell r="BB150" t="str">
            <v>REER</v>
          </cell>
        </row>
        <row r="151">
          <cell r="AY151" t="str">
            <v>(czech/</v>
          </cell>
          <cell r="AZ151" t="str">
            <v>(CPI based)</v>
          </cell>
          <cell r="BB151" t="str">
            <v>(PPI based)</v>
          </cell>
        </row>
        <row r="152">
          <cell r="AY152" t="str">
            <v>$nomxrg6)</v>
          </cell>
        </row>
        <row r="153">
          <cell r="AY153" t="str">
            <v>neer</v>
          </cell>
          <cell r="AZ153" t="str">
            <v>reerc</v>
          </cell>
          <cell r="BB153" t="str">
            <v>reerp</v>
          </cell>
        </row>
        <row r="154">
          <cell r="AY154">
            <v>102.86789797269462</v>
          </cell>
          <cell r="AZ154">
            <v>1.009642963192813</v>
          </cell>
          <cell r="BB154">
            <v>99.628468216542174</v>
          </cell>
          <cell r="BR154">
            <v>95.691962942667203</v>
          </cell>
        </row>
        <row r="155">
          <cell r="AY155">
            <v>99.947925183606046</v>
          </cell>
          <cell r="AZ155">
            <v>0.90584955274081691</v>
          </cell>
          <cell r="BB155">
            <v>95.434709131531818</v>
          </cell>
          <cell r="BR155">
            <v>97.295901743191223</v>
          </cell>
        </row>
        <row r="156">
          <cell r="AY156">
            <v>100.91072848615903</v>
          </cell>
          <cell r="AZ156">
            <v>1.0486060074945365</v>
          </cell>
          <cell r="BB156">
            <v>95.744050870788996</v>
          </cell>
          <cell r="BR156">
            <v>96.411216455223325</v>
          </cell>
        </row>
        <row r="157">
          <cell r="AY157">
            <v>100.37548391924503</v>
          </cell>
          <cell r="AZ157">
            <v>1.0096271689377452</v>
          </cell>
          <cell r="BB157">
            <v>95.834237220419894</v>
          </cell>
          <cell r="BR157">
            <v>98.084662018047695</v>
          </cell>
        </row>
        <row r="158">
          <cell r="AY158">
            <v>100.24539209966674</v>
          </cell>
          <cell r="AZ158">
            <v>1.0162113742847021</v>
          </cell>
          <cell r="BB158">
            <v>96.390366140930439</v>
          </cell>
          <cell r="BR158">
            <v>100.4380590649068</v>
          </cell>
        </row>
        <row r="159">
          <cell r="AY159">
            <v>99.406466786284071</v>
          </cell>
          <cell r="AZ159">
            <v>1.0058013162293933</v>
          </cell>
          <cell r="BB159">
            <v>96.891987257323052</v>
          </cell>
          <cell r="BR159">
            <v>99.255834884469436</v>
          </cell>
        </row>
        <row r="160">
          <cell r="AY160">
            <v>99.043344271983258</v>
          </cell>
          <cell r="AZ160">
            <v>0.99825031296119759</v>
          </cell>
          <cell r="BB160">
            <v>104.75520681254494</v>
          </cell>
          <cell r="BR160">
            <v>101.59603165985909</v>
          </cell>
        </row>
        <row r="161">
          <cell r="AY161">
            <v>98.224383732714244</v>
          </cell>
          <cell r="AZ161">
            <v>0.90352240973764386</v>
          </cell>
          <cell r="BB161">
            <v>106.43162390008962</v>
          </cell>
          <cell r="BR161">
            <v>105.45309736673832</v>
          </cell>
        </row>
        <row r="162">
          <cell r="AY162">
            <v>99.270019289441464</v>
          </cell>
          <cell r="AZ162">
            <v>0.91320229072180292</v>
          </cell>
          <cell r="BB162">
            <v>108.51287026828214</v>
          </cell>
          <cell r="BR162">
            <v>105.77323386489692</v>
          </cell>
        </row>
        <row r="163">
          <cell r="AY163">
            <v>75.108316466956168</v>
          </cell>
          <cell r="AZ163">
            <v>0.74689509092898387</v>
          </cell>
          <cell r="BB163">
            <v>83.098393824811879</v>
          </cell>
          <cell r="BR163">
            <v>109.03270591450871</v>
          </cell>
        </row>
        <row r="164">
          <cell r="AY164">
            <v>62.85120983133713</v>
          </cell>
          <cell r="AZ164">
            <v>0.69176599641183467</v>
          </cell>
          <cell r="BB164">
            <v>70.658774539049006</v>
          </cell>
          <cell r="BR164">
            <v>111.45691523948409</v>
          </cell>
        </row>
        <row r="165">
          <cell r="AY165">
            <v>61.776502297974325</v>
          </cell>
          <cell r="AZ165">
            <v>0.63812772138269314</v>
          </cell>
          <cell r="BB165">
            <v>69.310923367402808</v>
          </cell>
          <cell r="BR165">
            <v>111.18025598994335</v>
          </cell>
        </row>
        <row r="166">
          <cell r="AY166">
            <v>54.558086574227595</v>
          </cell>
          <cell r="AZ166">
            <v>0.52270821897392594</v>
          </cell>
          <cell r="BB166">
            <v>74.876734071685775</v>
          </cell>
          <cell r="BR166">
            <v>110.29792595046035</v>
          </cell>
        </row>
        <row r="167">
          <cell r="AY167">
            <v>54.015349274176515</v>
          </cell>
          <cell r="AZ167">
            <v>0.47988117591450397</v>
          </cell>
          <cell r="BB167">
            <v>77.700151743643303</v>
          </cell>
          <cell r="BR167">
            <v>112.61713711212916</v>
          </cell>
        </row>
        <row r="168">
          <cell r="AY168">
            <v>55.290903978447936</v>
          </cell>
          <cell r="AZ168">
            <v>0.56039049020909004</v>
          </cell>
          <cell r="BB168">
            <v>82.650913539433446</v>
          </cell>
          <cell r="BR168">
            <v>106.1393269872501</v>
          </cell>
        </row>
        <row r="169">
          <cell r="AY169">
            <v>55.912880617050263</v>
          </cell>
          <cell r="AZ169">
            <v>0.54919522992492209</v>
          </cell>
          <cell r="BB169">
            <v>85.696392246293911</v>
          </cell>
          <cell r="BR169">
            <v>102.14514072132152</v>
          </cell>
        </row>
        <row r="170">
          <cell r="AY170">
            <v>56.055952541289635</v>
          </cell>
          <cell r="AZ170">
            <v>0.55724065940892986</v>
          </cell>
          <cell r="BB170">
            <v>88.494629135030536</v>
          </cell>
          <cell r="BR170">
            <v>102.4437403724986</v>
          </cell>
        </row>
        <row r="171">
          <cell r="AY171">
            <v>56.615537036050299</v>
          </cell>
          <cell r="AZ171">
            <v>0.55913778196545905</v>
          </cell>
          <cell r="BB171">
            <v>91.651718075236374</v>
          </cell>
          <cell r="BR171">
            <v>98.610193879527401</v>
          </cell>
        </row>
        <row r="172">
          <cell r="AY172">
            <v>56.49905789331369</v>
          </cell>
          <cell r="AZ172">
            <v>0.55047749176402194</v>
          </cell>
          <cell r="BB172">
            <v>91.357517662392098</v>
          </cell>
          <cell r="BR172">
            <v>97.854489402868367</v>
          </cell>
        </row>
        <row r="173">
          <cell r="AY173">
            <v>56.157780520566568</v>
          </cell>
          <cell r="AZ173">
            <v>0.50339852751922243</v>
          </cell>
          <cell r="BB173">
            <v>91.426603220650108</v>
          </cell>
          <cell r="BR173">
            <v>99.735028326539265</v>
          </cell>
        </row>
        <row r="174">
          <cell r="AY174">
            <v>55.715493594823606</v>
          </cell>
          <cell r="AZ174">
            <v>0.49966963053337499</v>
          </cell>
          <cell r="BB174">
            <v>91.31354856636348</v>
          </cell>
          <cell r="BR174">
            <v>102.7981466749476</v>
          </cell>
        </row>
        <row r="175">
          <cell r="AY175">
            <v>55.752640753576912</v>
          </cell>
          <cell r="AZ175">
            <v>0.53751826927998125</v>
          </cell>
          <cell r="BB175">
            <v>91.889365073420862</v>
          </cell>
          <cell r="BR175">
            <v>104.02007099628467</v>
          </cell>
        </row>
        <row r="176">
          <cell r="AY176">
            <v>55.215393479311601</v>
          </cell>
          <cell r="AZ176">
            <v>0.58819341531803637</v>
          </cell>
          <cell r="BB176">
            <v>91.827677077459356</v>
          </cell>
          <cell r="BR176">
            <v>108.32028665722207</v>
          </cell>
        </row>
        <row r="177">
          <cell r="AY177">
            <v>54.700026761852506</v>
          </cell>
          <cell r="AZ177">
            <v>0.54520374429306806</v>
          </cell>
          <cell r="BB177">
            <v>91.481117726075098</v>
          </cell>
          <cell r="BR177">
            <v>111.37038443362279</v>
          </cell>
        </row>
        <row r="178">
          <cell r="AY178">
            <v>55.259209273165851</v>
          </cell>
          <cell r="AZ178">
            <v>0.50191922404464284</v>
          </cell>
          <cell r="BB178">
            <v>90.926560824615621</v>
          </cell>
          <cell r="BR178">
            <v>110.47021413309579</v>
          </cell>
        </row>
        <row r="179">
          <cell r="AY179">
            <v>55.725338712473693</v>
          </cell>
          <cell r="AZ179">
            <v>0.47289124089802442</v>
          </cell>
          <cell r="BB179">
            <v>91.014189822846134</v>
          </cell>
          <cell r="BR179">
            <v>107.69599003388875</v>
          </cell>
        </row>
        <row r="180">
          <cell r="AY180">
            <v>56.338311050802439</v>
          </cell>
          <cell r="AZ180">
            <v>0.53779372040718754</v>
          </cell>
          <cell r="BB180">
            <v>92.232958779605141</v>
          </cell>
          <cell r="BR180">
            <v>105.59519621476437</v>
          </cell>
        </row>
        <row r="181">
          <cell r="AY181">
            <v>56.12819460661035</v>
          </cell>
          <cell r="AZ181">
            <v>0.52031027090067539</v>
          </cell>
          <cell r="BB181">
            <v>92.772626968143811</v>
          </cell>
          <cell r="BR181">
            <v>106.78641712218815</v>
          </cell>
        </row>
        <row r="182">
          <cell r="AY182">
            <v>55.606727354075247</v>
          </cell>
          <cell r="AZ182">
            <v>0.52875625203352927</v>
          </cell>
          <cell r="BB182">
            <v>93.001698001445021</v>
          </cell>
          <cell r="BR182">
            <v>108.9704112267649</v>
          </cell>
        </row>
        <row r="183">
          <cell r="AY183">
            <v>54.97563313774311</v>
          </cell>
          <cell r="AZ183">
            <v>0.51822981815012714</v>
          </cell>
          <cell r="BB183">
            <v>92.865824432529138</v>
          </cell>
          <cell r="BR183">
            <v>112.47219189814078</v>
          </cell>
        </row>
        <row r="184">
          <cell r="AY184">
            <v>56.029281527488742</v>
          </cell>
          <cell r="AZ184">
            <v>0.52196485425297834</v>
          </cell>
          <cell r="BB184">
            <v>96.507376411799996</v>
          </cell>
          <cell r="BR184">
            <v>118.53657121506585</v>
          </cell>
        </row>
        <row r="185">
          <cell r="AY185">
            <v>53.501955004322753</v>
          </cell>
          <cell r="AZ185">
            <v>0.46212444178161682</v>
          </cell>
          <cell r="BB185">
            <v>93.135226312378833</v>
          </cell>
          <cell r="BR185">
            <v>121.89324328227858</v>
          </cell>
        </row>
        <row r="186">
          <cell r="AY186">
            <v>53.984185077433558</v>
          </cell>
          <cell r="AZ186">
            <v>0.46461534940216043</v>
          </cell>
          <cell r="BB186">
            <v>95.833387244499704</v>
          </cell>
          <cell r="BR186">
            <v>121.40140706967321</v>
          </cell>
        </row>
        <row r="187">
          <cell r="AY187">
            <v>55.479366182888569</v>
          </cell>
          <cell r="AZ187">
            <v>0.51685485848213586</v>
          </cell>
          <cell r="BB187">
            <v>100.72685496254793</v>
          </cell>
          <cell r="BR187">
            <v>117.53701277641271</v>
          </cell>
        </row>
        <row r="188">
          <cell r="AY188">
            <v>56.527811581069173</v>
          </cell>
          <cell r="AZ188">
            <v>0.58733078310468356</v>
          </cell>
          <cell r="BB188">
            <v>104.49852848523471</v>
          </cell>
          <cell r="BR188">
            <v>111.00441158319794</v>
          </cell>
        </row>
        <row r="189">
          <cell r="AY189">
            <v>56.466318920958159</v>
          </cell>
          <cell r="AZ189">
            <v>0.54467255674537707</v>
          </cell>
          <cell r="BB189">
            <v>104.67214134739345</v>
          </cell>
          <cell r="BR189">
            <v>110.92576832344108</v>
          </cell>
        </row>
        <row r="190">
          <cell r="AY190">
            <v>57.115684349787053</v>
          </cell>
          <cell r="AZ190">
            <v>0.49491628187393039</v>
          </cell>
          <cell r="BB190">
            <v>112.23791113848783</v>
          </cell>
          <cell r="BR190">
            <v>108.29879700559285</v>
          </cell>
        </row>
        <row r="191">
          <cell r="AY191">
            <v>57.945082835354</v>
          </cell>
          <cell r="AZ191">
            <v>0.47334006101170639</v>
          </cell>
          <cell r="BB191">
            <v>114.56545813830773</v>
          </cell>
          <cell r="BR191">
            <v>106.39483427575698</v>
          </cell>
        </row>
        <row r="192">
          <cell r="AY192">
            <v>58.149865425301343</v>
          </cell>
          <cell r="AZ192">
            <v>0.52731149208694328</v>
          </cell>
          <cell r="BB192">
            <v>115.57642065439403</v>
          </cell>
          <cell r="BR192">
            <v>106.1576239233615</v>
          </cell>
        </row>
        <row r="193">
          <cell r="AY193">
            <v>57.421529417366635</v>
          </cell>
          <cell r="AZ193">
            <v>0.50876388469734279</v>
          </cell>
          <cell r="BB193">
            <v>115.19325046803561</v>
          </cell>
          <cell r="BR193">
            <v>109.74526011834655</v>
          </cell>
        </row>
        <row r="194">
          <cell r="AY194">
            <v>57.129121222526145</v>
          </cell>
          <cell r="AZ194">
            <v>0.52822287627554354</v>
          </cell>
          <cell r="BB194">
            <v>115.95632307977576</v>
          </cell>
          <cell r="BR194">
            <v>110.06813666962888</v>
          </cell>
        </row>
        <row r="195">
          <cell r="AY195">
            <v>57.489793283476899</v>
          </cell>
          <cell r="AZ195">
            <v>0.52333103896538491</v>
          </cell>
          <cell r="BB195">
            <v>118.01739555428223</v>
          </cell>
          <cell r="BR195">
            <v>107.7680015111452</v>
          </cell>
        </row>
        <row r="196">
          <cell r="AY196">
            <v>57.996384480229487</v>
          </cell>
          <cell r="AZ196">
            <v>0.51958168623795009</v>
          </cell>
          <cell r="BB196">
            <v>120.40677174589869</v>
          </cell>
          <cell r="BR196">
            <v>104.2409149423403</v>
          </cell>
        </row>
        <row r="197">
          <cell r="AY197">
            <v>58.01054950005409</v>
          </cell>
          <cell r="AZ197">
            <v>0.48548465689332138</v>
          </cell>
          <cell r="BB197">
            <v>121.74527216982113</v>
          </cell>
          <cell r="BR197">
            <v>104.91547321491366</v>
          </cell>
        </row>
        <row r="198">
          <cell r="AY198">
            <v>57.6212361845689</v>
          </cell>
          <cell r="AZ198">
            <v>0.47719119328193266</v>
          </cell>
          <cell r="BB198">
            <v>122.59863817796432</v>
          </cell>
          <cell r="BR198">
            <v>108.69752125842918</v>
          </cell>
        </row>
        <row r="199">
          <cell r="AY199">
            <v>58.217291803783475</v>
          </cell>
          <cell r="AZ199">
            <v>0.52092006293441795</v>
          </cell>
          <cell r="BB199">
            <v>125.19071254430838</v>
          </cell>
          <cell r="BR199">
            <v>107.19885986473182</v>
          </cell>
        </row>
        <row r="200">
          <cell r="AY200">
            <v>58.506040312859533</v>
          </cell>
          <cell r="AZ200">
            <v>0.5901055816720554</v>
          </cell>
          <cell r="BB200">
            <v>126.22005615382726</v>
          </cell>
          <cell r="BR200">
            <v>104.02696339393587</v>
          </cell>
        </row>
        <row r="201">
          <cell r="AY201">
            <v>58.539475852722923</v>
          </cell>
          <cell r="AZ201">
            <v>0.54002173907925877</v>
          </cell>
          <cell r="BB201">
            <v>127.78599258269801</v>
          </cell>
          <cell r="BR201">
            <v>104.22766650071105</v>
          </cell>
        </row>
        <row r="202">
          <cell r="AY202">
            <v>58.686797979728709</v>
          </cell>
          <cell r="AZ202">
            <v>0.49219152015457668</v>
          </cell>
          <cell r="BB202">
            <v>127.24782485090257</v>
          </cell>
          <cell r="BR202">
            <v>103.71768974334496</v>
          </cell>
        </row>
        <row r="203">
          <cell r="AY203">
            <v>58.512051153900032</v>
          </cell>
          <cell r="AZ203">
            <v>0.46583880811168621</v>
          </cell>
          <cell r="BB203">
            <v>126.72927078211971</v>
          </cell>
          <cell r="BR203">
            <v>104.93841999759694</v>
          </cell>
        </row>
        <row r="204">
          <cell r="AY204">
            <v>58.256436021626691</v>
          </cell>
          <cell r="AZ204">
            <v>0.50706163561399498</v>
          </cell>
          <cell r="BB204">
            <v>126.75091583400464</v>
          </cell>
          <cell r="BR204">
            <v>106.36789359219681</v>
          </cell>
        </row>
        <row r="205">
          <cell r="AY205">
            <v>58.152780907580237</v>
          </cell>
          <cell r="AZ205">
            <v>0.49976394690650044</v>
          </cell>
          <cell r="BB205">
            <v>127.58613590811495</v>
          </cell>
          <cell r="BR205">
            <v>105.38392749462197</v>
          </cell>
        </row>
        <row r="206">
          <cell r="AY206">
            <v>57.830853856170549</v>
          </cell>
          <cell r="AZ206">
            <v>0.52513312910879206</v>
          </cell>
          <cell r="BB206">
            <v>128.02554913621626</v>
          </cell>
          <cell r="BR206">
            <v>106.81663562281649</v>
          </cell>
        </row>
        <row r="207"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B211">
            <v>132.42813896018779</v>
          </cell>
          <cell r="BR211">
            <v>115.24376319109841</v>
          </cell>
        </row>
        <row r="212">
          <cell r="BB212">
            <v>133.55623384377358</v>
          </cell>
        </row>
      </sheetData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fpeter2"/>
      <sheetName val="Sheet1"/>
      <sheetName val="Sheet2"/>
      <sheetName val="Sheet3"/>
      <sheetName val="Debt service request"/>
      <sheetName val="M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</row>
        <row r="11">
          <cell r="C11" t="str">
            <v>Mar90</v>
          </cell>
        </row>
        <row r="14">
          <cell r="C14" t="str">
            <v>Jun</v>
          </cell>
        </row>
        <row r="17">
          <cell r="C17" t="str">
            <v>Sep</v>
          </cell>
        </row>
        <row r="20">
          <cell r="C20" t="str">
            <v>Dec</v>
          </cell>
        </row>
        <row r="23">
          <cell r="C23" t="str">
            <v>Mar91</v>
          </cell>
        </row>
        <row r="26">
          <cell r="C26" t="str">
            <v>Jun</v>
          </cell>
        </row>
        <row r="29">
          <cell r="C29" t="str">
            <v>Sep</v>
          </cell>
        </row>
        <row r="32">
          <cell r="C32" t="str">
            <v>Dec</v>
          </cell>
        </row>
        <row r="35">
          <cell r="C35" t="str">
            <v>Mar92</v>
          </cell>
        </row>
        <row r="38">
          <cell r="C38" t="str">
            <v>Jun</v>
          </cell>
        </row>
        <row r="41">
          <cell r="C41" t="str">
            <v>Sep</v>
          </cell>
        </row>
        <row r="44">
          <cell r="C44" t="str">
            <v>Dec</v>
          </cell>
        </row>
        <row r="47">
          <cell r="C47" t="str">
            <v>Mar93</v>
          </cell>
        </row>
        <row r="50">
          <cell r="C50" t="str">
            <v>Jun</v>
          </cell>
        </row>
        <row r="53">
          <cell r="C53" t="str">
            <v>Sep</v>
          </cell>
        </row>
        <row r="56">
          <cell r="C56" t="str">
            <v>Dec</v>
          </cell>
        </row>
        <row r="59">
          <cell r="C59" t="str">
            <v>Mar94</v>
          </cell>
        </row>
        <row r="62">
          <cell r="C62" t="str">
            <v>Jun</v>
          </cell>
        </row>
        <row r="65">
          <cell r="C65" t="str">
            <v>Sep</v>
          </cell>
        </row>
        <row r="68">
          <cell r="C68" t="str">
            <v>Dec</v>
          </cell>
        </row>
        <row r="71">
          <cell r="C71" t="str">
            <v>Mar95</v>
          </cell>
        </row>
        <row r="74">
          <cell r="C74" t="str">
            <v>Jun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BR146" t="str">
            <v>$NULCG6</v>
          </cell>
        </row>
        <row r="147">
          <cell r="BB147" t="str">
            <v>Index, Jan-Sept 1990=100</v>
          </cell>
        </row>
        <row r="149">
          <cell r="AY149" t="str">
            <v>Index, Jan-Sept 1990=100</v>
          </cell>
          <cell r="BR149" t="str">
            <v>$NULCG6</v>
          </cell>
        </row>
        <row r="150">
          <cell r="AY150" t="str">
            <v>NEER</v>
          </cell>
          <cell r="AZ150" t="str">
            <v>REER</v>
          </cell>
          <cell r="BB150" t="str">
            <v>REER</v>
          </cell>
        </row>
        <row r="151">
          <cell r="AY151" t="str">
            <v>(czech/</v>
          </cell>
          <cell r="AZ151" t="str">
            <v>(CPI based)</v>
          </cell>
          <cell r="BB151" t="str">
            <v>(PPI based)</v>
          </cell>
        </row>
        <row r="152">
          <cell r="AY152" t="str">
            <v>$nomxrg6)</v>
          </cell>
        </row>
        <row r="153">
          <cell r="AY153" t="str">
            <v>neer</v>
          </cell>
          <cell r="AZ153" t="str">
            <v>reerc</v>
          </cell>
          <cell r="BB153" t="str">
            <v>reerp</v>
          </cell>
        </row>
        <row r="154">
          <cell r="AY154">
            <v>102.86789797269462</v>
          </cell>
          <cell r="AZ154">
            <v>1.009642963192813</v>
          </cell>
          <cell r="BB154">
            <v>99.628468216542174</v>
          </cell>
          <cell r="BR154">
            <v>95.691962942667203</v>
          </cell>
        </row>
        <row r="155">
          <cell r="AY155">
            <v>99.947925183606046</v>
          </cell>
          <cell r="AZ155">
            <v>0.90584955274081691</v>
          </cell>
          <cell r="BB155">
            <v>95.434709131531818</v>
          </cell>
          <cell r="BR155">
            <v>97.295901743191223</v>
          </cell>
        </row>
        <row r="156">
          <cell r="AY156">
            <v>100.91072848615903</v>
          </cell>
          <cell r="AZ156">
            <v>1.0486060074945365</v>
          </cell>
          <cell r="BB156">
            <v>95.744050870788996</v>
          </cell>
          <cell r="BR156">
            <v>96.411216455223325</v>
          </cell>
        </row>
        <row r="157">
          <cell r="AY157">
            <v>100.37548391924503</v>
          </cell>
          <cell r="AZ157">
            <v>1.0096271689377452</v>
          </cell>
          <cell r="BB157">
            <v>95.834237220419894</v>
          </cell>
          <cell r="BR157">
            <v>98.084662018047695</v>
          </cell>
        </row>
        <row r="158">
          <cell r="AY158">
            <v>100.24539209966674</v>
          </cell>
          <cell r="AZ158">
            <v>1.0162113742847021</v>
          </cell>
          <cell r="BB158">
            <v>96.390366140930439</v>
          </cell>
          <cell r="BR158">
            <v>100.4380590649068</v>
          </cell>
        </row>
        <row r="159">
          <cell r="AY159">
            <v>99.406466786284071</v>
          </cell>
          <cell r="AZ159">
            <v>1.0058013162293933</v>
          </cell>
          <cell r="BB159">
            <v>96.891987257323052</v>
          </cell>
          <cell r="BR159">
            <v>99.255834884469436</v>
          </cell>
        </row>
        <row r="160">
          <cell r="AY160">
            <v>99.043344271983258</v>
          </cell>
          <cell r="AZ160">
            <v>0.99825031296119759</v>
          </cell>
          <cell r="BB160">
            <v>104.75520681254494</v>
          </cell>
          <cell r="BR160">
            <v>101.59603165985909</v>
          </cell>
        </row>
        <row r="161">
          <cell r="AY161">
            <v>98.224383732714244</v>
          </cell>
          <cell r="AZ161">
            <v>0.90352240973764386</v>
          </cell>
          <cell r="BB161">
            <v>106.43162390008962</v>
          </cell>
          <cell r="BR161">
            <v>105.45309736673832</v>
          </cell>
        </row>
        <row r="162">
          <cell r="AY162">
            <v>99.270019289441464</v>
          </cell>
          <cell r="AZ162">
            <v>0.91320229072180292</v>
          </cell>
          <cell r="BB162">
            <v>108.51287026828214</v>
          </cell>
          <cell r="BR162">
            <v>105.77323386489692</v>
          </cell>
        </row>
        <row r="163">
          <cell r="AY163">
            <v>75.108316466956168</v>
          </cell>
          <cell r="AZ163">
            <v>0.74689509092898387</v>
          </cell>
          <cell r="BB163">
            <v>83.098393824811879</v>
          </cell>
          <cell r="BR163">
            <v>109.03270591450871</v>
          </cell>
        </row>
        <row r="164">
          <cell r="AY164">
            <v>62.85120983133713</v>
          </cell>
          <cell r="AZ164">
            <v>0.69176599641183467</v>
          </cell>
          <cell r="BB164">
            <v>70.658774539049006</v>
          </cell>
          <cell r="BR164">
            <v>111.45691523948409</v>
          </cell>
        </row>
        <row r="165">
          <cell r="AY165">
            <v>61.776502297974325</v>
          </cell>
          <cell r="AZ165">
            <v>0.63812772138269314</v>
          </cell>
          <cell r="BB165">
            <v>69.310923367402808</v>
          </cell>
          <cell r="BR165">
            <v>111.18025598994335</v>
          </cell>
        </row>
        <row r="166">
          <cell r="AY166">
            <v>54.558086574227595</v>
          </cell>
          <cell r="AZ166">
            <v>0.52270821897392594</v>
          </cell>
          <cell r="BB166">
            <v>74.876734071685775</v>
          </cell>
          <cell r="BR166">
            <v>110.29792595046035</v>
          </cell>
        </row>
        <row r="167">
          <cell r="AY167">
            <v>54.015349274176515</v>
          </cell>
          <cell r="AZ167">
            <v>0.47988117591450397</v>
          </cell>
          <cell r="BB167">
            <v>77.700151743643303</v>
          </cell>
          <cell r="BR167">
            <v>112.61713711212916</v>
          </cell>
        </row>
        <row r="168">
          <cell r="AY168">
            <v>55.290903978447936</v>
          </cell>
          <cell r="AZ168">
            <v>0.56039049020909004</v>
          </cell>
          <cell r="BB168">
            <v>82.650913539433446</v>
          </cell>
          <cell r="BR168">
            <v>106.1393269872501</v>
          </cell>
        </row>
        <row r="169">
          <cell r="AY169">
            <v>55.912880617050263</v>
          </cell>
          <cell r="AZ169">
            <v>0.54919522992492209</v>
          </cell>
          <cell r="BB169">
            <v>85.696392246293911</v>
          </cell>
          <cell r="BR169">
            <v>102.14514072132152</v>
          </cell>
        </row>
        <row r="170">
          <cell r="AY170">
            <v>56.055952541289635</v>
          </cell>
          <cell r="AZ170">
            <v>0.55724065940892986</v>
          </cell>
          <cell r="BB170">
            <v>88.494629135030536</v>
          </cell>
          <cell r="BR170">
            <v>102.4437403724986</v>
          </cell>
        </row>
        <row r="171">
          <cell r="AY171">
            <v>56.615537036050299</v>
          </cell>
          <cell r="AZ171">
            <v>0.55913778196545905</v>
          </cell>
          <cell r="BB171">
            <v>91.651718075236374</v>
          </cell>
          <cell r="BR171">
            <v>98.610193879527401</v>
          </cell>
        </row>
        <row r="172">
          <cell r="AY172">
            <v>56.49905789331369</v>
          </cell>
          <cell r="AZ172">
            <v>0.55047749176402194</v>
          </cell>
          <cell r="BB172">
            <v>91.357517662392098</v>
          </cell>
          <cell r="BR172">
            <v>97.854489402868367</v>
          </cell>
        </row>
        <row r="173">
          <cell r="AY173">
            <v>56.157780520566568</v>
          </cell>
          <cell r="AZ173">
            <v>0.50339852751922243</v>
          </cell>
          <cell r="BB173">
            <v>91.426603220650108</v>
          </cell>
          <cell r="BR173">
            <v>99.735028326539265</v>
          </cell>
        </row>
        <row r="174">
          <cell r="AY174">
            <v>55.715493594823606</v>
          </cell>
          <cell r="AZ174">
            <v>0.49966963053337499</v>
          </cell>
          <cell r="BB174">
            <v>91.31354856636348</v>
          </cell>
          <cell r="BR174">
            <v>102.7981466749476</v>
          </cell>
        </row>
        <row r="175">
          <cell r="AY175">
            <v>55.752640753576912</v>
          </cell>
          <cell r="AZ175">
            <v>0.53751826927998125</v>
          </cell>
          <cell r="BB175">
            <v>91.889365073420862</v>
          </cell>
          <cell r="BR175">
            <v>104.02007099628467</v>
          </cell>
        </row>
        <row r="176">
          <cell r="AY176">
            <v>55.215393479311601</v>
          </cell>
          <cell r="AZ176">
            <v>0.58819341531803637</v>
          </cell>
          <cell r="BB176">
            <v>91.827677077459356</v>
          </cell>
          <cell r="BR176">
            <v>108.32028665722207</v>
          </cell>
        </row>
        <row r="177">
          <cell r="AY177">
            <v>54.700026761852506</v>
          </cell>
          <cell r="AZ177">
            <v>0.54520374429306806</v>
          </cell>
          <cell r="BB177">
            <v>91.481117726075098</v>
          </cell>
          <cell r="BR177">
            <v>111.37038443362279</v>
          </cell>
        </row>
        <row r="178">
          <cell r="AY178">
            <v>55.259209273165851</v>
          </cell>
          <cell r="AZ178">
            <v>0.50191922404464284</v>
          </cell>
          <cell r="BB178">
            <v>90.926560824615621</v>
          </cell>
          <cell r="BR178">
            <v>110.47021413309579</v>
          </cell>
        </row>
        <row r="179">
          <cell r="AY179">
            <v>55.725338712473693</v>
          </cell>
          <cell r="AZ179">
            <v>0.47289124089802442</v>
          </cell>
          <cell r="BB179">
            <v>91.014189822846134</v>
          </cell>
          <cell r="BR179">
            <v>107.69599003388875</v>
          </cell>
        </row>
        <row r="180">
          <cell r="AY180">
            <v>56.338311050802439</v>
          </cell>
          <cell r="AZ180">
            <v>0.53779372040718754</v>
          </cell>
          <cell r="BB180">
            <v>92.232958779605141</v>
          </cell>
          <cell r="BR180">
            <v>105.59519621476437</v>
          </cell>
        </row>
        <row r="181">
          <cell r="AY181">
            <v>56.12819460661035</v>
          </cell>
          <cell r="AZ181">
            <v>0.52031027090067539</v>
          </cell>
          <cell r="BB181">
            <v>92.772626968143811</v>
          </cell>
          <cell r="BR181">
            <v>106.78641712218815</v>
          </cell>
        </row>
        <row r="182">
          <cell r="AY182">
            <v>55.606727354075247</v>
          </cell>
          <cell r="AZ182">
            <v>0.52875625203352927</v>
          </cell>
          <cell r="BB182">
            <v>93.001698001445021</v>
          </cell>
          <cell r="BR182">
            <v>108.9704112267649</v>
          </cell>
        </row>
        <row r="183">
          <cell r="AY183">
            <v>54.97563313774311</v>
          </cell>
          <cell r="AZ183">
            <v>0.51822981815012714</v>
          </cell>
          <cell r="BB183">
            <v>92.865824432529138</v>
          </cell>
          <cell r="BR183">
            <v>112.47219189814078</v>
          </cell>
        </row>
        <row r="184">
          <cell r="AY184">
            <v>56.029281527488742</v>
          </cell>
          <cell r="AZ184">
            <v>0.52196485425297834</v>
          </cell>
          <cell r="BB184">
            <v>96.507376411799996</v>
          </cell>
          <cell r="BR184">
            <v>118.53657121506585</v>
          </cell>
        </row>
        <row r="185">
          <cell r="AY185">
            <v>53.501955004322753</v>
          </cell>
          <cell r="AZ185">
            <v>0.46212444178161682</v>
          </cell>
          <cell r="BB185">
            <v>93.135226312378833</v>
          </cell>
          <cell r="BR185">
            <v>121.89324328227858</v>
          </cell>
        </row>
        <row r="186">
          <cell r="AY186">
            <v>53.984185077433558</v>
          </cell>
          <cell r="AZ186">
            <v>0.46461534940216043</v>
          </cell>
          <cell r="BB186">
            <v>95.833387244499704</v>
          </cell>
          <cell r="BR186">
            <v>121.40140706967321</v>
          </cell>
        </row>
        <row r="187">
          <cell r="AY187">
            <v>55.479366182888569</v>
          </cell>
          <cell r="AZ187">
            <v>0.51685485848213586</v>
          </cell>
          <cell r="BB187">
            <v>100.72685496254793</v>
          </cell>
          <cell r="BR187">
            <v>117.53701277641271</v>
          </cell>
        </row>
        <row r="188">
          <cell r="AY188">
            <v>56.527811581069173</v>
          </cell>
          <cell r="AZ188">
            <v>0.58733078310468356</v>
          </cell>
          <cell r="BB188">
            <v>104.49852848523471</v>
          </cell>
          <cell r="BR188">
            <v>111.00441158319794</v>
          </cell>
        </row>
        <row r="189">
          <cell r="AY189">
            <v>56.466318920958159</v>
          </cell>
          <cell r="AZ189">
            <v>0.54467255674537707</v>
          </cell>
          <cell r="BB189">
            <v>104.67214134739345</v>
          </cell>
          <cell r="BR189">
            <v>110.92576832344108</v>
          </cell>
        </row>
        <row r="190">
          <cell r="AY190">
            <v>57.115684349787053</v>
          </cell>
          <cell r="AZ190">
            <v>0.49491628187393039</v>
          </cell>
          <cell r="BB190">
            <v>112.23791113848783</v>
          </cell>
          <cell r="BR190">
            <v>108.29879700559285</v>
          </cell>
        </row>
        <row r="191">
          <cell r="AY191">
            <v>57.945082835354</v>
          </cell>
          <cell r="AZ191">
            <v>0.47334006101170639</v>
          </cell>
          <cell r="BB191">
            <v>114.56545813830773</v>
          </cell>
          <cell r="BR191">
            <v>106.39483427575698</v>
          </cell>
        </row>
        <row r="192">
          <cell r="AY192">
            <v>58.149865425301343</v>
          </cell>
          <cell r="AZ192">
            <v>0.52731149208694328</v>
          </cell>
          <cell r="BB192">
            <v>115.57642065439403</v>
          </cell>
          <cell r="BR192">
            <v>106.1576239233615</v>
          </cell>
        </row>
        <row r="193">
          <cell r="AY193">
            <v>57.421529417366635</v>
          </cell>
          <cell r="AZ193">
            <v>0.50876388469734279</v>
          </cell>
          <cell r="BB193">
            <v>115.19325046803561</v>
          </cell>
          <cell r="BR193">
            <v>109.74526011834655</v>
          </cell>
        </row>
        <row r="194">
          <cell r="AY194">
            <v>57.129121222526145</v>
          </cell>
          <cell r="AZ194">
            <v>0.52822287627554354</v>
          </cell>
          <cell r="BB194">
            <v>115.95632307977576</v>
          </cell>
          <cell r="BR194">
            <v>110.06813666962888</v>
          </cell>
        </row>
        <row r="195">
          <cell r="AY195">
            <v>57.489793283476899</v>
          </cell>
          <cell r="AZ195">
            <v>0.52333103896538491</v>
          </cell>
          <cell r="BB195">
            <v>118.01739555428223</v>
          </cell>
          <cell r="BR195">
            <v>107.7680015111452</v>
          </cell>
        </row>
        <row r="196">
          <cell r="AY196">
            <v>57.996384480229487</v>
          </cell>
          <cell r="AZ196">
            <v>0.51958168623795009</v>
          </cell>
          <cell r="BB196">
            <v>120.40677174589869</v>
          </cell>
          <cell r="BR196">
            <v>104.2409149423403</v>
          </cell>
        </row>
        <row r="197">
          <cell r="AY197">
            <v>58.01054950005409</v>
          </cell>
          <cell r="AZ197">
            <v>0.48548465689332138</v>
          </cell>
          <cell r="BB197">
            <v>121.74527216982113</v>
          </cell>
          <cell r="BR197">
            <v>104.91547321491366</v>
          </cell>
        </row>
        <row r="198">
          <cell r="AY198">
            <v>57.6212361845689</v>
          </cell>
          <cell r="AZ198">
            <v>0.47719119328193266</v>
          </cell>
          <cell r="BB198">
            <v>122.59863817796432</v>
          </cell>
          <cell r="BR198">
            <v>108.69752125842918</v>
          </cell>
        </row>
        <row r="199">
          <cell r="AY199">
            <v>58.217291803783475</v>
          </cell>
          <cell r="AZ199">
            <v>0.52092006293441795</v>
          </cell>
          <cell r="BB199">
            <v>125.19071254430838</v>
          </cell>
          <cell r="BR199">
            <v>107.19885986473182</v>
          </cell>
        </row>
        <row r="200">
          <cell r="AY200">
            <v>58.506040312859533</v>
          </cell>
          <cell r="AZ200">
            <v>0.5901055816720554</v>
          </cell>
          <cell r="BB200">
            <v>126.22005615382726</v>
          </cell>
          <cell r="BR200">
            <v>104.02696339393587</v>
          </cell>
        </row>
        <row r="201">
          <cell r="AY201">
            <v>58.539475852722923</v>
          </cell>
          <cell r="AZ201">
            <v>0.54002173907925877</v>
          </cell>
          <cell r="BB201">
            <v>127.78599258269801</v>
          </cell>
          <cell r="BR201">
            <v>104.22766650071105</v>
          </cell>
        </row>
        <row r="202">
          <cell r="AY202">
            <v>58.686797979728709</v>
          </cell>
          <cell r="AZ202">
            <v>0.49219152015457668</v>
          </cell>
          <cell r="BB202">
            <v>127.24782485090257</v>
          </cell>
          <cell r="BR202">
            <v>103.71768974334496</v>
          </cell>
        </row>
        <row r="203">
          <cell r="AY203">
            <v>58.512051153900032</v>
          </cell>
          <cell r="AZ203">
            <v>0.46583880811168621</v>
          </cell>
          <cell r="BB203">
            <v>126.72927078211971</v>
          </cell>
          <cell r="BR203">
            <v>104.93841999759694</v>
          </cell>
        </row>
        <row r="204">
          <cell r="AY204">
            <v>58.256436021626691</v>
          </cell>
          <cell r="AZ204">
            <v>0.50706163561399498</v>
          </cell>
          <cell r="BB204">
            <v>126.75091583400464</v>
          </cell>
          <cell r="BR204">
            <v>106.36789359219681</v>
          </cell>
        </row>
        <row r="205">
          <cell r="AY205">
            <v>58.152780907580237</v>
          </cell>
          <cell r="AZ205">
            <v>0.49976394690650044</v>
          </cell>
          <cell r="BB205">
            <v>127.58613590811495</v>
          </cell>
          <cell r="BR205">
            <v>105.38392749462197</v>
          </cell>
        </row>
        <row r="206">
          <cell r="AY206">
            <v>57.830853856170549</v>
          </cell>
          <cell r="AZ206">
            <v>0.52513312910879206</v>
          </cell>
          <cell r="BB206">
            <v>128.02554913621626</v>
          </cell>
          <cell r="BR206">
            <v>106.81663562281649</v>
          </cell>
        </row>
        <row r="207"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B211">
            <v>132.42813896018779</v>
          </cell>
          <cell r="BR211">
            <v>115.24376319109841</v>
          </cell>
        </row>
        <row r="212">
          <cell r="BB212">
            <v>133.55623384377358</v>
          </cell>
        </row>
      </sheetData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KA2"/>
      <sheetName val="my table"/>
      <sheetName val="i3-LQ"/>
      <sheetName val="Debt"/>
      <sheetName val="Assu"/>
      <sheetName val="BOP"/>
      <sheetName val="Assu. summary"/>
      <sheetName val="output"/>
      <sheetName val="outmacro"/>
      <sheetName val="WEO"/>
      <sheetName val="trade-struct"/>
      <sheetName val="dir-trade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G29"/>
  <sheetViews>
    <sheetView showGridLines="0" tabSelected="1" workbookViewId="0"/>
  </sheetViews>
  <sheetFormatPr defaultRowHeight="15" x14ac:dyDescent="0.25"/>
  <cols>
    <col min="1" max="1" width="98.5703125" style="27" customWidth="1"/>
  </cols>
  <sheetData>
    <row r="1" spans="1:2" ht="18.75" x14ac:dyDescent="0.25">
      <c r="A1" s="147" t="s">
        <v>0</v>
      </c>
    </row>
    <row r="2" spans="1:2" ht="18.75" customHeight="1" x14ac:dyDescent="0.25">
      <c r="A2" s="146" t="s">
        <v>1</v>
      </c>
    </row>
    <row r="3" spans="1:2" ht="15" customHeight="1" x14ac:dyDescent="0.5">
      <c r="A3" s="148"/>
    </row>
    <row r="4" spans="1:2" x14ac:dyDescent="0.25">
      <c r="A4" s="149" t="s">
        <v>2</v>
      </c>
      <c r="B4" s="145"/>
    </row>
    <row r="5" spans="1:2" x14ac:dyDescent="0.25">
      <c r="A5" s="149" t="s">
        <v>337</v>
      </c>
      <c r="B5" s="145"/>
    </row>
    <row r="6" spans="1:2" x14ac:dyDescent="0.25">
      <c r="A6" s="149" t="s">
        <v>3</v>
      </c>
      <c r="B6" s="145"/>
    </row>
    <row r="7" spans="1:2" x14ac:dyDescent="0.25">
      <c r="A7" s="149" t="s">
        <v>4</v>
      </c>
      <c r="B7" s="145"/>
    </row>
    <row r="8" spans="1:2" x14ac:dyDescent="0.25">
      <c r="A8" s="258" t="s">
        <v>5</v>
      </c>
      <c r="B8" s="145"/>
    </row>
    <row r="9" spans="1:2" x14ac:dyDescent="0.25">
      <c r="A9" s="258" t="s">
        <v>6</v>
      </c>
      <c r="B9" s="145"/>
    </row>
    <row r="10" spans="1:2" x14ac:dyDescent="0.25">
      <c r="A10" s="149" t="s">
        <v>7</v>
      </c>
      <c r="B10" s="145"/>
    </row>
    <row r="11" spans="1:2" x14ac:dyDescent="0.25">
      <c r="A11" s="258" t="s">
        <v>8</v>
      </c>
      <c r="B11" s="145"/>
    </row>
    <row r="12" spans="1:2" x14ac:dyDescent="0.25">
      <c r="A12" s="149" t="s">
        <v>9</v>
      </c>
      <c r="B12" s="145"/>
    </row>
    <row r="13" spans="1:2" x14ac:dyDescent="0.25">
      <c r="A13" s="258" t="s">
        <v>10</v>
      </c>
      <c r="B13" s="145"/>
    </row>
    <row r="14" spans="1:2" x14ac:dyDescent="0.25">
      <c r="A14" s="149" t="s">
        <v>312</v>
      </c>
      <c r="B14" s="145"/>
    </row>
    <row r="15" spans="1:2" x14ac:dyDescent="0.25">
      <c r="A15" s="149" t="s">
        <v>313</v>
      </c>
      <c r="B15" s="145"/>
    </row>
    <row r="16" spans="1:2" x14ac:dyDescent="0.25">
      <c r="A16" s="149" t="s">
        <v>314</v>
      </c>
      <c r="B16" s="145"/>
    </row>
    <row r="17" spans="1:7" ht="15" customHeight="1" x14ac:dyDescent="0.25">
      <c r="A17" s="149" t="s">
        <v>338</v>
      </c>
      <c r="B17" s="145"/>
    </row>
    <row r="18" spans="1:7" ht="15" customHeight="1" x14ac:dyDescent="0.25">
      <c r="A18" s="149" t="s">
        <v>316</v>
      </c>
      <c r="B18" s="145"/>
    </row>
    <row r="19" spans="1:7" ht="15" customHeight="1" x14ac:dyDescent="0.25">
      <c r="A19" s="258" t="s">
        <v>301</v>
      </c>
      <c r="B19" s="145"/>
    </row>
    <row r="20" spans="1:7" ht="15" customHeight="1" x14ac:dyDescent="0.25">
      <c r="A20" s="27" t="s">
        <v>324</v>
      </c>
      <c r="B20" s="145"/>
      <c r="C20" s="145"/>
      <c r="D20" s="145"/>
      <c r="E20" s="145"/>
      <c r="F20" s="145"/>
      <c r="G20" s="145"/>
    </row>
    <row r="21" spans="1:7" ht="15" customHeight="1" x14ac:dyDescent="0.25">
      <c r="A21" s="27" t="s">
        <v>325</v>
      </c>
      <c r="B21" s="262"/>
      <c r="C21" s="262"/>
      <c r="D21" s="262"/>
      <c r="E21" s="262"/>
      <c r="F21" s="262"/>
      <c r="G21" s="262"/>
    </row>
    <row r="22" spans="1:7" ht="11.25" customHeight="1" x14ac:dyDescent="0.25">
      <c r="A22" s="262"/>
      <c r="B22" s="262"/>
      <c r="C22" s="262"/>
      <c r="D22" s="262"/>
      <c r="E22" s="262"/>
      <c r="F22" s="262"/>
      <c r="G22" s="262"/>
    </row>
    <row r="23" spans="1:7" ht="11.25" customHeight="1" x14ac:dyDescent="0.25">
      <c r="A23" s="262"/>
      <c r="B23" s="262"/>
      <c r="C23" s="262"/>
      <c r="D23" s="262"/>
      <c r="E23" s="262"/>
      <c r="F23" s="262"/>
      <c r="G23" s="262"/>
    </row>
    <row r="24" spans="1:7" ht="15" customHeight="1" x14ac:dyDescent="0.25">
      <c r="A24" s="149" t="s">
        <v>361</v>
      </c>
      <c r="B24" s="399"/>
      <c r="C24" s="399"/>
      <c r="D24" s="399"/>
      <c r="E24" s="399"/>
      <c r="F24" s="399"/>
      <c r="G24" s="399"/>
    </row>
    <row r="25" spans="1:7" ht="15" customHeight="1" x14ac:dyDescent="0.25">
      <c r="A25" s="149" t="s">
        <v>360</v>
      </c>
      <c r="B25" s="399"/>
      <c r="C25" s="399"/>
      <c r="D25" s="399"/>
      <c r="E25" s="399"/>
      <c r="F25" s="399"/>
      <c r="G25" s="399"/>
    </row>
    <row r="26" spans="1:7" x14ac:dyDescent="0.25">
      <c r="A26" s="149" t="s">
        <v>358</v>
      </c>
      <c r="B26" s="145"/>
    </row>
    <row r="27" spans="1:7" x14ac:dyDescent="0.25">
      <c r="A27" s="149" t="s">
        <v>359</v>
      </c>
      <c r="B27" s="145"/>
    </row>
    <row r="28" spans="1:7" x14ac:dyDescent="0.25">
      <c r="A28" s="150"/>
    </row>
    <row r="29" spans="1:7" x14ac:dyDescent="0.25">
      <c r="A29" s="150"/>
    </row>
  </sheetData>
  <hyperlinks>
    <hyperlink ref="A4" location="'T01'!A1" display="Tab 1: Hodnotenie RRZ – plnenie pravidla o vyrovnanom rozpočte v roku 2017" xr:uid="{00000000-0004-0000-0000-000000000000}"/>
    <hyperlink ref="A5" location="'T02'!A1" display="Tab 2: Výpočet potrebnej zmeny štrukturálneho salda na dosiahnutie strednodobého cieľa do roku 2019" xr:uid="{00000000-0004-0000-0000-000001000000}"/>
    <hyperlink ref="A6" location="'T03'!A1" display="Tab 3: Štrukturálne saldo" xr:uid="{00000000-0004-0000-0000-000002000000}"/>
    <hyperlink ref="A7" location="'T04'!A1" display="Tab 4: Výdavkové pravidlo" xr:uid="{00000000-0004-0000-0000-000003000000}"/>
    <hyperlink ref="A10" location="'T07'!A1" display="Tab 7: Základné hodnotenie RRZ a MF SR" xr:uid="{00000000-0004-0000-0000-000004000000}"/>
    <hyperlink ref="A12" location="'T09'!A1" display="Tab 9: Jednorazové vplyvy v rokoch 2015-2017" xr:uid="{00000000-0004-0000-0000-000005000000}"/>
    <hyperlink ref="A26" location="'G03'!A1" display="Graf 3: Vývoj štrukturálneho salda VS podľa prepočtov RRZ v rokoch 2015-2021" xr:uid="{00000000-0004-0000-0000-000006000000}"/>
    <hyperlink ref="A27" location="'G04'!A1" display="Graf 4: Vývoj výdavkového pravidla podľa prepočtov RRZ v rokoch 2015-2021" xr:uid="{00000000-0004-0000-0000-000007000000}"/>
    <hyperlink ref="A8" location="'T05'!A1" display="Tab 5: Posúdenie výraznej odchýlky - štrukturálne saldo" xr:uid="{00000000-0004-0000-0000-000008000000}"/>
    <hyperlink ref="A9" location="'T06'!A1" display="Tab 6: Posúdenie výraznej odchýlky - výdavkové pravidlo" xr:uid="{00000000-0004-0000-0000-000009000000}"/>
    <hyperlink ref="A11" location="'T08'!A1" display="Tab 8: Prehľad dodatočných faktorov zohľadnených v hodnotení" xr:uid="{00000000-0004-0000-0000-00000A000000}"/>
    <hyperlink ref="A13" location="'T10'!A1" display="Tab 10: Diskrecionárne príjmové opatrenia a metodické vplyvy" xr:uid="{00000000-0004-0000-0000-00000B000000}"/>
    <hyperlink ref="A15" location="'T11, T12'!A1" display="Tab 12: Odhad neočakávaných príjmov v roku 2017" xr:uid="{00000000-0004-0000-0000-00000E000000}"/>
    <hyperlink ref="A16" location="'T13'!A1" display="Tab 13: Výdavky na spolufinancovanie v upravených výdavkoch" xr:uid="{00000000-0004-0000-0000-00000F000000}"/>
    <hyperlink ref="A17" location="'T14'!A1" display="Tab 14: Zmena štrukturálneho salda a vplyv upravených výdavkov v rokoch 2016 a 2017 - rozdiely" xr:uid="{00000000-0004-0000-0000-000010000000}"/>
    <hyperlink ref="A18" location="'T15'!A1" display="Tab 15: Vlastné investície v jednotlivých ukazovateľoch" xr:uid="{00000000-0004-0000-0000-000011000000}"/>
    <hyperlink ref="A14" location="'T11, T12'!A1" display="Tab 11: Odhad neočakávaných príjmov v roku 2016" xr:uid="{D4F8E189-73FC-4C1C-82BA-1C4A1812F7D3}"/>
    <hyperlink ref="A20:G20" location="'T17'!A1" display="Tab 17: Porovnanie hodnotenia RRZ oproti správe z júla - štrukturálne saldo (ESA2010, % HDP)" xr:uid="{58469405-6044-4B71-A572-9C55F50B0A3E}"/>
    <hyperlink ref="A21" location="'T18'!A1" display="Tab 18: Porovnanie hodnotenia RRZ oproti správe z júla -výdavkové pravidlo (ESA2010, mil. eur)" xr:uid="{B5CEFCED-3952-4483-B145-43CCE469C4FA}"/>
    <hyperlink ref="A24" location="'G01'!A1" display="Graf 1: Vývoj štrukturálneho salda VS podľa prepočtov RRZ v rokoch 2015-2021" xr:uid="{684E2FFA-39FF-476B-A133-55290E143574}"/>
    <hyperlink ref="A25" location="'G02'!A1" display="Graf 2: Vývoj výdavkového pravidla podľa prepočtov RRZ v rokoch 2015-2021" xr:uid="{B270A040-64B3-4929-B8A8-512E2109E999}"/>
    <hyperlink ref="A19" location="'T16'!A1" display="Tab 16: Vývoj príjmov verejnej správy v rokoch 2015 až 2017" xr:uid="{A0322F5A-89CC-4877-931C-4ABD56512071}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árok10"/>
  <dimension ref="A1:J12"/>
  <sheetViews>
    <sheetView showGridLines="0" workbookViewId="0"/>
  </sheetViews>
  <sheetFormatPr defaultRowHeight="15" x14ac:dyDescent="0.25"/>
  <cols>
    <col min="1" max="1" width="37.85546875" customWidth="1"/>
  </cols>
  <sheetData>
    <row r="1" spans="1:10" x14ac:dyDescent="0.25">
      <c r="A1" s="7" t="s">
        <v>188</v>
      </c>
      <c r="C1" s="6"/>
      <c r="D1" s="6"/>
      <c r="J1" s="5"/>
    </row>
    <row r="2" spans="1:10" x14ac:dyDescent="0.25">
      <c r="A2" s="1"/>
      <c r="B2" s="15">
        <v>2015</v>
      </c>
      <c r="C2" s="82">
        <v>2016</v>
      </c>
      <c r="D2" s="83">
        <v>2017</v>
      </c>
      <c r="E2" s="15">
        <v>2015</v>
      </c>
      <c r="F2" s="82">
        <v>2016</v>
      </c>
      <c r="G2" s="83">
        <v>2017</v>
      </c>
      <c r="H2" s="15">
        <v>2015</v>
      </c>
      <c r="I2" s="17">
        <v>2016</v>
      </c>
      <c r="J2" s="15">
        <v>2017</v>
      </c>
    </row>
    <row r="3" spans="1:10" x14ac:dyDescent="0.25">
      <c r="A3" s="32"/>
      <c r="B3" s="559" t="s">
        <v>142</v>
      </c>
      <c r="C3" s="559"/>
      <c r="D3" s="560"/>
      <c r="E3" s="559" t="s">
        <v>143</v>
      </c>
      <c r="F3" s="559"/>
      <c r="G3" s="560"/>
      <c r="H3" s="561" t="s">
        <v>144</v>
      </c>
      <c r="I3" s="559"/>
      <c r="J3" s="559"/>
    </row>
    <row r="4" spans="1:10" x14ac:dyDescent="0.25">
      <c r="A4" s="3" t="s">
        <v>189</v>
      </c>
      <c r="B4" s="55">
        <v>-5.7880000000000003</v>
      </c>
      <c r="C4" s="55">
        <v>-5.7880000000000003</v>
      </c>
      <c r="D4" s="60">
        <v>-5.7880000000000003</v>
      </c>
      <c r="E4" s="53">
        <v>-5.7880000000000003</v>
      </c>
      <c r="F4" s="53">
        <v>-5.7880000000000003</v>
      </c>
      <c r="G4" s="103">
        <v>-6</v>
      </c>
      <c r="H4" s="55">
        <v>0</v>
      </c>
      <c r="I4" s="55">
        <v>0</v>
      </c>
      <c r="J4" s="55">
        <v>0.21199999999999974</v>
      </c>
    </row>
    <row r="5" spans="1:10" x14ac:dyDescent="0.25">
      <c r="A5" s="4" t="s">
        <v>190</v>
      </c>
      <c r="B5" s="55">
        <v>12.147587373735428</v>
      </c>
      <c r="C5" s="55">
        <v>-37.761691999999805</v>
      </c>
      <c r="D5" s="60">
        <v>8.1972580000003799</v>
      </c>
      <c r="E5" s="55">
        <v>12.147587373735428</v>
      </c>
      <c r="F5" s="55">
        <v>-37.761691999999805</v>
      </c>
      <c r="G5" s="60">
        <v>8.1972580000003799</v>
      </c>
      <c r="H5" s="55">
        <v>0</v>
      </c>
      <c r="I5" s="55">
        <v>0</v>
      </c>
      <c r="J5" s="55">
        <v>0</v>
      </c>
    </row>
    <row r="6" spans="1:10" x14ac:dyDescent="0.25">
      <c r="A6" s="42" t="s">
        <v>191</v>
      </c>
      <c r="B6" s="55" t="s">
        <v>147</v>
      </c>
      <c r="C6" s="55">
        <v>-46.106999999999999</v>
      </c>
      <c r="D6" s="84" t="s">
        <v>192</v>
      </c>
      <c r="E6" s="104" t="s">
        <v>147</v>
      </c>
      <c r="F6" s="55">
        <v>-46.1065282</v>
      </c>
      <c r="G6" s="60" t="s">
        <v>147</v>
      </c>
      <c r="H6" s="55" t="s">
        <v>147</v>
      </c>
      <c r="I6" s="55">
        <v>-4.7179999999968913E-4</v>
      </c>
      <c r="J6" s="55" t="s">
        <v>147</v>
      </c>
    </row>
    <row r="7" spans="1:10" x14ac:dyDescent="0.25">
      <c r="A7" s="42" t="s">
        <v>193</v>
      </c>
      <c r="B7" s="85" t="s">
        <v>192</v>
      </c>
      <c r="C7" s="55">
        <v>-26.087</v>
      </c>
      <c r="D7" s="84" t="s">
        <v>192</v>
      </c>
      <c r="E7" s="105"/>
      <c r="F7" s="106">
        <v>-26.087</v>
      </c>
      <c r="G7" s="107"/>
      <c r="H7" s="55" t="s">
        <v>192</v>
      </c>
      <c r="I7" s="55">
        <v>0</v>
      </c>
      <c r="J7" s="55" t="s">
        <v>192</v>
      </c>
    </row>
    <row r="8" spans="1:10" x14ac:dyDescent="0.25">
      <c r="A8" s="86" t="s">
        <v>194</v>
      </c>
      <c r="B8" s="87">
        <v>6.3595873737354278</v>
      </c>
      <c r="C8" s="87">
        <v>-115.74369199999981</v>
      </c>
      <c r="D8" s="87">
        <v>2.4092580000003796</v>
      </c>
      <c r="E8" s="299">
        <v>6.3595873737354278</v>
      </c>
      <c r="F8" s="87">
        <v>-115.74322019999981</v>
      </c>
      <c r="G8" s="300">
        <v>2.1972580000003799</v>
      </c>
      <c r="H8" s="87">
        <v>0</v>
      </c>
      <c r="I8" s="87">
        <v>-4.7179999999968913E-4</v>
      </c>
      <c r="J8" s="87">
        <v>0.21199999999999974</v>
      </c>
    </row>
    <row r="9" spans="1:10" x14ac:dyDescent="0.25">
      <c r="A9" s="16" t="s">
        <v>195</v>
      </c>
      <c r="B9" s="54">
        <v>8.0360483288666289E-3</v>
      </c>
      <c r="C9" s="54">
        <v>-0.14249573779099206</v>
      </c>
      <c r="D9" s="54">
        <v>2.8394026913622357E-3</v>
      </c>
      <c r="E9" s="54">
        <v>8.0360483288666289E-3</v>
      </c>
      <c r="F9" s="54">
        <v>-0.14249515694301729</v>
      </c>
      <c r="G9" s="54">
        <v>2.589552583748731E-3</v>
      </c>
      <c r="H9" s="56">
        <v>0</v>
      </c>
      <c r="I9" s="56">
        <v>-5.8084797476259761E-7</v>
      </c>
      <c r="J9" s="56">
        <v>2.4985010761350527E-4</v>
      </c>
    </row>
    <row r="10" spans="1:10" x14ac:dyDescent="0.25">
      <c r="E10" s="61"/>
      <c r="F10" s="61"/>
      <c r="G10" s="61"/>
    </row>
    <row r="12" spans="1:10" x14ac:dyDescent="0.25">
      <c r="A12" s="11"/>
      <c r="B12" s="29"/>
      <c r="C12" s="29"/>
      <c r="D12" s="29"/>
    </row>
  </sheetData>
  <mergeCells count="3">
    <mergeCell ref="B3:D3"/>
    <mergeCell ref="E3:G3"/>
    <mergeCell ref="H3:J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árok11"/>
  <dimension ref="A1:F40"/>
  <sheetViews>
    <sheetView showGridLines="0" workbookViewId="0">
      <selection sqref="A1:F1"/>
    </sheetView>
  </sheetViews>
  <sheetFormatPr defaultRowHeight="15" x14ac:dyDescent="0.25"/>
  <cols>
    <col min="1" max="1" width="62.7109375" customWidth="1"/>
    <col min="5" max="5" width="9.140625" customWidth="1"/>
  </cols>
  <sheetData>
    <row r="1" spans="1:6" x14ac:dyDescent="0.25">
      <c r="A1" s="567" t="s">
        <v>196</v>
      </c>
      <c r="B1" s="567"/>
      <c r="C1" s="567"/>
      <c r="D1" s="567"/>
      <c r="E1" s="567"/>
      <c r="F1" s="567"/>
    </row>
    <row r="2" spans="1:6" ht="15" customHeight="1" x14ac:dyDescent="0.25">
      <c r="A2" s="188"/>
      <c r="B2" s="563" t="s">
        <v>197</v>
      </c>
      <c r="C2" s="563"/>
      <c r="D2" s="564"/>
      <c r="E2" s="565" t="s">
        <v>198</v>
      </c>
      <c r="F2" s="566"/>
    </row>
    <row r="3" spans="1:6" x14ac:dyDescent="0.25">
      <c r="A3" s="188"/>
      <c r="B3" s="19">
        <v>2015</v>
      </c>
      <c r="C3" s="189">
        <v>2016</v>
      </c>
      <c r="D3" s="214">
        <v>2017</v>
      </c>
      <c r="E3" s="189">
        <v>2016</v>
      </c>
      <c r="F3" s="19">
        <v>2017</v>
      </c>
    </row>
    <row r="4" spans="1:6" x14ac:dyDescent="0.25">
      <c r="A4" s="40" t="s">
        <v>199</v>
      </c>
      <c r="B4" s="190">
        <f>SUM(B5:B29)</f>
        <v>-49506</v>
      </c>
      <c r="C4" s="191">
        <f t="shared" ref="C4:F4" si="0">SUM(C5:C29)</f>
        <v>-214627.65249000001</v>
      </c>
      <c r="D4" s="207">
        <f t="shared" si="0"/>
        <v>-21289.963382121419</v>
      </c>
      <c r="E4" s="191">
        <f t="shared" si="0"/>
        <v>-165121.65249000001</v>
      </c>
      <c r="F4" s="190">
        <f t="shared" si="0"/>
        <v>156480.15861787868</v>
      </c>
    </row>
    <row r="5" spans="1:6" x14ac:dyDescent="0.25">
      <c r="A5" s="192" t="s">
        <v>200</v>
      </c>
      <c r="B5" s="193" t="s">
        <v>147</v>
      </c>
      <c r="C5" s="194" t="s">
        <v>147</v>
      </c>
      <c r="D5" s="208">
        <v>-49779</v>
      </c>
      <c r="E5" s="194" t="s">
        <v>147</v>
      </c>
      <c r="F5" s="193">
        <f>D5</f>
        <v>-49779</v>
      </c>
    </row>
    <row r="6" spans="1:6" x14ac:dyDescent="0.25">
      <c r="A6" s="22" t="s">
        <v>201</v>
      </c>
      <c r="B6" s="195">
        <v>-62100</v>
      </c>
      <c r="C6" s="160">
        <v>-181839.122</v>
      </c>
      <c r="D6" s="209">
        <v>-160805.7348898442</v>
      </c>
      <c r="E6" s="160">
        <f>C6-B6</f>
        <v>-119739.122</v>
      </c>
      <c r="F6" s="195">
        <f>D6-C6</f>
        <v>21033.387110155803</v>
      </c>
    </row>
    <row r="7" spans="1:6" x14ac:dyDescent="0.25">
      <c r="A7" s="192" t="s">
        <v>202</v>
      </c>
      <c r="B7" s="193">
        <v>15994</v>
      </c>
      <c r="C7" s="196">
        <v>28544</v>
      </c>
      <c r="D7" s="210" t="s">
        <v>147</v>
      </c>
      <c r="E7" s="196">
        <f>C7-B7</f>
        <v>12550</v>
      </c>
      <c r="F7" s="197" t="s">
        <v>147</v>
      </c>
    </row>
    <row r="8" spans="1:6" x14ac:dyDescent="0.25">
      <c r="A8" s="22" t="s">
        <v>203</v>
      </c>
      <c r="B8" s="195">
        <v>-3400</v>
      </c>
      <c r="C8" s="160">
        <v>3400</v>
      </c>
      <c r="D8" s="181" t="s">
        <v>147</v>
      </c>
      <c r="E8" s="160">
        <f>C8-B8</f>
        <v>6800</v>
      </c>
      <c r="F8" s="180" t="s">
        <v>147</v>
      </c>
    </row>
    <row r="9" spans="1:6" x14ac:dyDescent="0.25">
      <c r="A9" s="22" t="s">
        <v>204</v>
      </c>
      <c r="B9" s="180" t="s">
        <v>147</v>
      </c>
      <c r="C9" s="160">
        <v>4069</v>
      </c>
      <c r="D9" s="211">
        <v>5505</v>
      </c>
      <c r="E9" s="160">
        <f>C9</f>
        <v>4069</v>
      </c>
      <c r="F9" s="195">
        <f>D9-C9</f>
        <v>1436</v>
      </c>
    </row>
    <row r="10" spans="1:6" x14ac:dyDescent="0.25">
      <c r="A10" s="22" t="s">
        <v>205</v>
      </c>
      <c r="B10" s="180" t="s">
        <v>147</v>
      </c>
      <c r="C10" s="198" t="s">
        <v>147</v>
      </c>
      <c r="D10" s="209">
        <v>6494</v>
      </c>
      <c r="E10" s="198" t="s">
        <v>147</v>
      </c>
      <c r="F10" s="195">
        <f>D10</f>
        <v>6494</v>
      </c>
    </row>
    <row r="11" spans="1:6" x14ac:dyDescent="0.25">
      <c r="A11" s="22" t="s">
        <v>206</v>
      </c>
      <c r="B11" s="180" t="s">
        <v>147</v>
      </c>
      <c r="C11" s="160">
        <v>-76900</v>
      </c>
      <c r="D11" s="181" t="s">
        <v>147</v>
      </c>
      <c r="E11" s="160">
        <f t="shared" ref="E11:E12" si="1">C11</f>
        <v>-76900</v>
      </c>
      <c r="F11" s="180" t="s">
        <v>147</v>
      </c>
    </row>
    <row r="12" spans="1:6" x14ac:dyDescent="0.25">
      <c r="A12" s="22" t="s">
        <v>207</v>
      </c>
      <c r="B12" s="180" t="s">
        <v>147</v>
      </c>
      <c r="C12" s="160">
        <v>-11297</v>
      </c>
      <c r="D12" s="181" t="s">
        <v>147</v>
      </c>
      <c r="E12" s="160">
        <f t="shared" si="1"/>
        <v>-11297</v>
      </c>
      <c r="F12" s="180" t="s">
        <v>147</v>
      </c>
    </row>
    <row r="13" spans="1:6" x14ac:dyDescent="0.25">
      <c r="A13" s="22" t="s">
        <v>208</v>
      </c>
      <c r="B13" s="180" t="s">
        <v>147</v>
      </c>
      <c r="C13" s="160">
        <v>19395.469509999995</v>
      </c>
      <c r="D13" s="181" t="s">
        <v>147</v>
      </c>
      <c r="E13" s="160">
        <f>C13</f>
        <v>19395.469509999995</v>
      </c>
      <c r="F13" s="180" t="s">
        <v>147</v>
      </c>
    </row>
    <row r="14" spans="1:6" x14ac:dyDescent="0.25">
      <c r="A14" s="22" t="s">
        <v>209</v>
      </c>
      <c r="B14" s="180" t="s">
        <v>147</v>
      </c>
      <c r="C14" s="198" t="s">
        <v>147</v>
      </c>
      <c r="D14" s="209">
        <v>-121341.01605902</v>
      </c>
      <c r="E14" s="198" t="s">
        <v>147</v>
      </c>
      <c r="F14" s="195">
        <f t="shared" ref="F14:F27" si="2">D14</f>
        <v>-121341.01605902</v>
      </c>
    </row>
    <row r="15" spans="1:6" x14ac:dyDescent="0.25">
      <c r="A15" s="22" t="s">
        <v>210</v>
      </c>
      <c r="B15" s="180" t="s">
        <v>147</v>
      </c>
      <c r="C15" s="198" t="s">
        <v>147</v>
      </c>
      <c r="D15" s="209">
        <v>30071.44890387859</v>
      </c>
      <c r="E15" s="198" t="s">
        <v>147</v>
      </c>
      <c r="F15" s="195">
        <f t="shared" si="2"/>
        <v>30071.44890387859</v>
      </c>
    </row>
    <row r="16" spans="1:6" x14ac:dyDescent="0.25">
      <c r="A16" s="22" t="s">
        <v>211</v>
      </c>
      <c r="B16" s="180" t="s">
        <v>147</v>
      </c>
      <c r="C16" s="198" t="s">
        <v>147</v>
      </c>
      <c r="D16" s="209">
        <v>62335.786831938902</v>
      </c>
      <c r="E16" s="198" t="s">
        <v>147</v>
      </c>
      <c r="F16" s="195">
        <f t="shared" si="2"/>
        <v>62335.786831938902</v>
      </c>
    </row>
    <row r="17" spans="1:6" x14ac:dyDescent="0.25">
      <c r="A17" s="22" t="s">
        <v>212</v>
      </c>
      <c r="B17" s="180" t="s">
        <v>147</v>
      </c>
      <c r="C17" s="198" t="s">
        <v>147</v>
      </c>
      <c r="D17" s="209">
        <v>29566</v>
      </c>
      <c r="E17" s="198" t="s">
        <v>147</v>
      </c>
      <c r="F17" s="195">
        <f t="shared" si="2"/>
        <v>29566</v>
      </c>
    </row>
    <row r="18" spans="1:6" x14ac:dyDescent="0.25">
      <c r="A18" s="192" t="s">
        <v>213</v>
      </c>
      <c r="B18" s="197" t="s">
        <v>147</v>
      </c>
      <c r="C18" s="194" t="s">
        <v>147</v>
      </c>
      <c r="D18" s="208">
        <v>50277</v>
      </c>
      <c r="E18" s="194" t="s">
        <v>147</v>
      </c>
      <c r="F18" s="193">
        <f t="shared" si="2"/>
        <v>50277</v>
      </c>
    </row>
    <row r="19" spans="1:6" x14ac:dyDescent="0.25">
      <c r="A19" s="22" t="s">
        <v>214</v>
      </c>
      <c r="B19" s="180" t="s">
        <v>147</v>
      </c>
      <c r="C19" s="198" t="s">
        <v>147</v>
      </c>
      <c r="D19" s="209">
        <v>2700</v>
      </c>
      <c r="E19" s="198" t="s">
        <v>147</v>
      </c>
      <c r="F19" s="195">
        <f t="shared" si="2"/>
        <v>2700</v>
      </c>
    </row>
    <row r="20" spans="1:6" x14ac:dyDescent="0.25">
      <c r="A20" s="22" t="s">
        <v>215</v>
      </c>
      <c r="B20" s="180" t="s">
        <v>147</v>
      </c>
      <c r="C20" s="198" t="s">
        <v>147</v>
      </c>
      <c r="D20" s="209">
        <v>-4500</v>
      </c>
      <c r="E20" s="198" t="s">
        <v>147</v>
      </c>
      <c r="F20" s="195">
        <f t="shared" si="2"/>
        <v>-4500</v>
      </c>
    </row>
    <row r="21" spans="1:6" x14ac:dyDescent="0.25">
      <c r="A21" s="22" t="s">
        <v>216</v>
      </c>
      <c r="B21" s="180" t="s">
        <v>147</v>
      </c>
      <c r="C21" s="198" t="s">
        <v>147</v>
      </c>
      <c r="D21" s="209">
        <v>-34260.348022306804</v>
      </c>
      <c r="E21" s="198" t="s">
        <v>147</v>
      </c>
      <c r="F21" s="195">
        <f t="shared" si="2"/>
        <v>-34260.348022306804</v>
      </c>
    </row>
    <row r="22" spans="1:6" x14ac:dyDescent="0.25">
      <c r="A22" s="22" t="s">
        <v>217</v>
      </c>
      <c r="B22" s="180" t="s">
        <v>147</v>
      </c>
      <c r="C22" s="198" t="s">
        <v>147</v>
      </c>
      <c r="D22" s="209">
        <v>96521.032393232003</v>
      </c>
      <c r="E22" s="198" t="s">
        <v>147</v>
      </c>
      <c r="F22" s="195">
        <f t="shared" si="2"/>
        <v>96521.032393232003</v>
      </c>
    </row>
    <row r="23" spans="1:6" x14ac:dyDescent="0.25">
      <c r="A23" s="22" t="s">
        <v>218</v>
      </c>
      <c r="B23" s="180" t="s">
        <v>147</v>
      </c>
      <c r="C23" s="198" t="s">
        <v>147</v>
      </c>
      <c r="D23" s="209">
        <v>70444</v>
      </c>
      <c r="E23" s="198" t="s">
        <v>147</v>
      </c>
      <c r="F23" s="195">
        <f t="shared" si="2"/>
        <v>70444</v>
      </c>
    </row>
    <row r="24" spans="1:6" x14ac:dyDescent="0.25">
      <c r="A24" s="22" t="s">
        <v>219</v>
      </c>
      <c r="B24" s="179" t="s">
        <v>147</v>
      </c>
      <c r="C24" s="199" t="s">
        <v>147</v>
      </c>
      <c r="D24" s="209">
        <v>5556.7380000000003</v>
      </c>
      <c r="E24" s="198" t="s">
        <v>147</v>
      </c>
      <c r="F24" s="195">
        <f t="shared" si="2"/>
        <v>5556.7380000000003</v>
      </c>
    </row>
    <row r="25" spans="1:6" x14ac:dyDescent="0.25">
      <c r="A25" s="22" t="s">
        <v>220</v>
      </c>
      <c r="B25" s="179" t="s">
        <v>147</v>
      </c>
      <c r="C25" s="199" t="s">
        <v>147</v>
      </c>
      <c r="D25" s="209">
        <v>16259.257</v>
      </c>
      <c r="E25" s="198" t="s">
        <v>147</v>
      </c>
      <c r="F25" s="195">
        <f t="shared" si="2"/>
        <v>16259.257</v>
      </c>
    </row>
    <row r="26" spans="1:6" x14ac:dyDescent="0.25">
      <c r="A26" s="22" t="s">
        <v>221</v>
      </c>
      <c r="B26" s="179" t="s">
        <v>147</v>
      </c>
      <c r="C26" s="199" t="s">
        <v>147</v>
      </c>
      <c r="D26" s="209">
        <v>2648.5949999999998</v>
      </c>
      <c r="E26" s="198" t="s">
        <v>147</v>
      </c>
      <c r="F26" s="195">
        <f t="shared" si="2"/>
        <v>2648.5949999999998</v>
      </c>
    </row>
    <row r="27" spans="1:6" x14ac:dyDescent="0.25">
      <c r="A27" s="22" t="s">
        <v>222</v>
      </c>
      <c r="B27" s="179" t="s">
        <v>147</v>
      </c>
      <c r="C27" s="199" t="s">
        <v>147</v>
      </c>
      <c r="D27" s="209">
        <v>9800</v>
      </c>
      <c r="E27" s="198" t="s">
        <v>147</v>
      </c>
      <c r="F27" s="195">
        <f t="shared" si="2"/>
        <v>9800</v>
      </c>
    </row>
    <row r="28" spans="1:6" x14ac:dyDescent="0.25">
      <c r="A28" s="93" t="s">
        <v>223</v>
      </c>
      <c r="B28" s="179" t="s">
        <v>147</v>
      </c>
      <c r="C28" s="199" t="s">
        <v>147</v>
      </c>
      <c r="D28" s="209">
        <v>-10672.722539999872</v>
      </c>
      <c r="E28" s="198" t="s">
        <v>147</v>
      </c>
      <c r="F28" s="195">
        <f>D28</f>
        <v>-10672.722539999872</v>
      </c>
    </row>
    <row r="29" spans="1:6" x14ac:dyDescent="0.25">
      <c r="A29" s="202" t="s">
        <v>224</v>
      </c>
      <c r="B29" s="203" t="s">
        <v>147</v>
      </c>
      <c r="C29" s="204" t="s">
        <v>147</v>
      </c>
      <c r="D29" s="212">
        <v>-28110</v>
      </c>
      <c r="E29" s="204" t="s">
        <v>147</v>
      </c>
      <c r="F29" s="205">
        <f>D29</f>
        <v>-28110</v>
      </c>
    </row>
    <row r="30" spans="1:6" x14ac:dyDescent="0.25">
      <c r="A30" s="40" t="s">
        <v>225</v>
      </c>
      <c r="B30" s="177"/>
      <c r="C30" s="200"/>
      <c r="D30" s="178"/>
      <c r="E30" s="191">
        <f>SUM(E36,E31:E32)</f>
        <v>47042.877999999997</v>
      </c>
      <c r="F30" s="190">
        <f>SUM(F36,F31:F32)</f>
        <v>15975.938999999998</v>
      </c>
    </row>
    <row r="31" spans="1:6" x14ac:dyDescent="0.25">
      <c r="A31" s="22" t="s">
        <v>226</v>
      </c>
      <c r="B31" s="195">
        <v>170856</v>
      </c>
      <c r="C31" s="160">
        <v>180635</v>
      </c>
      <c r="D31" s="211">
        <v>189236</v>
      </c>
      <c r="E31" s="160">
        <v>9779</v>
      </c>
      <c r="F31" s="195">
        <v>8601</v>
      </c>
    </row>
    <row r="32" spans="1:6" x14ac:dyDescent="0.25">
      <c r="A32" s="22" t="s">
        <v>227</v>
      </c>
      <c r="B32" s="29">
        <f t="shared" ref="B32:E32" si="3">SUM(B33:B35)</f>
        <v>1557167</v>
      </c>
      <c r="C32" s="201">
        <f t="shared" si="3"/>
        <v>1606334</v>
      </c>
      <c r="D32" s="209">
        <f t="shared" si="3"/>
        <v>1617781</v>
      </c>
      <c r="E32" s="160">
        <f t="shared" si="3"/>
        <v>49167</v>
      </c>
      <c r="F32" s="195">
        <f>SUM(F33:F35)</f>
        <v>11447</v>
      </c>
    </row>
    <row r="33" spans="1:6" x14ac:dyDescent="0.25">
      <c r="A33" s="22" t="s">
        <v>228</v>
      </c>
      <c r="B33" s="195">
        <v>1348864</v>
      </c>
      <c r="C33" s="160">
        <v>1392100</v>
      </c>
      <c r="D33" s="211">
        <v>1299279</v>
      </c>
      <c r="E33" s="160">
        <v>43236</v>
      </c>
      <c r="F33" s="195">
        <v>-92821</v>
      </c>
    </row>
    <row r="34" spans="1:6" x14ac:dyDescent="0.25">
      <c r="A34" s="22" t="s">
        <v>229</v>
      </c>
      <c r="B34" s="195">
        <v>208303</v>
      </c>
      <c r="C34" s="160">
        <v>214234</v>
      </c>
      <c r="D34" s="211">
        <v>224789</v>
      </c>
      <c r="E34" s="160">
        <v>5931</v>
      </c>
      <c r="F34" s="195">
        <v>10555</v>
      </c>
    </row>
    <row r="35" spans="1:6" x14ac:dyDescent="0.25">
      <c r="A35" s="22" t="s">
        <v>230</v>
      </c>
      <c r="B35" s="180">
        <v>0</v>
      </c>
      <c r="C35" s="198">
        <v>0</v>
      </c>
      <c r="D35" s="211">
        <v>93713</v>
      </c>
      <c r="E35" s="198">
        <v>0</v>
      </c>
      <c r="F35" s="195">
        <v>93713</v>
      </c>
    </row>
    <row r="36" spans="1:6" x14ac:dyDescent="0.25">
      <c r="A36" s="22" t="s">
        <v>231</v>
      </c>
      <c r="B36" s="195">
        <v>33510</v>
      </c>
      <c r="C36" s="160">
        <v>21607</v>
      </c>
      <c r="D36" s="211">
        <v>17535</v>
      </c>
      <c r="E36" s="160">
        <v>-11903.121999999999</v>
      </c>
      <c r="F36" s="195">
        <v>-4072.0610000000015</v>
      </c>
    </row>
    <row r="37" spans="1:6" x14ac:dyDescent="0.25">
      <c r="A37" s="94" t="s">
        <v>232</v>
      </c>
      <c r="B37" s="156"/>
      <c r="C37" s="206"/>
      <c r="D37" s="213"/>
      <c r="E37" s="215">
        <f>E30+E4</f>
        <v>-118078.77449000001</v>
      </c>
      <c r="F37" s="215">
        <f>F30+F4</f>
        <v>172456.0976178787</v>
      </c>
    </row>
    <row r="38" spans="1:6" x14ac:dyDescent="0.25">
      <c r="A38" s="448" t="s">
        <v>342</v>
      </c>
      <c r="B38" s="449"/>
      <c r="C38" s="450"/>
      <c r="D38" s="451"/>
      <c r="E38" s="450">
        <f>E7</f>
        <v>12550</v>
      </c>
      <c r="F38" s="449">
        <f>F29+F18+F5</f>
        <v>-27612</v>
      </c>
    </row>
    <row r="39" spans="1:6" ht="15" customHeight="1" x14ac:dyDescent="0.25">
      <c r="A39" s="88" t="s">
        <v>233</v>
      </c>
      <c r="B39" s="88"/>
      <c r="C39" s="88"/>
      <c r="D39" s="88"/>
      <c r="E39" s="562" t="s">
        <v>163</v>
      </c>
      <c r="F39" s="562"/>
    </row>
    <row r="40" spans="1:6" ht="15" customHeight="1" x14ac:dyDescent="0.25">
      <c r="A40" s="88" t="s">
        <v>234</v>
      </c>
      <c r="B40" s="88"/>
      <c r="C40" s="88"/>
      <c r="D40" s="88"/>
      <c r="E40" s="88"/>
      <c r="F40" s="88"/>
    </row>
  </sheetData>
  <mergeCells count="4">
    <mergeCell ref="E39:F39"/>
    <mergeCell ref="B2:D2"/>
    <mergeCell ref="E2:F2"/>
    <mergeCell ref="A1:F1"/>
  </mergeCells>
  <pageMargins left="0.7" right="0.7" top="0.75" bottom="0.75" header="0.3" footer="0.3"/>
  <ignoredErrors>
    <ignoredError sqref="E38" formula="1"/>
    <ignoredError sqref="B32:F32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árok13"/>
  <dimension ref="A1:I36"/>
  <sheetViews>
    <sheetView showGridLines="0" workbookViewId="0">
      <selection sqref="A1:H1"/>
    </sheetView>
  </sheetViews>
  <sheetFormatPr defaultRowHeight="15" x14ac:dyDescent="0.25"/>
  <cols>
    <col min="1" max="1" width="37.28515625" customWidth="1"/>
    <col min="8" max="8" width="18.85546875" customWidth="1"/>
  </cols>
  <sheetData>
    <row r="1" spans="1:9" x14ac:dyDescent="0.25">
      <c r="A1" s="571" t="s">
        <v>298</v>
      </c>
      <c r="B1" s="571"/>
      <c r="C1" s="571"/>
      <c r="D1" s="571"/>
      <c r="E1" s="571"/>
      <c r="F1" s="571"/>
      <c r="G1" s="571"/>
      <c r="H1" s="571"/>
      <c r="I1" s="11"/>
    </row>
    <row r="2" spans="1:9" x14ac:dyDescent="0.25">
      <c r="A2" s="216"/>
      <c r="B2" s="568" t="s">
        <v>235</v>
      </c>
      <c r="C2" s="568"/>
      <c r="D2" s="568"/>
      <c r="E2" s="568" t="s">
        <v>347</v>
      </c>
      <c r="F2" s="568"/>
      <c r="G2" s="568"/>
      <c r="H2" s="569" t="s">
        <v>237</v>
      </c>
      <c r="I2" s="11"/>
    </row>
    <row r="3" spans="1:9" x14ac:dyDescent="0.25">
      <c r="A3" s="216"/>
      <c r="B3" s="217">
        <v>2015</v>
      </c>
      <c r="C3" s="217">
        <v>2016</v>
      </c>
      <c r="D3" s="217" t="s">
        <v>144</v>
      </c>
      <c r="E3" s="217">
        <v>2015</v>
      </c>
      <c r="F3" s="217">
        <v>2016</v>
      </c>
      <c r="G3" s="217" t="s">
        <v>144</v>
      </c>
      <c r="H3" s="569"/>
      <c r="I3" s="11"/>
    </row>
    <row r="4" spans="1:9" x14ac:dyDescent="0.25">
      <c r="A4" s="216"/>
      <c r="B4" s="219" t="s">
        <v>238</v>
      </c>
      <c r="C4" s="219" t="s">
        <v>239</v>
      </c>
      <c r="D4" s="219" t="s">
        <v>240</v>
      </c>
      <c r="E4" s="219" t="s">
        <v>241</v>
      </c>
      <c r="F4" s="219" t="s">
        <v>242</v>
      </c>
      <c r="G4" s="219" t="s">
        <v>243</v>
      </c>
      <c r="H4" s="220" t="s">
        <v>244</v>
      </c>
      <c r="I4" s="11"/>
    </row>
    <row r="5" spans="1:9" x14ac:dyDescent="0.25">
      <c r="A5" s="221" t="s">
        <v>245</v>
      </c>
      <c r="B5" s="29">
        <f t="shared" ref="B5:H5" si="0">SUM(B6:B9)</f>
        <v>22037.535000000003</v>
      </c>
      <c r="C5" s="29">
        <f t="shared" si="0"/>
        <v>22929.532999999999</v>
      </c>
      <c r="D5" s="209">
        <f t="shared" si="0"/>
        <v>891.99799999999811</v>
      </c>
      <c r="E5" s="29">
        <f t="shared" si="0"/>
        <v>22672.198869069161</v>
      </c>
      <c r="F5" s="29">
        <f t="shared" si="0"/>
        <v>23388.363520382045</v>
      </c>
      <c r="G5" s="209">
        <f t="shared" si="0"/>
        <v>716.16465131288192</v>
      </c>
      <c r="H5" s="29">
        <f t="shared" si="0"/>
        <v>-175.83334868711623</v>
      </c>
      <c r="I5" s="11"/>
    </row>
    <row r="6" spans="1:9" x14ac:dyDescent="0.25">
      <c r="A6" s="222" t="s">
        <v>246</v>
      </c>
      <c r="B6" s="29">
        <v>22359.906000000003</v>
      </c>
      <c r="C6" s="29">
        <v>22995.236000000001</v>
      </c>
      <c r="D6" s="209">
        <f>C6-B6</f>
        <v>635.32999999999811</v>
      </c>
      <c r="E6" s="29">
        <v>22990.383869069163</v>
      </c>
      <c r="F6" s="29">
        <v>23712.509666072045</v>
      </c>
      <c r="G6" s="209">
        <f>F6-E6</f>
        <v>722.12579700288188</v>
      </c>
      <c r="H6" s="29">
        <f t="shared" ref="H6:H12" si="1">G6-D6</f>
        <v>86.795797002883774</v>
      </c>
      <c r="I6" s="11"/>
    </row>
    <row r="7" spans="1:9" x14ac:dyDescent="0.25">
      <c r="A7" s="222" t="s">
        <v>247</v>
      </c>
      <c r="B7" s="29">
        <v>0</v>
      </c>
      <c r="C7" s="29">
        <v>250</v>
      </c>
      <c r="D7" s="209">
        <f t="shared" ref="D7:D12" si="2">C7-B7</f>
        <v>250</v>
      </c>
      <c r="E7" s="29">
        <v>0</v>
      </c>
      <c r="F7" s="29">
        <v>0</v>
      </c>
      <c r="G7" s="209">
        <f t="shared" ref="G7:G12" si="3">F7-E7</f>
        <v>0</v>
      </c>
      <c r="H7" s="29">
        <f t="shared" si="1"/>
        <v>-250</v>
      </c>
      <c r="I7" s="11"/>
    </row>
    <row r="8" spans="1:9" x14ac:dyDescent="0.25">
      <c r="A8" s="222" t="s">
        <v>248</v>
      </c>
      <c r="B8" s="29">
        <v>-60.048999999999999</v>
      </c>
      <c r="C8" s="29">
        <v>-56.04</v>
      </c>
      <c r="D8" s="209">
        <f t="shared" si="2"/>
        <v>4.0090000000000003</v>
      </c>
      <c r="E8" s="29">
        <v>-56.948999999999998</v>
      </c>
      <c r="F8" s="29">
        <v>-61.631</v>
      </c>
      <c r="G8" s="209">
        <f t="shared" si="3"/>
        <v>-4.6820000000000022</v>
      </c>
      <c r="H8" s="29">
        <f t="shared" si="1"/>
        <v>-8.6910000000000025</v>
      </c>
      <c r="I8" s="11"/>
    </row>
    <row r="9" spans="1:9" x14ac:dyDescent="0.25">
      <c r="A9" s="222" t="s">
        <v>249</v>
      </c>
      <c r="B9" s="29">
        <v>-262.322</v>
      </c>
      <c r="C9" s="29">
        <v>-259.66300000000001</v>
      </c>
      <c r="D9" s="209">
        <f>C9-B9</f>
        <v>2.6589999999999918</v>
      </c>
      <c r="E9" s="29">
        <v>-261.23599999999999</v>
      </c>
      <c r="F9" s="29">
        <v>-262.51514569</v>
      </c>
      <c r="G9" s="209">
        <f>F9-E9</f>
        <v>-1.2791456900000071</v>
      </c>
      <c r="H9" s="29">
        <f>G9-D9</f>
        <v>-3.9381456899999989</v>
      </c>
      <c r="I9" s="11"/>
    </row>
    <row r="10" spans="1:9" x14ac:dyDescent="0.25">
      <c r="A10" s="221" t="s">
        <v>250</v>
      </c>
      <c r="B10" s="29">
        <v>-17.461650485824251</v>
      </c>
      <c r="C10" s="29">
        <v>61.652677802555615</v>
      </c>
      <c r="D10" s="209">
        <f t="shared" si="2"/>
        <v>79.114328288379866</v>
      </c>
      <c r="E10" s="452">
        <v>-194.79074958085954</v>
      </c>
      <c r="F10" s="452">
        <v>-102.10250994450679</v>
      </c>
      <c r="G10" s="209">
        <f t="shared" si="3"/>
        <v>92.688239636352748</v>
      </c>
      <c r="H10" s="29">
        <f t="shared" si="1"/>
        <v>13.573911347972881</v>
      </c>
      <c r="I10" s="11"/>
    </row>
    <row r="11" spans="1:9" x14ac:dyDescent="0.25">
      <c r="A11" s="221" t="s">
        <v>251</v>
      </c>
      <c r="B11" s="452">
        <v>591.32920033227197</v>
      </c>
      <c r="C11" s="452">
        <v>306.75619100867198</v>
      </c>
      <c r="D11" s="209">
        <f t="shared" si="2"/>
        <v>-284.57300932359999</v>
      </c>
      <c r="E11" s="452">
        <v>747.904</v>
      </c>
      <c r="F11" s="452">
        <v>269.32100000000003</v>
      </c>
      <c r="G11" s="209">
        <f t="shared" si="3"/>
        <v>-478.58299999999997</v>
      </c>
      <c r="H11" s="29">
        <f t="shared" si="1"/>
        <v>-194.00999067639998</v>
      </c>
      <c r="I11" s="11"/>
    </row>
    <row r="12" spans="1:9" x14ac:dyDescent="0.25">
      <c r="A12" s="221" t="s">
        <v>252</v>
      </c>
      <c r="B12" s="452">
        <v>0</v>
      </c>
      <c r="C12" s="452">
        <v>250</v>
      </c>
      <c r="D12" s="209">
        <f t="shared" si="2"/>
        <v>250</v>
      </c>
      <c r="E12" s="452">
        <v>0</v>
      </c>
      <c r="F12" s="452">
        <v>241.13921372617762</v>
      </c>
      <c r="G12" s="209">
        <f t="shared" si="3"/>
        <v>241.13921372617762</v>
      </c>
      <c r="H12" s="29">
        <f t="shared" si="1"/>
        <v>-8.8607862738223844</v>
      </c>
      <c r="I12" s="11"/>
    </row>
    <row r="13" spans="1:9" x14ac:dyDescent="0.25">
      <c r="A13" s="223" t="s">
        <v>253</v>
      </c>
      <c r="B13" s="224">
        <f>B5-B10-B11-B12</f>
        <v>21463.667450153556</v>
      </c>
      <c r="C13" s="224">
        <f>C5-C10-C11-C12</f>
        <v>22311.124131188772</v>
      </c>
      <c r="D13" s="225">
        <f t="shared" ref="D13" si="4">C13-B13</f>
        <v>847.4566810352153</v>
      </c>
      <c r="E13" s="224">
        <f>E5-E10-E11-E12</f>
        <v>22119.085618650024</v>
      </c>
      <c r="F13" s="224">
        <f>F5-F10-F11-F12</f>
        <v>22980.005816600373</v>
      </c>
      <c r="G13" s="225">
        <f t="shared" ref="G13" si="5">F13-E13</f>
        <v>860.92019795034867</v>
      </c>
      <c r="H13" s="224">
        <f>H5-H10-H11-H12</f>
        <v>13.463516915133255</v>
      </c>
      <c r="I13" s="11"/>
    </row>
    <row r="14" spans="1:9" x14ac:dyDescent="0.25">
      <c r="A14" s="226" t="s">
        <v>254</v>
      </c>
      <c r="B14" s="34" t="s">
        <v>147</v>
      </c>
      <c r="C14" s="34" t="s">
        <v>147</v>
      </c>
      <c r="D14" s="227" t="s">
        <v>147</v>
      </c>
      <c r="E14" s="34" t="s">
        <v>147</v>
      </c>
      <c r="F14" s="34" t="s">
        <v>147</v>
      </c>
      <c r="G14" s="227" t="s">
        <v>147</v>
      </c>
      <c r="H14" s="90">
        <v>1.6575363572154046E-2</v>
      </c>
      <c r="I14" s="11"/>
    </row>
    <row r="15" spans="1:9" x14ac:dyDescent="0.25">
      <c r="A15" s="168" t="s">
        <v>343</v>
      </c>
      <c r="B15" s="221"/>
      <c r="C15" s="221"/>
      <c r="D15" s="221"/>
      <c r="E15" s="221"/>
      <c r="F15" s="221"/>
      <c r="G15" s="221"/>
      <c r="H15" s="48" t="s">
        <v>255</v>
      </c>
      <c r="I15" s="11"/>
    </row>
    <row r="16" spans="1:9" x14ac:dyDescent="0.25">
      <c r="A16" s="48" t="s">
        <v>344</v>
      </c>
      <c r="B16" s="221"/>
      <c r="C16" s="221"/>
      <c r="D16" s="221"/>
      <c r="E16" s="221"/>
      <c r="F16" s="221"/>
      <c r="G16" s="221"/>
      <c r="H16" s="221"/>
      <c r="I16" s="11"/>
    </row>
    <row r="17" spans="1:9" ht="24.75" customHeight="1" x14ac:dyDescent="0.25">
      <c r="A17" s="572" t="s">
        <v>256</v>
      </c>
      <c r="B17" s="572"/>
      <c r="C17" s="572"/>
      <c r="D17" s="572"/>
      <c r="E17" s="572"/>
      <c r="F17" s="572"/>
      <c r="G17" s="572"/>
      <c r="H17" s="572"/>
      <c r="I17" s="11"/>
    </row>
    <row r="18" spans="1:9" x14ac:dyDescent="0.25">
      <c r="A18" s="221"/>
      <c r="B18" s="221"/>
      <c r="C18" s="221"/>
      <c r="D18" s="221"/>
      <c r="E18" s="221"/>
      <c r="F18" s="221"/>
      <c r="G18" s="221"/>
      <c r="H18" s="221"/>
      <c r="I18" s="11"/>
    </row>
    <row r="19" spans="1:9" x14ac:dyDescent="0.25">
      <c r="A19" s="571" t="s">
        <v>299</v>
      </c>
      <c r="B19" s="571"/>
      <c r="C19" s="571"/>
      <c r="D19" s="571"/>
      <c r="E19" s="571"/>
      <c r="F19" s="571"/>
      <c r="G19" s="571"/>
      <c r="H19" s="571"/>
      <c r="I19" s="11"/>
    </row>
    <row r="20" spans="1:9" x14ac:dyDescent="0.25">
      <c r="A20" s="216"/>
      <c r="B20" s="568" t="s">
        <v>236</v>
      </c>
      <c r="C20" s="568"/>
      <c r="D20" s="568"/>
      <c r="E20" s="568" t="s">
        <v>347</v>
      </c>
      <c r="F20" s="568"/>
      <c r="G20" s="568"/>
      <c r="H20" s="569" t="s">
        <v>237</v>
      </c>
      <c r="I20" s="11"/>
    </row>
    <row r="21" spans="1:9" x14ac:dyDescent="0.25">
      <c r="A21" s="216"/>
      <c r="B21" s="217">
        <v>2016</v>
      </c>
      <c r="C21" s="217">
        <v>2017</v>
      </c>
      <c r="D21" s="217" t="s">
        <v>144</v>
      </c>
      <c r="E21" s="217">
        <v>2016</v>
      </c>
      <c r="F21" s="217">
        <v>2017</v>
      </c>
      <c r="G21" s="217" t="s">
        <v>144</v>
      </c>
      <c r="H21" s="569"/>
      <c r="I21" s="11"/>
    </row>
    <row r="22" spans="1:9" x14ac:dyDescent="0.25">
      <c r="A22" s="216"/>
      <c r="B22" s="219" t="s">
        <v>238</v>
      </c>
      <c r="C22" s="219" t="s">
        <v>239</v>
      </c>
      <c r="D22" s="219" t="s">
        <v>240</v>
      </c>
      <c r="E22" s="219" t="s">
        <v>241</v>
      </c>
      <c r="F22" s="219" t="s">
        <v>242</v>
      </c>
      <c r="G22" s="219" t="s">
        <v>243</v>
      </c>
      <c r="H22" s="220" t="s">
        <v>244</v>
      </c>
      <c r="I22" s="11"/>
    </row>
    <row r="23" spans="1:9" x14ac:dyDescent="0.25">
      <c r="A23" s="221" t="s">
        <v>245</v>
      </c>
      <c r="B23" s="29">
        <f t="shared" ref="B23:H23" si="6">SUM(B24:B26)</f>
        <v>23768.823999999997</v>
      </c>
      <c r="C23" s="29">
        <f t="shared" si="6"/>
        <v>24946.357000000004</v>
      </c>
      <c r="D23" s="209">
        <f t="shared" si="6"/>
        <v>1177.5330000000049</v>
      </c>
      <c r="E23" s="29">
        <f t="shared" si="6"/>
        <v>23388.363520382045</v>
      </c>
      <c r="F23" s="29">
        <f t="shared" si="6"/>
        <v>25179.52785791086</v>
      </c>
      <c r="G23" s="209">
        <f t="shared" si="6"/>
        <v>1791.1643375288149</v>
      </c>
      <c r="H23" s="29">
        <f t="shared" si="6"/>
        <v>613.63133752881004</v>
      </c>
      <c r="I23" s="11"/>
    </row>
    <row r="24" spans="1:9" x14ac:dyDescent="0.25">
      <c r="A24" s="222" t="s">
        <v>246</v>
      </c>
      <c r="B24" s="29">
        <v>24079.250999999997</v>
      </c>
      <c r="C24" s="29">
        <v>25263.4</v>
      </c>
      <c r="D24" s="209">
        <f>C24-B24</f>
        <v>1184.1490000000049</v>
      </c>
      <c r="E24" s="29">
        <v>23712.509666072045</v>
      </c>
      <c r="F24" s="29">
        <v>25509.268167149999</v>
      </c>
      <c r="G24" s="209">
        <f>F24-E24</f>
        <v>1796.7585010779549</v>
      </c>
      <c r="H24" s="29">
        <f t="shared" ref="H24:H29" si="7">G24-D24</f>
        <v>612.60950107794997</v>
      </c>
      <c r="I24" s="11"/>
    </row>
    <row r="25" spans="1:9" x14ac:dyDescent="0.25">
      <c r="A25" s="222" t="s">
        <v>248</v>
      </c>
      <c r="B25" s="29">
        <v>-59.430999999999997</v>
      </c>
      <c r="C25" s="29">
        <v>-64.906999999999996</v>
      </c>
      <c r="D25" s="209">
        <f t="shared" ref="D25:D29" si="8">C25-B25</f>
        <v>-5.4759999999999991</v>
      </c>
      <c r="E25" s="29">
        <v>-61.631</v>
      </c>
      <c r="F25" s="29">
        <v>-63.428736020000002</v>
      </c>
      <c r="G25" s="209">
        <f t="shared" ref="G25:G29" si="9">F25-E25</f>
        <v>-1.7977360200000021</v>
      </c>
      <c r="H25" s="29">
        <f t="shared" si="7"/>
        <v>3.678263979999997</v>
      </c>
      <c r="I25" s="11"/>
    </row>
    <row r="26" spans="1:9" x14ac:dyDescent="0.25">
      <c r="A26" s="222" t="s">
        <v>249</v>
      </c>
      <c r="B26" s="29">
        <v>-250.99600000000001</v>
      </c>
      <c r="C26" s="29">
        <v>-252.136</v>
      </c>
      <c r="D26" s="209">
        <f>C26-B26</f>
        <v>-1.1399999999999864</v>
      </c>
      <c r="E26" s="29">
        <v>-262.51514569</v>
      </c>
      <c r="F26" s="29">
        <v>-266.31157321913997</v>
      </c>
      <c r="G26" s="209">
        <f>F26-E26</f>
        <v>-3.7964275291399758</v>
      </c>
      <c r="H26" s="29">
        <f>G26-D26</f>
        <v>-2.6564275291399895</v>
      </c>
      <c r="I26" s="11"/>
    </row>
    <row r="27" spans="1:9" x14ac:dyDescent="0.25">
      <c r="A27" s="221" t="s">
        <v>250</v>
      </c>
      <c r="B27" s="452">
        <v>4.8185314385198552</v>
      </c>
      <c r="C27" s="452">
        <v>43.879431630035242</v>
      </c>
      <c r="D27" s="209">
        <f t="shared" si="8"/>
        <v>39.060900191515387</v>
      </c>
      <c r="E27" s="452">
        <v>-102.10250994450679</v>
      </c>
      <c r="F27" s="452">
        <v>197.17322106264623</v>
      </c>
      <c r="G27" s="209">
        <f t="shared" si="9"/>
        <v>299.27573100715301</v>
      </c>
      <c r="H27" s="29">
        <f t="shared" si="7"/>
        <v>260.21483081563764</v>
      </c>
      <c r="I27" s="11"/>
    </row>
    <row r="28" spans="1:9" x14ac:dyDescent="0.25">
      <c r="A28" s="221" t="s">
        <v>345</v>
      </c>
      <c r="B28" s="452">
        <v>356.10894505215498</v>
      </c>
      <c r="C28" s="452">
        <v>398.90761032371103</v>
      </c>
      <c r="D28" s="209">
        <f t="shared" si="8"/>
        <v>42.798665271556047</v>
      </c>
      <c r="E28" s="29">
        <v>269.32100000000003</v>
      </c>
      <c r="F28" s="29">
        <v>227.03399999999999</v>
      </c>
      <c r="G28" s="209">
        <f t="shared" si="9"/>
        <v>-42.287000000000035</v>
      </c>
      <c r="H28" s="29">
        <f t="shared" si="7"/>
        <v>-85.085665271556081</v>
      </c>
      <c r="I28" s="11"/>
    </row>
    <row r="29" spans="1:9" x14ac:dyDescent="0.25">
      <c r="A29" s="221" t="s">
        <v>252</v>
      </c>
      <c r="B29" s="452">
        <v>0</v>
      </c>
      <c r="C29" s="452">
        <v>0</v>
      </c>
      <c r="D29" s="209">
        <f t="shared" si="8"/>
        <v>0</v>
      </c>
      <c r="E29" s="29">
        <v>0</v>
      </c>
      <c r="F29" s="29">
        <v>174.88118460949428</v>
      </c>
      <c r="G29" s="209">
        <f t="shared" si="9"/>
        <v>174.88118460949428</v>
      </c>
      <c r="H29" s="29">
        <f t="shared" si="7"/>
        <v>174.88118460949428</v>
      </c>
      <c r="I29" s="11"/>
    </row>
    <row r="30" spans="1:9" x14ac:dyDescent="0.25">
      <c r="A30" s="223" t="s">
        <v>253</v>
      </c>
      <c r="B30" s="224">
        <f t="shared" ref="B30:H30" si="10">B23-B27-B28-B29</f>
        <v>23407.896523509324</v>
      </c>
      <c r="C30" s="224">
        <f t="shared" si="10"/>
        <v>24503.569958046261</v>
      </c>
      <c r="D30" s="225">
        <f t="shared" si="10"/>
        <v>1095.6734345369334</v>
      </c>
      <c r="E30" s="224">
        <f t="shared" si="10"/>
        <v>23221.145030326552</v>
      </c>
      <c r="F30" s="224">
        <f t="shared" si="10"/>
        <v>24580.439452238719</v>
      </c>
      <c r="G30" s="225">
        <f t="shared" si="10"/>
        <v>1359.2944219121678</v>
      </c>
      <c r="H30" s="224">
        <f t="shared" si="10"/>
        <v>263.62098737523422</v>
      </c>
      <c r="I30" s="11"/>
    </row>
    <row r="31" spans="1:9" x14ac:dyDescent="0.25">
      <c r="A31" s="226" t="s">
        <v>254</v>
      </c>
      <c r="B31" s="34" t="s">
        <v>147</v>
      </c>
      <c r="C31" s="34" t="s">
        <v>147</v>
      </c>
      <c r="D31" s="227" t="s">
        <v>147</v>
      </c>
      <c r="E31" s="34" t="s">
        <v>147</v>
      </c>
      <c r="F31" s="34" t="s">
        <v>147</v>
      </c>
      <c r="G31" s="227" t="s">
        <v>147</v>
      </c>
      <c r="H31" s="90">
        <v>0.31068741540038142</v>
      </c>
      <c r="I31" s="11"/>
    </row>
    <row r="32" spans="1:9" x14ac:dyDescent="0.25">
      <c r="A32" s="168" t="s">
        <v>343</v>
      </c>
      <c r="B32" s="221"/>
      <c r="C32" s="221"/>
      <c r="D32" s="221"/>
      <c r="E32" s="221"/>
      <c r="F32" s="221"/>
      <c r="G32" s="221"/>
      <c r="H32" s="48" t="s">
        <v>255</v>
      </c>
      <c r="I32" s="11"/>
    </row>
    <row r="33" spans="1:9" ht="22.5" customHeight="1" x14ac:dyDescent="0.25">
      <c r="A33" s="570" t="s">
        <v>346</v>
      </c>
      <c r="B33" s="570"/>
      <c r="C33" s="570"/>
      <c r="D33" s="570"/>
      <c r="E33" s="570"/>
      <c r="F33" s="570"/>
      <c r="G33" s="570"/>
      <c r="H33" s="570"/>
      <c r="I33" s="11"/>
    </row>
    <row r="34" spans="1:9" x14ac:dyDescent="0.25">
      <c r="A34" s="11"/>
      <c r="B34" s="11"/>
      <c r="C34" s="11"/>
      <c r="D34" s="11"/>
      <c r="E34" s="11"/>
      <c r="F34" s="11"/>
      <c r="G34" s="11"/>
      <c r="H34" s="11"/>
      <c r="I34" s="11"/>
    </row>
    <row r="35" spans="1:9" x14ac:dyDescent="0.25">
      <c r="A35" s="11"/>
      <c r="B35" s="11"/>
      <c r="C35" s="11"/>
      <c r="D35" s="11"/>
      <c r="E35" s="11"/>
      <c r="F35" s="11"/>
      <c r="G35" s="11"/>
      <c r="H35" s="11"/>
      <c r="I35" s="11"/>
    </row>
    <row r="36" spans="1:9" x14ac:dyDescent="0.25">
      <c r="A36" s="11"/>
      <c r="B36" s="11"/>
      <c r="C36" s="11"/>
      <c r="D36" s="11"/>
      <c r="E36" s="11"/>
      <c r="F36" s="11"/>
      <c r="G36" s="11"/>
      <c r="H36" s="11"/>
      <c r="I36" s="11"/>
    </row>
  </sheetData>
  <mergeCells count="10">
    <mergeCell ref="B20:D20"/>
    <mergeCell ref="E20:G20"/>
    <mergeCell ref="H20:H21"/>
    <mergeCell ref="A33:H33"/>
    <mergeCell ref="A1:H1"/>
    <mergeCell ref="B2:D2"/>
    <mergeCell ref="E2:G2"/>
    <mergeCell ref="H2:H3"/>
    <mergeCell ref="A17:H17"/>
    <mergeCell ref="A19:H19"/>
  </mergeCell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árok14"/>
  <dimension ref="A1:G10"/>
  <sheetViews>
    <sheetView showGridLines="0" workbookViewId="0">
      <selection sqref="A1:G1"/>
    </sheetView>
  </sheetViews>
  <sheetFormatPr defaultRowHeight="15" x14ac:dyDescent="0.25"/>
  <cols>
    <col min="1" max="1" width="52.85546875" customWidth="1"/>
    <col min="2" max="7" width="9.42578125" customWidth="1"/>
  </cols>
  <sheetData>
    <row r="1" spans="1:7" x14ac:dyDescent="0.25">
      <c r="A1" s="573" t="s">
        <v>300</v>
      </c>
      <c r="B1" s="573"/>
      <c r="C1" s="573"/>
      <c r="D1" s="573"/>
      <c r="E1" s="573"/>
      <c r="F1" s="573"/>
      <c r="G1" s="573"/>
    </row>
    <row r="2" spans="1:7" x14ac:dyDescent="0.25">
      <c r="A2" s="112"/>
      <c r="B2" s="113">
        <v>2012</v>
      </c>
      <c r="C2" s="113">
        <v>2013</v>
      </c>
      <c r="D2" s="113">
        <v>2014</v>
      </c>
      <c r="E2" s="113">
        <v>2015</v>
      </c>
      <c r="F2" s="113">
        <v>2016</v>
      </c>
      <c r="G2" s="113">
        <v>2017</v>
      </c>
    </row>
    <row r="3" spans="1:7" x14ac:dyDescent="0.25">
      <c r="A3" s="11" t="s">
        <v>257</v>
      </c>
      <c r="B3" s="127">
        <f>B4+B5</f>
        <v>407.44400000000002</v>
      </c>
      <c r="C3" s="127">
        <f t="shared" ref="C3:G3" si="0">C4+C5</f>
        <v>367.40899999999999</v>
      </c>
      <c r="D3" s="127">
        <f t="shared" si="0"/>
        <v>372.29</v>
      </c>
      <c r="E3" s="127">
        <f t="shared" si="0"/>
        <v>747.904</v>
      </c>
      <c r="F3" s="127">
        <f t="shared" si="0"/>
        <v>269.32100000000003</v>
      </c>
      <c r="G3" s="127">
        <f t="shared" si="0"/>
        <v>227.03399999999999</v>
      </c>
    </row>
    <row r="4" spans="1:7" x14ac:dyDescent="0.25">
      <c r="A4" s="169" t="s">
        <v>258</v>
      </c>
      <c r="B4" s="127">
        <v>232.86953775000026</v>
      </c>
      <c r="C4" s="127">
        <v>182.83754595999943</v>
      </c>
      <c r="D4" s="127">
        <v>192.67281024999971</v>
      </c>
      <c r="E4" s="127">
        <v>339.16495509999999</v>
      </c>
      <c r="F4" s="127">
        <v>185.13476251000003</v>
      </c>
      <c r="G4" s="127">
        <v>148.48032762719998</v>
      </c>
    </row>
    <row r="5" spans="1:7" x14ac:dyDescent="0.25">
      <c r="A5" s="169" t="s">
        <v>259</v>
      </c>
      <c r="B5" s="127">
        <v>174.57446224999975</v>
      </c>
      <c r="C5" s="127">
        <v>184.57145404000056</v>
      </c>
      <c r="D5" s="127">
        <v>179.61718975000031</v>
      </c>
      <c r="E5" s="127">
        <v>408.73904490000001</v>
      </c>
      <c r="F5" s="127">
        <v>84.186237489999982</v>
      </c>
      <c r="G5" s="127">
        <v>78.553672372799994</v>
      </c>
    </row>
    <row r="6" spans="1:7" x14ac:dyDescent="0.25">
      <c r="A6" s="11" t="s">
        <v>260</v>
      </c>
      <c r="B6" s="127" t="s">
        <v>147</v>
      </c>
      <c r="C6" s="127" t="s">
        <v>147</v>
      </c>
      <c r="D6" s="127" t="s">
        <v>147</v>
      </c>
      <c r="E6" s="127">
        <v>236.87553773500014</v>
      </c>
      <c r="F6" s="127">
        <v>214.2784815450002</v>
      </c>
      <c r="G6" s="127">
        <v>187.77403612820004</v>
      </c>
    </row>
    <row r="7" spans="1:7" x14ac:dyDescent="0.25">
      <c r="A7" s="228" t="s">
        <v>261</v>
      </c>
      <c r="B7" s="124" t="s">
        <v>147</v>
      </c>
      <c r="C7" s="124" t="s">
        <v>147</v>
      </c>
      <c r="D7" s="124" t="s">
        <v>147</v>
      </c>
      <c r="E7" s="124">
        <f>E4+E6</f>
        <v>576.04049283500012</v>
      </c>
      <c r="F7" s="124">
        <f>F4+F6</f>
        <v>399.41324405500023</v>
      </c>
      <c r="G7" s="124">
        <f>G4+G6</f>
        <v>336.25436375540005</v>
      </c>
    </row>
    <row r="8" spans="1:7" x14ac:dyDescent="0.25">
      <c r="A8" s="229" t="s">
        <v>262</v>
      </c>
      <c r="B8" s="229"/>
      <c r="C8" s="229"/>
      <c r="D8" s="229"/>
      <c r="E8" s="229"/>
      <c r="F8" s="230">
        <f>F7-E7</f>
        <v>-176.62724877999989</v>
      </c>
      <c r="G8" s="230">
        <f>G7-F7</f>
        <v>-63.158880299600185</v>
      </c>
    </row>
    <row r="9" spans="1:7" x14ac:dyDescent="0.25">
      <c r="A9" s="231" t="s">
        <v>254</v>
      </c>
      <c r="B9" s="232"/>
      <c r="C9" s="232"/>
      <c r="D9" s="232"/>
      <c r="E9" s="233"/>
      <c r="F9" s="233">
        <v>-0.2174514195460365</v>
      </c>
      <c r="G9" s="233">
        <v>-7.4435155847186893E-2</v>
      </c>
    </row>
    <row r="10" spans="1:7" x14ac:dyDescent="0.25">
      <c r="E10" s="540" t="s">
        <v>187</v>
      </c>
      <c r="F10" s="540"/>
      <c r="G10" s="540"/>
    </row>
  </sheetData>
  <mergeCells count="2">
    <mergeCell ref="A1:G1"/>
    <mergeCell ref="E10:G10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árok15"/>
  <dimension ref="A1:D10"/>
  <sheetViews>
    <sheetView showGridLines="0" workbookViewId="0">
      <selection sqref="A1:D1"/>
    </sheetView>
  </sheetViews>
  <sheetFormatPr defaultRowHeight="15" x14ac:dyDescent="0.25"/>
  <cols>
    <col min="1" max="1" width="80.42578125" customWidth="1"/>
    <col min="2" max="3" width="10.7109375" customWidth="1"/>
  </cols>
  <sheetData>
    <row r="1" spans="1:4" x14ac:dyDescent="0.25">
      <c r="A1" s="573" t="s">
        <v>334</v>
      </c>
      <c r="B1" s="573"/>
      <c r="C1" s="573"/>
      <c r="D1" s="573"/>
    </row>
    <row r="2" spans="1:4" x14ac:dyDescent="0.25">
      <c r="A2" s="234"/>
      <c r="B2" s="569" t="s">
        <v>263</v>
      </c>
      <c r="C2" s="569"/>
      <c r="D2" s="569"/>
    </row>
    <row r="3" spans="1:4" ht="24" x14ac:dyDescent="0.25">
      <c r="A3" s="234"/>
      <c r="B3" s="218" t="s">
        <v>264</v>
      </c>
      <c r="C3" s="218" t="s">
        <v>265</v>
      </c>
      <c r="D3" s="218" t="s">
        <v>266</v>
      </c>
    </row>
    <row r="4" spans="1:4" x14ac:dyDescent="0.25">
      <c r="A4" s="228" t="s">
        <v>267</v>
      </c>
      <c r="B4" s="184">
        <v>0.98989908983247077</v>
      </c>
      <c r="C4" s="184">
        <v>0.93891154006067001</v>
      </c>
      <c r="D4" s="184">
        <v>5.0987549771800755E-2</v>
      </c>
    </row>
    <row r="5" spans="1:4" x14ac:dyDescent="0.25">
      <c r="A5" s="11" t="s">
        <v>268</v>
      </c>
      <c r="B5" s="187">
        <v>0.50148103646710807</v>
      </c>
      <c r="C5" s="184"/>
    </row>
    <row r="6" spans="1:4" x14ac:dyDescent="0.25">
      <c r="A6" s="242" t="s">
        <v>269</v>
      </c>
      <c r="B6" s="187">
        <v>-0.57402613761279164</v>
      </c>
      <c r="C6" s="243"/>
    </row>
    <row r="7" spans="1:4" x14ac:dyDescent="0.25">
      <c r="A7" s="242" t="s">
        <v>270</v>
      </c>
      <c r="B7" s="187">
        <v>-1.0415575295709217E-2</v>
      </c>
      <c r="C7" s="243"/>
    </row>
    <row r="8" spans="1:4" x14ac:dyDescent="0.25">
      <c r="A8" s="11" t="s">
        <v>271</v>
      </c>
      <c r="B8" s="187">
        <v>-0.16573208675974777</v>
      </c>
      <c r="C8" s="243"/>
    </row>
    <row r="9" spans="1:4" x14ac:dyDescent="0.25">
      <c r="A9" s="241" t="s">
        <v>272</v>
      </c>
      <c r="B9" s="183">
        <v>0.74120632663133001</v>
      </c>
      <c r="C9" s="183">
        <v>0.93891154006067001</v>
      </c>
      <c r="D9" s="183">
        <v>-0.19770521342934</v>
      </c>
    </row>
    <row r="10" spans="1:4" x14ac:dyDescent="0.25">
      <c r="C10" s="245"/>
      <c r="D10" s="244" t="s">
        <v>93</v>
      </c>
    </row>
  </sheetData>
  <mergeCells count="2">
    <mergeCell ref="B2:D2"/>
    <mergeCell ref="A1:D1"/>
  </mergeCells>
  <pageMargins left="0.7" right="0.7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árok16"/>
  <dimension ref="A1:N13"/>
  <sheetViews>
    <sheetView showGridLines="0" workbookViewId="0"/>
  </sheetViews>
  <sheetFormatPr defaultRowHeight="15" x14ac:dyDescent="0.25"/>
  <cols>
    <col min="1" max="1" width="42" customWidth="1"/>
    <col min="8" max="8" width="12" customWidth="1"/>
  </cols>
  <sheetData>
    <row r="1" spans="1:14" x14ac:dyDescent="0.25">
      <c r="A1" s="463" t="s">
        <v>315</v>
      </c>
      <c r="B1" s="151"/>
      <c r="C1" s="151"/>
      <c r="D1" s="151"/>
      <c r="E1" s="151"/>
      <c r="F1" s="151"/>
      <c r="G1" s="151"/>
      <c r="H1" s="151"/>
      <c r="I1" s="11"/>
      <c r="J1" s="11"/>
      <c r="K1" s="11"/>
      <c r="L1" s="11"/>
      <c r="M1" s="11"/>
      <c r="N1" s="11"/>
    </row>
    <row r="2" spans="1:14" x14ac:dyDescent="0.25">
      <c r="A2" s="246"/>
      <c r="B2" s="574" t="s">
        <v>273</v>
      </c>
      <c r="C2" s="574"/>
      <c r="D2" s="575"/>
      <c r="E2" s="576" t="s">
        <v>274</v>
      </c>
      <c r="F2" s="574"/>
      <c r="G2" s="575"/>
      <c r="H2" s="247" t="s">
        <v>275</v>
      </c>
      <c r="I2" s="11"/>
      <c r="J2" s="11"/>
      <c r="K2" s="11"/>
      <c r="L2" s="11"/>
      <c r="M2" s="11"/>
      <c r="N2" s="11"/>
    </row>
    <row r="3" spans="1:14" x14ac:dyDescent="0.25">
      <c r="A3" s="246"/>
      <c r="B3" s="234">
        <v>2015</v>
      </c>
      <c r="C3" s="234">
        <v>2016</v>
      </c>
      <c r="D3" s="235">
        <v>2017</v>
      </c>
      <c r="E3" s="234">
        <v>2015</v>
      </c>
      <c r="F3" s="234">
        <v>2016</v>
      </c>
      <c r="G3" s="235">
        <v>2017</v>
      </c>
      <c r="H3" s="217" t="s">
        <v>276</v>
      </c>
      <c r="I3" s="11"/>
      <c r="J3" s="11"/>
      <c r="K3" s="11"/>
      <c r="L3" s="11"/>
      <c r="M3" s="11"/>
      <c r="N3" s="11"/>
    </row>
    <row r="4" spans="1:14" x14ac:dyDescent="0.25">
      <c r="A4" s="221" t="s">
        <v>277</v>
      </c>
      <c r="B4" s="163">
        <f>SUM(B5:B6)</f>
        <v>-2598.5979924500002</v>
      </c>
      <c r="C4" s="453">
        <f>SUM(C5:C6)</f>
        <v>-2089.9845419600001</v>
      </c>
      <c r="D4" s="454">
        <f>SUM(D5:D6)</f>
        <v>-2258.6169656214001</v>
      </c>
      <c r="E4" s="237">
        <v>-3.2836185474653332</v>
      </c>
      <c r="F4" s="455">
        <v>-2.5730463935638008</v>
      </c>
      <c r="G4" s="238">
        <v>-2.6618664713122464</v>
      </c>
      <c r="H4" s="100">
        <f>G4-E4</f>
        <v>0.62175207615308681</v>
      </c>
      <c r="I4" s="11"/>
      <c r="J4" s="11"/>
      <c r="K4" s="11"/>
      <c r="L4" s="11"/>
      <c r="M4" s="11"/>
      <c r="N4" s="11"/>
    </row>
    <row r="5" spans="1:14" x14ac:dyDescent="0.25">
      <c r="A5" s="221" t="s">
        <v>278</v>
      </c>
      <c r="B5" s="163">
        <v>-2189.8589475500003</v>
      </c>
      <c r="C5" s="453">
        <v>-2005.7983044700002</v>
      </c>
      <c r="D5" s="454">
        <v>-2180.0632932486001</v>
      </c>
      <c r="E5" s="237">
        <v>-2.7671311520288766</v>
      </c>
      <c r="F5" s="455">
        <v>-2.4694020409801172</v>
      </c>
      <c r="G5" s="238">
        <v>-2.5692879642566795</v>
      </c>
      <c r="H5" s="100">
        <f t="shared" ref="H5:H10" si="0">G5-E5</f>
        <v>0.19784318777219712</v>
      </c>
      <c r="I5" s="11"/>
      <c r="J5" s="11"/>
      <c r="K5" s="11"/>
      <c r="L5" s="11"/>
      <c r="M5" s="11"/>
      <c r="N5" s="11"/>
    </row>
    <row r="6" spans="1:14" x14ac:dyDescent="0.25">
      <c r="A6" s="221" t="s">
        <v>279</v>
      </c>
      <c r="B6" s="163">
        <v>-408.73904490000001</v>
      </c>
      <c r="C6" s="453">
        <v>-84.186237489999982</v>
      </c>
      <c r="D6" s="454">
        <v>-78.553672372799994</v>
      </c>
      <c r="E6" s="237">
        <v>-0.51648739543645661</v>
      </c>
      <c r="F6" s="455">
        <v>-0.10364435258368331</v>
      </c>
      <c r="G6" s="238">
        <v>-9.2578507055566681E-2</v>
      </c>
      <c r="H6" s="100">
        <f t="shared" si="0"/>
        <v>0.42390888838088991</v>
      </c>
      <c r="I6" s="11"/>
      <c r="J6" s="11"/>
      <c r="K6" s="11"/>
      <c r="L6" s="11"/>
      <c r="M6" s="11"/>
      <c r="N6" s="11"/>
    </row>
    <row r="7" spans="1:14" x14ac:dyDescent="0.25">
      <c r="A7" s="221" t="s">
        <v>280</v>
      </c>
      <c r="B7" s="163">
        <f>SUM(B8:B9)</f>
        <v>-1914.3886469425001</v>
      </c>
      <c r="C7" s="453">
        <f>SUM(C8:C9)</f>
        <v>-2050.0143666450003</v>
      </c>
      <c r="D7" s="454">
        <f>SUM(D8:D9)</f>
        <v>-2244.0186030578498</v>
      </c>
      <c r="E7" s="237">
        <v>-2.4190436867962015</v>
      </c>
      <c r="F7" s="455">
        <v>-2.5238378404000894</v>
      </c>
      <c r="G7" s="238">
        <v>-2.6446617427392081</v>
      </c>
      <c r="H7" s="100">
        <f t="shared" si="0"/>
        <v>-0.22561805594300655</v>
      </c>
      <c r="I7" s="11"/>
      <c r="J7" s="11"/>
      <c r="K7" s="11"/>
      <c r="L7" s="11"/>
      <c r="M7" s="11"/>
      <c r="N7" s="11"/>
    </row>
    <row r="8" spans="1:14" x14ac:dyDescent="0.25">
      <c r="A8" s="221" t="s">
        <v>281</v>
      </c>
      <c r="B8" s="163">
        <v>-1677.5131092075001</v>
      </c>
      <c r="C8" s="453">
        <v>-1835.7358850999999</v>
      </c>
      <c r="D8" s="454">
        <v>-2056.2445669296499</v>
      </c>
      <c r="E8" s="237">
        <v>-2.119725011338387</v>
      </c>
      <c r="F8" s="455">
        <v>-2.2600327915643534</v>
      </c>
      <c r="G8" s="238">
        <v>-2.4233628600332979</v>
      </c>
      <c r="H8" s="100">
        <f t="shared" si="0"/>
        <v>-0.30363784869491095</v>
      </c>
      <c r="I8" s="11"/>
      <c r="J8" s="11"/>
      <c r="K8" s="11"/>
      <c r="L8" s="11"/>
      <c r="M8" s="11"/>
      <c r="N8" s="11"/>
    </row>
    <row r="9" spans="1:14" x14ac:dyDescent="0.25">
      <c r="A9" s="239" t="s">
        <v>282</v>
      </c>
      <c r="B9" s="456">
        <v>-236.87553773500014</v>
      </c>
      <c r="C9" s="456">
        <v>-214.2784815450002</v>
      </c>
      <c r="D9" s="457">
        <v>-187.77403612820004</v>
      </c>
      <c r="E9" s="248">
        <v>-0.29931867545781488</v>
      </c>
      <c r="F9" s="248">
        <v>-0.26380504883573552</v>
      </c>
      <c r="G9" s="240">
        <v>-0.22129888270591064</v>
      </c>
      <c r="H9" s="255">
        <f t="shared" si="0"/>
        <v>7.8019792751904238E-2</v>
      </c>
      <c r="I9" s="11"/>
      <c r="J9" s="11"/>
      <c r="K9" s="11"/>
      <c r="L9" s="11"/>
      <c r="M9" s="11"/>
      <c r="N9" s="11"/>
    </row>
    <row r="10" spans="1:14" x14ac:dyDescent="0.25">
      <c r="A10" s="236" t="s">
        <v>283</v>
      </c>
      <c r="B10" s="165">
        <f>B8</f>
        <v>-1677.5131092075001</v>
      </c>
      <c r="C10" s="458">
        <f>C8</f>
        <v>-1835.7358850999999</v>
      </c>
      <c r="D10" s="459">
        <f>D8</f>
        <v>-2056.2445669296499</v>
      </c>
      <c r="E10" s="249">
        <v>-2.119725011338387</v>
      </c>
      <c r="F10" s="460">
        <v>-2.2600327915643534</v>
      </c>
      <c r="G10" s="250">
        <v>-2.4233628600332979</v>
      </c>
      <c r="H10" s="256">
        <f t="shared" si="0"/>
        <v>-0.30363784869491095</v>
      </c>
      <c r="I10" s="11"/>
      <c r="J10" s="11"/>
      <c r="K10" s="11"/>
      <c r="L10" s="11"/>
      <c r="M10" s="11"/>
      <c r="N10" s="11"/>
    </row>
    <row r="11" spans="1:14" x14ac:dyDescent="0.25">
      <c r="A11" s="257" t="s">
        <v>284</v>
      </c>
      <c r="B11" s="461">
        <f>B5</f>
        <v>-2189.8589475500003</v>
      </c>
      <c r="C11" s="461">
        <f>C5</f>
        <v>-2005.7983044700002</v>
      </c>
      <c r="D11" s="462">
        <f>D5</f>
        <v>-2180.0632932486001</v>
      </c>
      <c r="E11" s="251">
        <v>-2.7671311520288766</v>
      </c>
      <c r="F11" s="251">
        <v>-2.4694020409801172</v>
      </c>
      <c r="G11" s="252">
        <v>-2.5692879642566795</v>
      </c>
      <c r="H11" s="254">
        <f>G11-E11</f>
        <v>0.19784318777219712</v>
      </c>
      <c r="I11" s="11"/>
      <c r="J11" s="11"/>
      <c r="K11" s="11"/>
      <c r="L11" s="11"/>
      <c r="M11" s="11"/>
      <c r="N11" s="11"/>
    </row>
    <row r="12" spans="1:14" x14ac:dyDescent="0.25">
      <c r="A12" s="168" t="s">
        <v>285</v>
      </c>
      <c r="B12" s="11"/>
      <c r="C12" s="11"/>
      <c r="D12" s="11"/>
      <c r="E12" s="11"/>
      <c r="F12" s="11"/>
      <c r="G12" s="11"/>
      <c r="H12" s="168" t="s">
        <v>286</v>
      </c>
      <c r="I12" s="11"/>
      <c r="J12" s="11"/>
      <c r="K12" s="11"/>
      <c r="L12" s="11"/>
      <c r="M12" s="11"/>
      <c r="N12" s="11"/>
    </row>
    <row r="13" spans="1:14" x14ac:dyDescent="0.25">
      <c r="A13" s="11"/>
      <c r="B13" s="11"/>
      <c r="C13" s="11"/>
      <c r="D13" s="11"/>
      <c r="E13" s="11"/>
      <c r="F13" s="11"/>
      <c r="G13" s="11"/>
      <c r="H13" s="253"/>
      <c r="I13" s="11"/>
      <c r="J13" s="11"/>
      <c r="K13" s="11"/>
      <c r="L13" s="11"/>
      <c r="M13" s="11"/>
      <c r="N13" s="11"/>
    </row>
  </sheetData>
  <mergeCells count="2">
    <mergeCell ref="B2:D2"/>
    <mergeCell ref="E2:G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8CD9D-82AA-49CB-9226-61CF6B1A471F}">
  <sheetPr codeName="Hárok19"/>
  <dimension ref="A1:G11"/>
  <sheetViews>
    <sheetView showGridLines="0" workbookViewId="0">
      <selection sqref="A1:G1"/>
    </sheetView>
  </sheetViews>
  <sheetFormatPr defaultRowHeight="15" x14ac:dyDescent="0.25"/>
  <cols>
    <col min="1" max="1" width="52.85546875" customWidth="1"/>
  </cols>
  <sheetData>
    <row r="1" spans="1:7" x14ac:dyDescent="0.25">
      <c r="A1" s="573" t="s">
        <v>301</v>
      </c>
      <c r="B1" s="573"/>
      <c r="C1" s="573"/>
      <c r="D1" s="573"/>
      <c r="E1" s="573"/>
      <c r="F1" s="573"/>
      <c r="G1" s="573"/>
    </row>
    <row r="2" spans="1:7" x14ac:dyDescent="0.25">
      <c r="A2" s="188"/>
      <c r="B2" s="488" t="s">
        <v>273</v>
      </c>
      <c r="C2" s="488"/>
      <c r="D2" s="578"/>
      <c r="E2" s="488" t="s">
        <v>302</v>
      </c>
      <c r="F2" s="488"/>
      <c r="G2" s="488"/>
    </row>
    <row r="3" spans="1:7" x14ac:dyDescent="0.25">
      <c r="A3" s="188"/>
      <c r="B3" s="400">
        <v>2015</v>
      </c>
      <c r="C3" s="400">
        <v>2016</v>
      </c>
      <c r="D3" s="66">
        <v>2017</v>
      </c>
      <c r="E3" s="400">
        <v>2016</v>
      </c>
      <c r="F3" s="66">
        <v>2017</v>
      </c>
      <c r="G3" s="400" t="s">
        <v>303</v>
      </c>
    </row>
    <row r="4" spans="1:7" x14ac:dyDescent="0.25">
      <c r="A4" s="236" t="s">
        <v>304</v>
      </c>
      <c r="B4" s="464">
        <v>33656.9</v>
      </c>
      <c r="C4" s="464">
        <v>31863.9</v>
      </c>
      <c r="D4" s="465">
        <v>33443.800000000003</v>
      </c>
      <c r="E4" s="466">
        <f t="shared" ref="E4:F4" si="0">((C4/B4)-1)*100</f>
        <v>-5.327288015236098</v>
      </c>
      <c r="F4" s="467">
        <f t="shared" si="0"/>
        <v>4.9582756661927796</v>
      </c>
      <c r="G4" s="466">
        <f t="shared" ref="G4" si="1">(POWER(D4/B4,1/2)-1)*100</f>
        <v>-0.3170796848180113</v>
      </c>
    </row>
    <row r="5" spans="1:7" x14ac:dyDescent="0.25">
      <c r="A5" s="11" t="s">
        <v>305</v>
      </c>
      <c r="B5" s="468">
        <v>4835.1434367915426</v>
      </c>
      <c r="C5" s="468">
        <v>2482.8645367727513</v>
      </c>
      <c r="D5" s="469">
        <v>3212.0064694534449</v>
      </c>
      <c r="E5" s="466"/>
      <c r="F5" s="467"/>
      <c r="G5" s="466"/>
    </row>
    <row r="6" spans="1:7" x14ac:dyDescent="0.25">
      <c r="A6" s="228" t="s">
        <v>306</v>
      </c>
      <c r="B6" s="470">
        <f>B4-B5</f>
        <v>28821.756563208459</v>
      </c>
      <c r="C6" s="470">
        <f t="shared" ref="C6:D6" si="2">C4-C5</f>
        <v>29381.03546322725</v>
      </c>
      <c r="D6" s="471">
        <f t="shared" si="2"/>
        <v>30231.793530546558</v>
      </c>
      <c r="E6" s="466">
        <f>((C6/B6)-1)*100</f>
        <v>1.9404747201727579</v>
      </c>
      <c r="F6" s="467">
        <f>((D6/C6)-1)*100</f>
        <v>2.8956027379773541</v>
      </c>
      <c r="G6" s="466">
        <f>(POWER(D6/B6,1/2)-1)*100</f>
        <v>2.416925308894724</v>
      </c>
    </row>
    <row r="7" spans="1:7" x14ac:dyDescent="0.25">
      <c r="A7" s="11" t="s">
        <v>307</v>
      </c>
      <c r="B7" s="468">
        <v>23432.549919928464</v>
      </c>
      <c r="C7" s="468">
        <v>24630.41266021724</v>
      </c>
      <c r="D7" s="469">
        <v>25557.033510266552</v>
      </c>
      <c r="E7" s="472">
        <f t="shared" ref="E7:F9" si="3">((C7/B7)-1)*100</f>
        <v>5.1119606887940039</v>
      </c>
      <c r="F7" s="473">
        <f t="shared" si="3"/>
        <v>3.7621003871607162</v>
      </c>
      <c r="G7" s="472">
        <f t="shared" ref="G7:G9" si="4">(POWER(D7/B7,1/2)-1)*100</f>
        <v>4.4348496282822891</v>
      </c>
    </row>
    <row r="8" spans="1:7" x14ac:dyDescent="0.25">
      <c r="A8" s="11" t="s">
        <v>308</v>
      </c>
      <c r="B8" s="468">
        <v>4115.6000000000004</v>
      </c>
      <c r="C8" s="468">
        <v>4157</v>
      </c>
      <c r="D8" s="469">
        <v>4288.6000000000004</v>
      </c>
      <c r="E8" s="472">
        <f t="shared" si="3"/>
        <v>1.0059286616775021</v>
      </c>
      <c r="F8" s="473">
        <f t="shared" si="3"/>
        <v>3.1657445273033602</v>
      </c>
      <c r="G8" s="472">
        <f t="shared" si="4"/>
        <v>2.0801245691522974</v>
      </c>
    </row>
    <row r="9" spans="1:7" x14ac:dyDescent="0.25">
      <c r="A9" s="474" t="s">
        <v>309</v>
      </c>
      <c r="B9" s="475">
        <v>1273.6006432799995</v>
      </c>
      <c r="C9" s="475">
        <v>593.62680301000034</v>
      </c>
      <c r="D9" s="476">
        <v>386.26002027999994</v>
      </c>
      <c r="E9" s="472">
        <f t="shared" si="3"/>
        <v>-53.389878833510274</v>
      </c>
      <c r="F9" s="473">
        <f t="shared" si="3"/>
        <v>-34.932179894597361</v>
      </c>
      <c r="G9" s="472">
        <f t="shared" si="4"/>
        <v>-44.928964244784964</v>
      </c>
    </row>
    <row r="10" spans="1:7" x14ac:dyDescent="0.25">
      <c r="A10" s="477" t="s">
        <v>310</v>
      </c>
      <c r="B10" s="478" t="s">
        <v>147</v>
      </c>
      <c r="C10" s="478" t="s">
        <v>147</v>
      </c>
      <c r="D10" s="479" t="s">
        <v>147</v>
      </c>
      <c r="E10" s="483">
        <v>2.3679517121824034</v>
      </c>
      <c r="F10" s="481">
        <v>4.0853991898170294</v>
      </c>
      <c r="G10" s="480">
        <v>3.2231036067333907</v>
      </c>
    </row>
    <row r="11" spans="1:7" x14ac:dyDescent="0.25">
      <c r="A11" s="311"/>
      <c r="B11" s="311"/>
      <c r="C11" s="311"/>
      <c r="D11" s="311"/>
      <c r="E11" s="577"/>
      <c r="F11" s="577"/>
      <c r="G11" s="482" t="s">
        <v>311</v>
      </c>
    </row>
  </sheetData>
  <mergeCells count="4">
    <mergeCell ref="E11:F11"/>
    <mergeCell ref="A1:G1"/>
    <mergeCell ref="B2:D2"/>
    <mergeCell ref="E2:G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C4077-9863-4D03-820E-611931201AA2}">
  <sheetPr codeName="Hárok20"/>
  <dimension ref="A1:J10"/>
  <sheetViews>
    <sheetView showGridLines="0" workbookViewId="0">
      <selection sqref="A1:G1"/>
    </sheetView>
  </sheetViews>
  <sheetFormatPr defaultRowHeight="15" x14ac:dyDescent="0.25"/>
  <cols>
    <col min="1" max="1" width="28.7109375" customWidth="1"/>
  </cols>
  <sheetData>
    <row r="1" spans="1:10" x14ac:dyDescent="0.25">
      <c r="A1" s="487" t="s">
        <v>324</v>
      </c>
      <c r="B1" s="487"/>
      <c r="C1" s="487"/>
      <c r="D1" s="487"/>
      <c r="E1" s="487"/>
      <c r="F1" s="487"/>
      <c r="G1" s="487"/>
    </row>
    <row r="2" spans="1:10" x14ac:dyDescent="0.25">
      <c r="A2" s="315"/>
      <c r="B2" s="153">
        <v>2015</v>
      </c>
      <c r="C2" s="153">
        <v>2016</v>
      </c>
      <c r="D2" s="153">
        <v>2017</v>
      </c>
      <c r="E2" s="316">
        <v>2015</v>
      </c>
      <c r="F2" s="153">
        <v>2016</v>
      </c>
      <c r="G2" s="316">
        <v>2017</v>
      </c>
      <c r="H2" s="153">
        <v>2015</v>
      </c>
      <c r="I2" s="153">
        <v>2016</v>
      </c>
      <c r="J2" s="153">
        <v>2017</v>
      </c>
    </row>
    <row r="3" spans="1:10" x14ac:dyDescent="0.25">
      <c r="A3" s="10"/>
      <c r="B3" s="317" t="s">
        <v>317</v>
      </c>
      <c r="C3" s="317" t="s">
        <v>317</v>
      </c>
      <c r="D3" s="317" t="s">
        <v>317</v>
      </c>
      <c r="E3" s="318" t="s">
        <v>318</v>
      </c>
      <c r="F3" s="319" t="s">
        <v>318</v>
      </c>
      <c r="G3" s="319" t="s">
        <v>318</v>
      </c>
      <c r="H3" s="320" t="s">
        <v>319</v>
      </c>
      <c r="I3" s="317" t="s">
        <v>319</v>
      </c>
      <c r="J3" s="317" t="s">
        <v>319</v>
      </c>
    </row>
    <row r="4" spans="1:10" x14ac:dyDescent="0.25">
      <c r="A4" s="10" t="s">
        <v>320</v>
      </c>
      <c r="B4" s="321">
        <v>-2.5612143368057132</v>
      </c>
      <c r="C4" s="321">
        <v>-2.2218235270342319</v>
      </c>
      <c r="D4" s="321">
        <v>-0.77701026391313299</v>
      </c>
      <c r="E4" s="322">
        <v>-2.7262319037627591</v>
      </c>
      <c r="F4" s="323">
        <v>-2.2065465044554937</v>
      </c>
      <c r="G4" s="323">
        <v>-1.0407695495940044</v>
      </c>
      <c r="H4" s="322">
        <v>0.16501756695704595</v>
      </c>
      <c r="I4" s="321">
        <v>-1.5277022578738197E-2</v>
      </c>
      <c r="J4" s="321">
        <v>0.26375928568087137</v>
      </c>
    </row>
    <row r="5" spans="1:10" x14ac:dyDescent="0.25">
      <c r="A5" s="324" t="s">
        <v>86</v>
      </c>
      <c r="B5" s="321">
        <v>-0.19142730501324126</v>
      </c>
      <c r="C5" s="321">
        <v>-0.12087562431643574</v>
      </c>
      <c r="D5" s="321">
        <v>0.24404280228844172</v>
      </c>
      <c r="E5" s="322">
        <v>-0.15805416426109878</v>
      </c>
      <c r="F5" s="323">
        <v>-0.10848551458048705</v>
      </c>
      <c r="G5" s="323">
        <v>0.15609581305979431</v>
      </c>
      <c r="H5" s="322">
        <v>-3.3373140752142483E-2</v>
      </c>
      <c r="I5" s="321">
        <v>-1.2390109735948687E-2</v>
      </c>
      <c r="J5" s="321">
        <v>8.794698922864741E-2</v>
      </c>
    </row>
    <row r="6" spans="1:10" x14ac:dyDescent="0.25">
      <c r="A6" s="325" t="s">
        <v>87</v>
      </c>
      <c r="B6" s="321">
        <v>8.0360483288666289E-3</v>
      </c>
      <c r="C6" s="321">
        <v>-0.14249573779099206</v>
      </c>
      <c r="D6" s="321">
        <v>2.8394026913622357E-3</v>
      </c>
      <c r="E6" s="326">
        <v>8.0606764490003691E-3</v>
      </c>
      <c r="F6" s="327">
        <v>-0.14450559692917592</v>
      </c>
      <c r="G6" s="327">
        <v>-1.4947580514967369E-2</v>
      </c>
      <c r="H6" s="322">
        <v>-2.4628120133740258E-5</v>
      </c>
      <c r="I6" s="321">
        <v>2.009859138183856E-3</v>
      </c>
      <c r="J6" s="321">
        <v>1.7786983206329605E-2</v>
      </c>
    </row>
    <row r="7" spans="1:10" x14ac:dyDescent="0.25">
      <c r="A7" s="328" t="s">
        <v>321</v>
      </c>
      <c r="B7" s="329">
        <v>-2.3778230801213387</v>
      </c>
      <c r="C7" s="329">
        <v>-1.9584521649268041</v>
      </c>
      <c r="D7" s="329">
        <v>-1.0238924688929369</v>
      </c>
      <c r="E7" s="330">
        <v>-2.5762384159506606</v>
      </c>
      <c r="F7" s="331">
        <v>-1.9535553929458307</v>
      </c>
      <c r="G7" s="331">
        <v>-1.1819177821388311</v>
      </c>
      <c r="H7" s="332">
        <v>0.19841533582932191</v>
      </c>
      <c r="I7" s="333">
        <v>-4.8967719809733801E-3</v>
      </c>
      <c r="J7" s="333">
        <v>0.15802531324589419</v>
      </c>
    </row>
    <row r="8" spans="1:10" x14ac:dyDescent="0.25">
      <c r="A8" s="334" t="s">
        <v>322</v>
      </c>
      <c r="B8" s="335"/>
      <c r="C8" s="335">
        <v>0.41937091519453462</v>
      </c>
      <c r="D8" s="335">
        <v>0.93455969603386713</v>
      </c>
      <c r="E8" s="336"/>
      <c r="F8" s="335">
        <v>0.62268302300482992</v>
      </c>
      <c r="G8" s="335">
        <v>0.77163761080699955</v>
      </c>
      <c r="H8" s="322"/>
      <c r="I8" s="335">
        <v>-0.20331210781029529</v>
      </c>
      <c r="J8" s="335">
        <v>0.16292208522686757</v>
      </c>
    </row>
    <row r="9" spans="1:10" x14ac:dyDescent="0.25">
      <c r="A9" s="337" t="s">
        <v>323</v>
      </c>
      <c r="B9" s="338"/>
      <c r="C9" s="338">
        <v>0.46945577003033467</v>
      </c>
      <c r="D9" s="338">
        <v>0.46945577003033467</v>
      </c>
      <c r="E9" s="339"/>
      <c r="F9" s="338">
        <v>0.51905960398766515</v>
      </c>
      <c r="G9" s="338">
        <v>0.51905960398766515</v>
      </c>
      <c r="H9" s="339"/>
      <c r="I9" s="338">
        <v>-4.9603833957330479E-2</v>
      </c>
      <c r="J9" s="338">
        <v>-4.9603833957330479E-2</v>
      </c>
    </row>
    <row r="10" spans="1:10" x14ac:dyDescent="0.25">
      <c r="A10" s="22" t="s">
        <v>92</v>
      </c>
      <c r="B10" s="340">
        <v>-8.5590457300140588E-2</v>
      </c>
      <c r="C10" s="340">
        <v>0.17827429576484055</v>
      </c>
      <c r="D10" s="340">
        <v>0.54132067330017553</v>
      </c>
      <c r="E10" s="341">
        <v>-0.18327525305050099</v>
      </c>
      <c r="F10" s="340">
        <v>9.3635386438590554E-2</v>
      </c>
      <c r="G10" s="340">
        <v>0.49304349133357589</v>
      </c>
      <c r="H10" s="341">
        <v>9.7684795750360404E-2</v>
      </c>
      <c r="I10" s="340">
        <v>8.4638909326249998E-2</v>
      </c>
      <c r="J10" s="340">
        <v>4.8277181966599636E-2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F8EAD-67F6-4611-AEC0-2018C01D4D4A}">
  <sheetPr codeName="Hárok21"/>
  <dimension ref="A1:J25"/>
  <sheetViews>
    <sheetView showGridLines="0" workbookViewId="0"/>
  </sheetViews>
  <sheetFormatPr defaultRowHeight="15" x14ac:dyDescent="0.25"/>
  <cols>
    <col min="1" max="1" width="78.28515625" customWidth="1"/>
  </cols>
  <sheetData>
    <row r="1" spans="1:10" x14ac:dyDescent="0.25">
      <c r="A1" s="342" t="s">
        <v>336</v>
      </c>
      <c r="B1" s="342"/>
      <c r="C1" s="343"/>
      <c r="D1" s="343"/>
      <c r="E1" s="343"/>
      <c r="F1" s="314"/>
      <c r="G1" s="314"/>
      <c r="H1" s="314"/>
    </row>
    <row r="2" spans="1:10" x14ac:dyDescent="0.25">
      <c r="A2" s="344"/>
      <c r="B2" s="312">
        <v>2015</v>
      </c>
      <c r="C2" s="312">
        <v>2016</v>
      </c>
      <c r="D2" s="312">
        <v>2017</v>
      </c>
      <c r="E2" s="312">
        <v>2015</v>
      </c>
      <c r="F2" s="312">
        <v>2016</v>
      </c>
      <c r="G2" s="345">
        <v>2017</v>
      </c>
      <c r="H2" s="346">
        <v>2015</v>
      </c>
      <c r="I2" s="346">
        <v>2016</v>
      </c>
      <c r="J2" s="346">
        <v>2017</v>
      </c>
    </row>
    <row r="3" spans="1:10" x14ac:dyDescent="0.25">
      <c r="A3" s="347"/>
      <c r="B3" s="347" t="s">
        <v>317</v>
      </c>
      <c r="C3" s="347" t="s">
        <v>317</v>
      </c>
      <c r="D3" s="347" t="s">
        <v>317</v>
      </c>
      <c r="E3" s="348" t="s">
        <v>318</v>
      </c>
      <c r="F3" s="347" t="s">
        <v>318</v>
      </c>
      <c r="G3" s="349" t="s">
        <v>318</v>
      </c>
      <c r="H3" s="350" t="s">
        <v>319</v>
      </c>
      <c r="I3" s="350" t="s">
        <v>319</v>
      </c>
      <c r="J3" s="350" t="s">
        <v>319</v>
      </c>
    </row>
    <row r="4" spans="1:10" x14ac:dyDescent="0.25">
      <c r="A4" s="115" t="s">
        <v>96</v>
      </c>
      <c r="B4" s="351">
        <v>35683.800000000003</v>
      </c>
      <c r="C4" s="351">
        <v>33668.6</v>
      </c>
      <c r="D4" s="352">
        <v>34103.1</v>
      </c>
      <c r="E4" s="353">
        <v>35683.800000000003</v>
      </c>
      <c r="F4" s="351">
        <v>33684.6</v>
      </c>
      <c r="G4" s="352">
        <v>34350.6</v>
      </c>
      <c r="H4" s="351">
        <v>0</v>
      </c>
      <c r="I4" s="351">
        <v>-16</v>
      </c>
      <c r="J4" s="351">
        <v>-247.5</v>
      </c>
    </row>
    <row r="5" spans="1:10" x14ac:dyDescent="0.25">
      <c r="A5" s="22" t="s">
        <v>98</v>
      </c>
      <c r="B5" s="354">
        <v>1379.4</v>
      </c>
      <c r="C5" s="354">
        <v>1335.8</v>
      </c>
      <c r="D5" s="355">
        <v>1179.4000000000001</v>
      </c>
      <c r="E5" s="356">
        <v>1379.4</v>
      </c>
      <c r="F5" s="354">
        <v>1335.8</v>
      </c>
      <c r="G5" s="355">
        <v>1186.0999999999999</v>
      </c>
      <c r="H5" s="354">
        <v>0</v>
      </c>
      <c r="I5" s="354">
        <v>0</v>
      </c>
      <c r="J5" s="354">
        <v>-6.6999999999998181</v>
      </c>
    </row>
    <row r="6" spans="1:10" x14ac:dyDescent="0.25">
      <c r="A6" s="22" t="s">
        <v>100</v>
      </c>
      <c r="B6" s="354">
        <v>2793.7973567200002</v>
      </c>
      <c r="C6" s="354">
        <v>797.44193458999973</v>
      </c>
      <c r="D6" s="355">
        <v>631.81299999999999</v>
      </c>
      <c r="E6" s="356">
        <v>2793.7973567200002</v>
      </c>
      <c r="F6" s="354">
        <v>797.44193458999973</v>
      </c>
      <c r="G6" s="355">
        <v>631.81299999999999</v>
      </c>
      <c r="H6" s="354">
        <v>0</v>
      </c>
      <c r="I6" s="354">
        <v>0</v>
      </c>
      <c r="J6" s="354">
        <v>0</v>
      </c>
    </row>
    <row r="7" spans="1:10" x14ac:dyDescent="0.25">
      <c r="A7" s="120" t="s">
        <v>102</v>
      </c>
      <c r="B7" s="354">
        <v>2352.0020075500001</v>
      </c>
      <c r="C7" s="354">
        <v>509.61545803999996</v>
      </c>
      <c r="D7" s="355">
        <v>440.38300000000004</v>
      </c>
      <c r="E7" s="356">
        <v>2352.0020075500001</v>
      </c>
      <c r="F7" s="354">
        <v>509.61545803999996</v>
      </c>
      <c r="G7" s="355">
        <v>440.38300000000004</v>
      </c>
      <c r="H7" s="354">
        <v>0</v>
      </c>
      <c r="I7" s="354">
        <v>0</v>
      </c>
      <c r="J7" s="354">
        <v>0</v>
      </c>
    </row>
    <row r="8" spans="1:10" x14ac:dyDescent="0.25">
      <c r="A8" s="22" t="s">
        <v>103</v>
      </c>
      <c r="B8" s="354">
        <v>2598.5979924500002</v>
      </c>
      <c r="C8" s="354">
        <v>2089.9845419600001</v>
      </c>
      <c r="D8" s="355">
        <v>2258.6170000000002</v>
      </c>
      <c r="E8" s="356">
        <v>2598.5979924500002</v>
      </c>
      <c r="F8" s="354">
        <v>2089.9845419600001</v>
      </c>
      <c r="G8" s="355">
        <v>2255.817</v>
      </c>
      <c r="H8" s="354">
        <v>0</v>
      </c>
      <c r="I8" s="354">
        <v>0</v>
      </c>
      <c r="J8" s="354">
        <v>2.8000000000001819</v>
      </c>
    </row>
    <row r="9" spans="1:10" x14ac:dyDescent="0.25">
      <c r="A9" s="121" t="s">
        <v>104</v>
      </c>
      <c r="B9" s="354">
        <v>1914.3886469425001</v>
      </c>
      <c r="C9" s="354">
        <v>2050.0143666450003</v>
      </c>
      <c r="D9" s="355">
        <v>2244.0186116525001</v>
      </c>
      <c r="E9" s="356">
        <v>1914.3886469425001</v>
      </c>
      <c r="F9" s="354">
        <v>2050.0143666450003</v>
      </c>
      <c r="G9" s="355">
        <v>2243.3186116525003</v>
      </c>
      <c r="H9" s="354">
        <v>0</v>
      </c>
      <c r="I9" s="354">
        <v>0</v>
      </c>
      <c r="J9" s="354">
        <v>0.6999999999998181</v>
      </c>
    </row>
    <row r="10" spans="1:10" x14ac:dyDescent="0.25">
      <c r="A10" s="357" t="s">
        <v>105</v>
      </c>
      <c r="B10" s="354">
        <v>-43.298545685402509</v>
      </c>
      <c r="C10" s="354">
        <v>-3.9199870980329372</v>
      </c>
      <c r="D10" s="355">
        <v>-9.8992296131885258</v>
      </c>
      <c r="E10" s="356">
        <v>-29.901661060074119</v>
      </c>
      <c r="F10" s="354">
        <v>25.295584600825105</v>
      </c>
      <c r="G10" s="355">
        <v>22.613501305250246</v>
      </c>
      <c r="H10" s="354">
        <v>-13.39688462532839</v>
      </c>
      <c r="I10" s="354">
        <v>-29.215571698858042</v>
      </c>
      <c r="J10" s="354">
        <v>-32.51273091843877</v>
      </c>
    </row>
    <row r="11" spans="1:10" x14ac:dyDescent="0.25">
      <c r="A11" s="357" t="s">
        <v>106</v>
      </c>
      <c r="B11" s="354">
        <v>5.7880000000000003</v>
      </c>
      <c r="C11" s="354">
        <v>51.894999999999996</v>
      </c>
      <c r="D11" s="355">
        <v>5.7880000000000003</v>
      </c>
      <c r="E11" s="356">
        <v>5.7880000000000003</v>
      </c>
      <c r="F11" s="354">
        <v>51.894999999999996</v>
      </c>
      <c r="G11" s="355">
        <v>5.7880000000000003</v>
      </c>
      <c r="H11" s="354">
        <v>0</v>
      </c>
      <c r="I11" s="354">
        <v>0</v>
      </c>
      <c r="J11" s="354">
        <v>0</v>
      </c>
    </row>
    <row r="12" spans="1:10" x14ac:dyDescent="0.25">
      <c r="A12" s="358" t="s">
        <v>107</v>
      </c>
      <c r="B12" s="359">
        <v>30863.903843457909</v>
      </c>
      <c r="C12" s="359">
        <v>31447.412877193034</v>
      </c>
      <c r="D12" s="360">
        <v>32281.399841265684</v>
      </c>
      <c r="E12" s="361">
        <v>30850.506958832579</v>
      </c>
      <c r="F12" s="359">
        <v>31434.197305494174</v>
      </c>
      <c r="G12" s="360">
        <v>32491.78711034725</v>
      </c>
      <c r="H12" s="359">
        <v>13.396884625330131</v>
      </c>
      <c r="I12" s="359">
        <v>13.215571698860003</v>
      </c>
      <c r="J12" s="359">
        <v>-210.38726908156605</v>
      </c>
    </row>
    <row r="13" spans="1:10" x14ac:dyDescent="0.25">
      <c r="A13" s="362" t="s">
        <v>326</v>
      </c>
      <c r="B13" s="354"/>
      <c r="C13" s="354">
        <v>583.50903373512483</v>
      </c>
      <c r="D13" s="355">
        <v>833.98696407265015</v>
      </c>
      <c r="E13" s="356"/>
      <c r="F13" s="354">
        <v>583.69034666159496</v>
      </c>
      <c r="G13" s="355">
        <v>1057.5898048530762</v>
      </c>
      <c r="H13" s="354"/>
      <c r="I13" s="354">
        <v>-0.18131292647012742</v>
      </c>
      <c r="J13" s="354">
        <v>-223.60284078042605</v>
      </c>
    </row>
    <row r="14" spans="1:10" x14ac:dyDescent="0.25">
      <c r="A14" s="363" t="s">
        <v>327</v>
      </c>
      <c r="B14" s="364"/>
      <c r="C14" s="364">
        <v>-118.07894736999999</v>
      </c>
      <c r="D14" s="365">
        <v>172.45620162787901</v>
      </c>
      <c r="E14" s="366"/>
      <c r="F14" s="364">
        <v>-107.459037034312</v>
      </c>
      <c r="G14" s="365">
        <v>188.72629862479201</v>
      </c>
      <c r="H14" s="364"/>
      <c r="I14" s="364">
        <v>-10.61991033568799</v>
      </c>
      <c r="J14" s="364">
        <v>-16.270096996912997</v>
      </c>
    </row>
    <row r="15" spans="1:10" x14ac:dyDescent="0.25">
      <c r="A15" s="367" t="s">
        <v>328</v>
      </c>
      <c r="B15" s="368"/>
      <c r="C15" s="368">
        <v>2.273166689034503</v>
      </c>
      <c r="D15" s="369">
        <v>2.1036094925460174</v>
      </c>
      <c r="E15" s="370"/>
      <c r="F15" s="368">
        <v>2.2403177510767911</v>
      </c>
      <c r="G15" s="369">
        <v>2.7640709186374592</v>
      </c>
      <c r="H15" s="368"/>
      <c r="I15" s="371">
        <v>3.2848937957711932E-2</v>
      </c>
      <c r="J15" s="371">
        <v>-0.66046142609144187</v>
      </c>
    </row>
    <row r="16" spans="1:10" x14ac:dyDescent="0.25">
      <c r="A16" s="367" t="s">
        <v>112</v>
      </c>
      <c r="B16" s="372"/>
      <c r="C16" s="372">
        <v>-0.47230516338372297</v>
      </c>
      <c r="D16" s="373">
        <v>1.2348771116390509</v>
      </c>
      <c r="E16" s="374"/>
      <c r="F16" s="372">
        <v>-0.44841208210441152</v>
      </c>
      <c r="G16" s="373">
        <v>1.2773371211981583</v>
      </c>
      <c r="H16" s="372"/>
      <c r="I16" s="375">
        <v>-2.3893081279311446E-2</v>
      </c>
      <c r="J16" s="375">
        <v>-4.2460009559107448E-2</v>
      </c>
    </row>
    <row r="17" spans="1:10" x14ac:dyDescent="0.25">
      <c r="A17" s="376" t="s">
        <v>114</v>
      </c>
      <c r="B17" s="377"/>
      <c r="C17" s="377">
        <v>2.7585003922025564</v>
      </c>
      <c r="D17" s="378">
        <v>0.85813546249378092</v>
      </c>
      <c r="E17" s="379"/>
      <c r="F17" s="377">
        <v>2.7008407293299008</v>
      </c>
      <c r="G17" s="378">
        <v>1.467982709359883</v>
      </c>
      <c r="H17" s="377"/>
      <c r="I17" s="380">
        <v>5.7659662872655559E-2</v>
      </c>
      <c r="J17" s="380">
        <v>-0.60984724686610203</v>
      </c>
    </row>
    <row r="18" spans="1:10" x14ac:dyDescent="0.25">
      <c r="A18" s="313" t="s">
        <v>115</v>
      </c>
      <c r="B18" s="368"/>
      <c r="C18" s="368">
        <v>2.8537352143327199</v>
      </c>
      <c r="D18" s="369">
        <v>2.8157510133928421</v>
      </c>
      <c r="E18" s="370"/>
      <c r="F18" s="368">
        <v>3.0388458776772875</v>
      </c>
      <c r="G18" s="369">
        <v>2.9892038898283069</v>
      </c>
      <c r="H18" s="368"/>
      <c r="I18" s="371">
        <v>-0.18511066334456761</v>
      </c>
      <c r="J18" s="371">
        <v>-0.17345287643546481</v>
      </c>
    </row>
    <row r="19" spans="1:10" x14ac:dyDescent="0.25">
      <c r="A19" s="313" t="s">
        <v>116</v>
      </c>
      <c r="B19" s="368"/>
      <c r="C19" s="368">
        <v>1.2354905431104</v>
      </c>
      <c r="D19" s="369">
        <v>1.2666779538534314</v>
      </c>
      <c r="E19" s="370"/>
      <c r="F19" s="368">
        <v>1.3654150160384417</v>
      </c>
      <c r="G19" s="369">
        <v>1.40332452824</v>
      </c>
      <c r="H19" s="368"/>
      <c r="I19" s="371">
        <v>-0.12992447292804177</v>
      </c>
      <c r="J19" s="371">
        <v>-0.13664657438656858</v>
      </c>
    </row>
    <row r="20" spans="1:10" x14ac:dyDescent="0.25">
      <c r="A20" s="381" t="s">
        <v>329</v>
      </c>
      <c r="B20" s="377"/>
      <c r="C20" s="377">
        <v>1.61824467122232</v>
      </c>
      <c r="D20" s="378">
        <v>1.5490730595394107</v>
      </c>
      <c r="E20" s="379"/>
      <c r="F20" s="377">
        <v>1.6734308616388458</v>
      </c>
      <c r="G20" s="378">
        <v>1.5858793615883069</v>
      </c>
      <c r="H20" s="377"/>
      <c r="I20" s="380">
        <v>-5.5186190416525838E-2</v>
      </c>
      <c r="J20" s="380">
        <v>-3.6806302048896233E-2</v>
      </c>
    </row>
    <row r="21" spans="1:10" x14ac:dyDescent="0.25">
      <c r="A21" s="382" t="s">
        <v>330</v>
      </c>
      <c r="B21" s="383"/>
      <c r="C21" s="383">
        <v>-0.43326889915047978</v>
      </c>
      <c r="D21" s="383">
        <v>0.25607506681331071</v>
      </c>
      <c r="E21" s="384"/>
      <c r="F21" s="383">
        <v>-0.39056766828593625</v>
      </c>
      <c r="G21" s="385">
        <v>4.3607439609073387E-2</v>
      </c>
      <c r="H21" s="383"/>
      <c r="I21" s="383">
        <v>-4.2701230864543527E-2</v>
      </c>
      <c r="J21" s="383">
        <v>0.21246762720423734</v>
      </c>
    </row>
    <row r="22" spans="1:10" x14ac:dyDescent="0.25">
      <c r="A22" s="265" t="s">
        <v>120</v>
      </c>
      <c r="B22" s="386"/>
      <c r="C22" s="386"/>
      <c r="D22" s="387">
        <v>-0.17719383233716907</v>
      </c>
      <c r="E22" s="388"/>
      <c r="F22" s="386"/>
      <c r="G22" s="387">
        <v>-0.34696022867686288</v>
      </c>
      <c r="H22" s="386"/>
      <c r="I22" s="389"/>
      <c r="J22" s="390">
        <v>0.16976639633969381</v>
      </c>
    </row>
    <row r="23" spans="1:10" x14ac:dyDescent="0.25">
      <c r="A23" s="391" t="s">
        <v>121</v>
      </c>
      <c r="B23" s="392">
        <v>4950.6000000000004</v>
      </c>
      <c r="C23" s="392">
        <v>2599.6</v>
      </c>
      <c r="D23" s="392">
        <v>2699</v>
      </c>
      <c r="E23" s="402">
        <v>4950.6000000000004</v>
      </c>
      <c r="F23" s="403">
        <v>2599.6</v>
      </c>
      <c r="G23" s="404">
        <v>2696.2</v>
      </c>
      <c r="H23" s="392"/>
      <c r="I23" s="393">
        <v>0</v>
      </c>
      <c r="J23" s="393">
        <v>2.8000000000001819</v>
      </c>
    </row>
    <row r="24" spans="1:10" x14ac:dyDescent="0.25">
      <c r="A24" s="140" t="s">
        <v>122</v>
      </c>
      <c r="B24" s="394"/>
      <c r="C24" s="394">
        <v>0.46945577003033467</v>
      </c>
      <c r="D24" s="394">
        <v>0.46945577003033467</v>
      </c>
      <c r="E24" s="405"/>
      <c r="F24" s="394">
        <v>0.51905960398766515</v>
      </c>
      <c r="G24" s="406">
        <v>0.51905960398766515</v>
      </c>
      <c r="H24" s="395"/>
      <c r="I24" s="396">
        <v>-4.9603833957330479E-2</v>
      </c>
      <c r="J24" s="396">
        <v>-4.9603833957330479E-2</v>
      </c>
    </row>
    <row r="25" spans="1:10" ht="34.5" x14ac:dyDescent="0.25">
      <c r="A25" s="397" t="s">
        <v>123</v>
      </c>
      <c r="B25" s="397"/>
      <c r="F25" s="314"/>
      <c r="G25" s="314"/>
      <c r="H25" s="314"/>
      <c r="I25" s="398" t="s">
        <v>124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EA39E-B549-40BF-ABB4-F13201B467CD}">
  <dimension ref="A1:Q19"/>
  <sheetViews>
    <sheetView showGridLines="0" workbookViewId="0"/>
  </sheetViews>
  <sheetFormatPr defaultRowHeight="15" x14ac:dyDescent="0.25"/>
  <cols>
    <col min="1" max="1" width="45.42578125" customWidth="1"/>
    <col min="7" max="7" width="9.140625" customWidth="1"/>
  </cols>
  <sheetData>
    <row r="1" spans="1:17" x14ac:dyDescent="0.25">
      <c r="A1" s="7" t="s">
        <v>357</v>
      </c>
      <c r="B1" s="11"/>
      <c r="C1" s="11"/>
      <c r="D1" s="11"/>
      <c r="E1" s="11"/>
      <c r="F1" s="11"/>
      <c r="G1" s="7" t="s">
        <v>357</v>
      </c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x14ac:dyDescent="0.25">
      <c r="A2" s="216"/>
      <c r="B2" s="216">
        <v>2015</v>
      </c>
      <c r="C2" s="216">
        <v>2016</v>
      </c>
      <c r="D2" s="216">
        <v>2017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x14ac:dyDescent="0.25">
      <c r="A3" s="11" t="s">
        <v>350</v>
      </c>
      <c r="B3" s="11">
        <v>100</v>
      </c>
      <c r="C3" s="484">
        <v>102.3679517121824</v>
      </c>
      <c r="D3" s="484">
        <v>106.55009118206419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x14ac:dyDescent="0.25">
      <c r="A4" s="11" t="s">
        <v>351</v>
      </c>
      <c r="B4" s="11">
        <v>100</v>
      </c>
      <c r="C4" s="484">
        <v>101.94047472017276</v>
      </c>
      <c r="D4" s="484">
        <v>104.8922658972772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x14ac:dyDescent="0.25">
      <c r="A5" s="11" t="s">
        <v>352</v>
      </c>
      <c r="B5" s="11">
        <v>100</v>
      </c>
      <c r="C5" s="484">
        <v>105.111960688794</v>
      </c>
      <c r="D5" s="484">
        <v>109.06637816881934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x14ac:dyDescent="0.25">
      <c r="A6" s="485" t="s">
        <v>353</v>
      </c>
      <c r="B6" s="485">
        <v>100</v>
      </c>
      <c r="C6" s="486">
        <v>88.150861648354805</v>
      </c>
      <c r="D6" s="486">
        <v>86.744961446355916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x14ac:dyDescent="0.25">
      <c r="A7" s="11"/>
      <c r="B7" s="11"/>
      <c r="C7" s="11"/>
      <c r="D7" s="37" t="s">
        <v>93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>
    <pageSetUpPr fitToPage="1"/>
  </sheetPr>
  <dimension ref="A1:G953"/>
  <sheetViews>
    <sheetView showGridLines="0" workbookViewId="0">
      <selection sqref="A1:G1"/>
    </sheetView>
  </sheetViews>
  <sheetFormatPr defaultColWidth="25.28515625" defaultRowHeight="12" x14ac:dyDescent="0.2"/>
  <cols>
    <col min="1" max="1" width="5.7109375" style="65" customWidth="1"/>
    <col min="2" max="2" width="2.5703125" style="65" customWidth="1"/>
    <col min="3" max="3" width="21.42578125" style="81" customWidth="1"/>
    <col min="4" max="4" width="35.7109375" style="81" customWidth="1"/>
    <col min="5" max="5" width="12.7109375" style="81" customWidth="1"/>
    <col min="6" max="6" width="12.7109375" style="65" customWidth="1"/>
    <col min="7" max="7" width="9.7109375" style="65" customWidth="1"/>
    <col min="8" max="16384" width="25.28515625" style="65"/>
  </cols>
  <sheetData>
    <row r="1" spans="1:7" ht="16.5" customHeight="1" x14ac:dyDescent="0.2">
      <c r="A1" s="487" t="s">
        <v>11</v>
      </c>
      <c r="B1" s="487"/>
      <c r="C1" s="487"/>
      <c r="D1" s="487"/>
      <c r="E1" s="487"/>
      <c r="F1" s="487"/>
      <c r="G1" s="487"/>
    </row>
    <row r="2" spans="1:7" ht="12.75" customHeight="1" x14ac:dyDescent="0.2">
      <c r="A2" s="66"/>
      <c r="B2" s="488" t="s">
        <v>12</v>
      </c>
      <c r="C2" s="488"/>
      <c r="D2" s="488" t="s">
        <v>13</v>
      </c>
      <c r="E2" s="490" t="s">
        <v>14</v>
      </c>
      <c r="F2" s="492" t="s">
        <v>15</v>
      </c>
      <c r="G2" s="488" t="s">
        <v>16</v>
      </c>
    </row>
    <row r="3" spans="1:7" x14ac:dyDescent="0.2">
      <c r="A3" s="66"/>
      <c r="B3" s="489"/>
      <c r="C3" s="489"/>
      <c r="D3" s="489"/>
      <c r="E3" s="491"/>
      <c r="F3" s="493"/>
      <c r="G3" s="489"/>
    </row>
    <row r="4" spans="1:7" ht="15" customHeight="1" x14ac:dyDescent="0.2">
      <c r="A4" s="494" t="s">
        <v>17</v>
      </c>
      <c r="B4" s="67" t="s">
        <v>18</v>
      </c>
      <c r="C4" s="496" t="s">
        <v>19</v>
      </c>
      <c r="D4" s="497"/>
      <c r="E4" s="498" t="s">
        <v>20</v>
      </c>
      <c r="F4" s="498" t="s">
        <v>289</v>
      </c>
      <c r="G4" s="500" t="s">
        <v>21</v>
      </c>
    </row>
    <row r="5" spans="1:7" ht="33.75" customHeight="1" x14ac:dyDescent="0.2">
      <c r="A5" s="494"/>
      <c r="B5" s="266"/>
      <c r="C5" s="502" t="s">
        <v>22</v>
      </c>
      <c r="D5" s="502"/>
      <c r="E5" s="499"/>
      <c r="F5" s="499"/>
      <c r="G5" s="501"/>
    </row>
    <row r="6" spans="1:7" ht="27" customHeight="1" x14ac:dyDescent="0.2">
      <c r="A6" s="494"/>
      <c r="B6" s="69" t="s">
        <v>23</v>
      </c>
      <c r="C6" s="267" t="s">
        <v>24</v>
      </c>
      <c r="D6" s="267" t="s">
        <v>25</v>
      </c>
      <c r="E6" s="268" t="s">
        <v>26</v>
      </c>
      <c r="F6" s="269" t="s">
        <v>27</v>
      </c>
      <c r="G6" s="270" t="s">
        <v>21</v>
      </c>
    </row>
    <row r="7" spans="1:7" ht="24" customHeight="1" x14ac:dyDescent="0.2">
      <c r="A7" s="494"/>
      <c r="B7" s="503" t="s">
        <v>28</v>
      </c>
      <c r="C7" s="505" t="s">
        <v>29</v>
      </c>
      <c r="D7" s="271" t="s">
        <v>30</v>
      </c>
      <c r="E7" s="268" t="s">
        <v>31</v>
      </c>
      <c r="F7" s="269" t="s">
        <v>32</v>
      </c>
      <c r="G7" s="270" t="s">
        <v>21</v>
      </c>
    </row>
    <row r="8" spans="1:7" ht="19.5" customHeight="1" x14ac:dyDescent="0.2">
      <c r="A8" s="495"/>
      <c r="B8" s="504"/>
      <c r="C8" s="506"/>
      <c r="D8" s="272" t="s">
        <v>33</v>
      </c>
      <c r="E8" s="273" t="s">
        <v>34</v>
      </c>
      <c r="F8" s="274" t="s">
        <v>35</v>
      </c>
      <c r="G8" s="275"/>
    </row>
    <row r="9" spans="1:7" ht="10.5" customHeight="1" x14ac:dyDescent="0.2">
      <c r="A9" s="71"/>
      <c r="B9" s="72"/>
      <c r="C9" s="276"/>
      <c r="D9" s="276"/>
      <c r="E9" s="277"/>
      <c r="F9" s="277"/>
      <c r="G9" s="278"/>
    </row>
    <row r="10" spans="1:7" ht="15" customHeight="1" x14ac:dyDescent="0.2">
      <c r="A10" s="525" t="s">
        <v>290</v>
      </c>
      <c r="B10" s="67" t="s">
        <v>36</v>
      </c>
      <c r="C10" s="528" t="s">
        <v>37</v>
      </c>
      <c r="D10" s="497"/>
      <c r="E10" s="513" t="s">
        <v>291</v>
      </c>
      <c r="F10" s="513" t="s">
        <v>292</v>
      </c>
      <c r="G10" s="507" t="s">
        <v>21</v>
      </c>
    </row>
    <row r="11" spans="1:7" ht="24.75" customHeight="1" x14ac:dyDescent="0.2">
      <c r="A11" s="526"/>
      <c r="B11" s="68"/>
      <c r="C11" s="509" t="s">
        <v>39</v>
      </c>
      <c r="D11" s="510"/>
      <c r="E11" s="514"/>
      <c r="F11" s="514"/>
      <c r="G11" s="508"/>
    </row>
    <row r="12" spans="1:7" ht="15" customHeight="1" x14ac:dyDescent="0.2">
      <c r="A12" s="526"/>
      <c r="B12" s="73" t="s">
        <v>40</v>
      </c>
      <c r="C12" s="511" t="s">
        <v>41</v>
      </c>
      <c r="D12" s="512"/>
      <c r="E12" s="513" t="s">
        <v>291</v>
      </c>
      <c r="F12" s="513" t="s">
        <v>293</v>
      </c>
      <c r="G12" s="507" t="s">
        <v>38</v>
      </c>
    </row>
    <row r="13" spans="1:7" ht="24.75" customHeight="1" x14ac:dyDescent="0.2">
      <c r="A13" s="526"/>
      <c r="B13" s="74"/>
      <c r="C13" s="509" t="s">
        <v>42</v>
      </c>
      <c r="D13" s="510"/>
      <c r="E13" s="514"/>
      <c r="F13" s="514"/>
      <c r="G13" s="515"/>
    </row>
    <row r="14" spans="1:7" ht="15" customHeight="1" x14ac:dyDescent="0.2">
      <c r="A14" s="526"/>
      <c r="B14" s="75" t="s">
        <v>43</v>
      </c>
      <c r="C14" s="511" t="s">
        <v>44</v>
      </c>
      <c r="D14" s="512"/>
      <c r="E14" s="529" t="s">
        <v>45</v>
      </c>
      <c r="F14" s="531">
        <v>0</v>
      </c>
      <c r="G14" s="507" t="s">
        <v>21</v>
      </c>
    </row>
    <row r="15" spans="1:7" ht="21.75" customHeight="1" x14ac:dyDescent="0.2">
      <c r="A15" s="526"/>
      <c r="B15" s="68"/>
      <c r="C15" s="502" t="s">
        <v>46</v>
      </c>
      <c r="D15" s="502"/>
      <c r="E15" s="530"/>
      <c r="F15" s="532"/>
      <c r="G15" s="508"/>
    </row>
    <row r="16" spans="1:7" ht="84" customHeight="1" x14ac:dyDescent="0.2">
      <c r="A16" s="526"/>
      <c r="B16" s="70" t="s">
        <v>47</v>
      </c>
      <c r="C16" s="271" t="s">
        <v>48</v>
      </c>
      <c r="D16" s="271" t="s">
        <v>49</v>
      </c>
      <c r="E16" s="269" t="s">
        <v>50</v>
      </c>
      <c r="F16" s="269" t="s">
        <v>51</v>
      </c>
      <c r="G16" s="270" t="s">
        <v>21</v>
      </c>
    </row>
    <row r="17" spans="1:7" ht="48.75" customHeight="1" x14ac:dyDescent="0.2">
      <c r="A17" s="526"/>
      <c r="B17" s="70" t="s">
        <v>52</v>
      </c>
      <c r="C17" s="267" t="s">
        <v>53</v>
      </c>
      <c r="D17" s="267" t="s">
        <v>54</v>
      </c>
      <c r="E17" s="279" t="s">
        <v>55</v>
      </c>
      <c r="F17" s="280">
        <v>3.2000000000000001E-2</v>
      </c>
      <c r="G17" s="270" t="s">
        <v>21</v>
      </c>
    </row>
    <row r="18" spans="1:7" ht="26.25" customHeight="1" x14ac:dyDescent="0.2">
      <c r="A18" s="526"/>
      <c r="B18" s="263" t="s">
        <v>56</v>
      </c>
      <c r="C18" s="267" t="s">
        <v>57</v>
      </c>
      <c r="D18" s="267" t="s">
        <v>58</v>
      </c>
      <c r="E18" s="281" t="s">
        <v>59</v>
      </c>
      <c r="F18" s="282" t="s">
        <v>60</v>
      </c>
      <c r="G18" s="270" t="s">
        <v>21</v>
      </c>
    </row>
    <row r="19" spans="1:7" ht="36.75" customHeight="1" x14ac:dyDescent="0.2">
      <c r="A19" s="527"/>
      <c r="B19" s="264" t="s">
        <v>61</v>
      </c>
      <c r="C19" s="506" t="s">
        <v>62</v>
      </c>
      <c r="D19" s="516"/>
      <c r="E19" s="517" t="s">
        <v>63</v>
      </c>
      <c r="F19" s="518"/>
      <c r="G19" s="275" t="s">
        <v>21</v>
      </c>
    </row>
    <row r="20" spans="1:7" ht="10.5" customHeight="1" x14ac:dyDescent="0.2">
      <c r="A20" s="263"/>
      <c r="B20" s="263"/>
      <c r="C20" s="283"/>
      <c r="D20" s="284"/>
      <c r="E20" s="285"/>
      <c r="F20" s="285"/>
      <c r="G20" s="286"/>
    </row>
    <row r="21" spans="1:7" ht="15" customHeight="1" x14ac:dyDescent="0.2">
      <c r="A21" s="519" t="s">
        <v>64</v>
      </c>
      <c r="B21" s="76" t="s">
        <v>65</v>
      </c>
      <c r="C21" s="511" t="s">
        <v>66</v>
      </c>
      <c r="D21" s="512"/>
      <c r="E21" s="521" t="s">
        <v>67</v>
      </c>
      <c r="F21" s="523" t="s">
        <v>68</v>
      </c>
      <c r="G21" s="507" t="s">
        <v>21</v>
      </c>
    </row>
    <row r="22" spans="1:7" ht="27" customHeight="1" x14ac:dyDescent="0.2">
      <c r="A22" s="494"/>
      <c r="B22" s="266"/>
      <c r="C22" s="502" t="s">
        <v>69</v>
      </c>
      <c r="D22" s="502"/>
      <c r="E22" s="522"/>
      <c r="F22" s="524"/>
      <c r="G22" s="508"/>
    </row>
    <row r="23" spans="1:7" ht="43.5" customHeight="1" x14ac:dyDescent="0.2">
      <c r="A23" s="520"/>
      <c r="B23" s="77" t="s">
        <v>70</v>
      </c>
      <c r="C23" s="505" t="s">
        <v>71</v>
      </c>
      <c r="D23" s="505"/>
      <c r="E23" s="269" t="s">
        <v>294</v>
      </c>
      <c r="F23" s="287" t="s">
        <v>295</v>
      </c>
      <c r="G23" s="270" t="s">
        <v>21</v>
      </c>
    </row>
    <row r="24" spans="1:7" ht="37.5" customHeight="1" x14ac:dyDescent="0.2">
      <c r="A24" s="495"/>
      <c r="B24" s="264" t="s">
        <v>72</v>
      </c>
      <c r="C24" s="506" t="s">
        <v>73</v>
      </c>
      <c r="D24" s="506"/>
      <c r="E24" s="269" t="s">
        <v>294</v>
      </c>
      <c r="F24" s="287" t="s">
        <v>296</v>
      </c>
      <c r="G24" s="270" t="s">
        <v>21</v>
      </c>
    </row>
    <row r="25" spans="1:7" ht="10.5" customHeight="1" x14ac:dyDescent="0.2">
      <c r="A25" s="263"/>
      <c r="B25" s="263"/>
      <c r="C25" s="288"/>
      <c r="D25" s="288"/>
      <c r="E25" s="289"/>
      <c r="F25" s="290"/>
      <c r="G25" s="286"/>
    </row>
    <row r="26" spans="1:7" ht="19.5" customHeight="1" x14ac:dyDescent="0.2">
      <c r="A26" s="78"/>
      <c r="B26" s="78" t="s">
        <v>74</v>
      </c>
      <c r="C26" s="534" t="s">
        <v>75</v>
      </c>
      <c r="D26" s="535"/>
      <c r="E26" s="536" t="s">
        <v>76</v>
      </c>
      <c r="F26" s="537"/>
      <c r="G26" s="79"/>
    </row>
    <row r="27" spans="1:7" ht="16.5" customHeight="1" x14ac:dyDescent="0.2">
      <c r="A27" s="533" t="s">
        <v>77</v>
      </c>
      <c r="B27" s="533"/>
      <c r="C27" s="533"/>
      <c r="D27" s="533"/>
      <c r="E27" s="533"/>
      <c r="F27" s="533"/>
      <c r="G27" s="291" t="s">
        <v>78</v>
      </c>
    </row>
    <row r="28" spans="1:7" ht="21.75" customHeight="1" x14ac:dyDescent="0.2">
      <c r="A28" s="533" t="s">
        <v>297</v>
      </c>
      <c r="B28" s="533"/>
      <c r="C28" s="533"/>
      <c r="D28" s="533"/>
      <c r="E28" s="533"/>
      <c r="F28" s="533"/>
      <c r="G28" s="533"/>
    </row>
    <row r="29" spans="1:7" x14ac:dyDescent="0.2">
      <c r="C29" s="70"/>
      <c r="D29" s="70"/>
      <c r="E29" s="80"/>
      <c r="F29" s="80"/>
      <c r="G29" s="80"/>
    </row>
    <row r="30" spans="1:7" x14ac:dyDescent="0.2">
      <c r="C30" s="70"/>
      <c r="D30" s="70"/>
      <c r="E30" s="80"/>
      <c r="F30" s="80"/>
      <c r="G30" s="80"/>
    </row>
    <row r="31" spans="1:7" x14ac:dyDescent="0.2">
      <c r="C31" s="70"/>
      <c r="D31" s="70"/>
      <c r="E31" s="80"/>
      <c r="F31" s="80"/>
      <c r="G31" s="80"/>
    </row>
    <row r="32" spans="1:7" x14ac:dyDescent="0.2">
      <c r="C32" s="70"/>
      <c r="D32" s="70"/>
      <c r="E32" s="80"/>
      <c r="F32" s="80"/>
      <c r="G32" s="80"/>
    </row>
    <row r="33" spans="3:7" x14ac:dyDescent="0.2">
      <c r="C33" s="80"/>
      <c r="D33" s="80"/>
      <c r="E33" s="80"/>
      <c r="F33" s="80"/>
      <c r="G33" s="80"/>
    </row>
    <row r="34" spans="3:7" x14ac:dyDescent="0.2">
      <c r="C34" s="80"/>
      <c r="D34" s="80"/>
      <c r="E34" s="80"/>
      <c r="F34" s="80"/>
      <c r="G34" s="80"/>
    </row>
    <row r="35" spans="3:7" x14ac:dyDescent="0.2">
      <c r="C35" s="80"/>
      <c r="D35" s="80"/>
      <c r="E35" s="80"/>
      <c r="F35" s="80"/>
      <c r="G35" s="80"/>
    </row>
    <row r="36" spans="3:7" x14ac:dyDescent="0.2">
      <c r="C36" s="80"/>
      <c r="D36" s="80"/>
      <c r="E36" s="80"/>
      <c r="F36" s="80"/>
      <c r="G36" s="80"/>
    </row>
    <row r="37" spans="3:7" x14ac:dyDescent="0.2">
      <c r="C37" s="80"/>
      <c r="D37" s="80"/>
      <c r="E37" s="80"/>
      <c r="F37" s="80"/>
      <c r="G37" s="80"/>
    </row>
    <row r="38" spans="3:7" x14ac:dyDescent="0.2">
      <c r="C38" s="80"/>
      <c r="D38" s="80"/>
      <c r="E38" s="80"/>
      <c r="F38" s="80"/>
      <c r="G38" s="80"/>
    </row>
    <row r="39" spans="3:7" x14ac:dyDescent="0.2">
      <c r="C39" s="80"/>
      <c r="D39" s="80"/>
      <c r="E39" s="80"/>
      <c r="F39" s="80"/>
      <c r="G39" s="80"/>
    </row>
    <row r="40" spans="3:7" x14ac:dyDescent="0.2">
      <c r="C40" s="80"/>
      <c r="D40" s="80"/>
      <c r="E40" s="80"/>
      <c r="F40" s="80"/>
      <c r="G40" s="80"/>
    </row>
    <row r="41" spans="3:7" x14ac:dyDescent="0.2">
      <c r="C41" s="80"/>
      <c r="D41" s="80"/>
      <c r="E41" s="80"/>
      <c r="F41" s="80"/>
      <c r="G41" s="80"/>
    </row>
    <row r="42" spans="3:7" x14ac:dyDescent="0.2">
      <c r="C42" s="80"/>
      <c r="D42" s="80"/>
      <c r="E42" s="80"/>
      <c r="F42" s="80"/>
      <c r="G42" s="80"/>
    </row>
    <row r="43" spans="3:7" x14ac:dyDescent="0.2">
      <c r="C43" s="80"/>
      <c r="D43" s="80"/>
      <c r="E43" s="80"/>
      <c r="F43" s="80"/>
      <c r="G43" s="80"/>
    </row>
    <row r="44" spans="3:7" x14ac:dyDescent="0.2">
      <c r="C44" s="80"/>
      <c r="D44" s="80"/>
      <c r="E44" s="80"/>
      <c r="F44" s="80"/>
      <c r="G44" s="80"/>
    </row>
    <row r="45" spans="3:7" x14ac:dyDescent="0.2">
      <c r="C45" s="80"/>
      <c r="D45" s="80"/>
      <c r="E45" s="80"/>
      <c r="F45" s="80"/>
      <c r="G45" s="80"/>
    </row>
    <row r="46" spans="3:7" x14ac:dyDescent="0.2">
      <c r="C46" s="80"/>
      <c r="D46" s="80"/>
      <c r="E46" s="80"/>
      <c r="F46" s="80"/>
      <c r="G46" s="80"/>
    </row>
    <row r="47" spans="3:7" x14ac:dyDescent="0.2">
      <c r="C47" s="80"/>
      <c r="D47" s="80"/>
      <c r="E47" s="80"/>
      <c r="F47" s="80"/>
      <c r="G47" s="80"/>
    </row>
    <row r="48" spans="3:7" x14ac:dyDescent="0.2">
      <c r="C48" s="80"/>
      <c r="D48" s="80"/>
      <c r="E48" s="80"/>
      <c r="F48" s="80"/>
      <c r="G48" s="80"/>
    </row>
    <row r="49" spans="3:7" x14ac:dyDescent="0.2">
      <c r="C49" s="80"/>
      <c r="D49" s="80"/>
      <c r="E49" s="80"/>
      <c r="F49" s="80"/>
      <c r="G49" s="80"/>
    </row>
    <row r="50" spans="3:7" x14ac:dyDescent="0.2">
      <c r="C50" s="80"/>
      <c r="D50" s="80"/>
      <c r="E50" s="80"/>
      <c r="F50" s="80"/>
      <c r="G50" s="80"/>
    </row>
    <row r="51" spans="3:7" x14ac:dyDescent="0.2">
      <c r="C51" s="80"/>
      <c r="D51" s="80"/>
      <c r="E51" s="80"/>
      <c r="F51" s="80"/>
      <c r="G51" s="80"/>
    </row>
    <row r="52" spans="3:7" x14ac:dyDescent="0.2">
      <c r="C52" s="80"/>
      <c r="D52" s="80"/>
      <c r="E52" s="80"/>
      <c r="F52" s="80"/>
      <c r="G52" s="80"/>
    </row>
    <row r="53" spans="3:7" x14ac:dyDescent="0.2">
      <c r="C53" s="80"/>
      <c r="D53" s="80"/>
      <c r="E53" s="80"/>
      <c r="F53" s="80"/>
      <c r="G53" s="80"/>
    </row>
    <row r="54" spans="3:7" x14ac:dyDescent="0.2">
      <c r="C54" s="80"/>
      <c r="D54" s="80"/>
      <c r="E54" s="80"/>
      <c r="F54" s="80"/>
      <c r="G54" s="80"/>
    </row>
    <row r="55" spans="3:7" x14ac:dyDescent="0.2">
      <c r="C55" s="80"/>
      <c r="D55" s="80"/>
      <c r="E55" s="80"/>
      <c r="F55" s="80"/>
      <c r="G55" s="80"/>
    </row>
    <row r="56" spans="3:7" x14ac:dyDescent="0.2">
      <c r="C56" s="80"/>
      <c r="D56" s="80"/>
      <c r="E56" s="80"/>
      <c r="F56" s="80"/>
      <c r="G56" s="80"/>
    </row>
    <row r="57" spans="3:7" x14ac:dyDescent="0.2">
      <c r="C57" s="80"/>
      <c r="D57" s="80"/>
      <c r="E57" s="80"/>
      <c r="F57" s="80"/>
      <c r="G57" s="80"/>
    </row>
    <row r="58" spans="3:7" x14ac:dyDescent="0.2">
      <c r="C58" s="80"/>
      <c r="D58" s="80"/>
      <c r="E58" s="80"/>
      <c r="F58" s="80"/>
      <c r="G58" s="80"/>
    </row>
    <row r="59" spans="3:7" x14ac:dyDescent="0.2">
      <c r="C59" s="80"/>
      <c r="D59" s="80"/>
      <c r="E59" s="80"/>
      <c r="F59" s="80"/>
      <c r="G59" s="80"/>
    </row>
    <row r="60" spans="3:7" x14ac:dyDescent="0.2">
      <c r="C60" s="80"/>
      <c r="D60" s="80"/>
      <c r="E60" s="80"/>
      <c r="F60" s="80"/>
      <c r="G60" s="80"/>
    </row>
    <row r="61" spans="3:7" x14ac:dyDescent="0.2">
      <c r="C61" s="80"/>
      <c r="D61" s="80"/>
      <c r="E61" s="80"/>
      <c r="F61" s="80"/>
      <c r="G61" s="80"/>
    </row>
    <row r="62" spans="3:7" x14ac:dyDescent="0.2">
      <c r="C62" s="80"/>
      <c r="D62" s="80"/>
      <c r="E62" s="80"/>
      <c r="F62" s="80"/>
      <c r="G62" s="80"/>
    </row>
    <row r="63" spans="3:7" x14ac:dyDescent="0.2">
      <c r="C63" s="80"/>
      <c r="D63" s="80"/>
      <c r="E63" s="80"/>
      <c r="F63" s="80"/>
      <c r="G63" s="80"/>
    </row>
    <row r="64" spans="3:7" x14ac:dyDescent="0.2">
      <c r="C64" s="80"/>
      <c r="D64" s="80"/>
      <c r="E64" s="80"/>
      <c r="F64" s="80"/>
      <c r="G64" s="80"/>
    </row>
    <row r="65" spans="3:7" x14ac:dyDescent="0.2">
      <c r="C65" s="80"/>
      <c r="D65" s="80"/>
      <c r="E65" s="80"/>
      <c r="F65" s="80"/>
      <c r="G65" s="80"/>
    </row>
    <row r="66" spans="3:7" x14ac:dyDescent="0.2">
      <c r="C66" s="80"/>
      <c r="D66" s="80"/>
      <c r="E66" s="80"/>
      <c r="F66" s="80"/>
      <c r="G66" s="80"/>
    </row>
    <row r="67" spans="3:7" x14ac:dyDescent="0.2">
      <c r="C67" s="80"/>
      <c r="D67" s="80"/>
      <c r="E67" s="80"/>
      <c r="F67" s="80"/>
      <c r="G67" s="80"/>
    </row>
    <row r="68" spans="3:7" x14ac:dyDescent="0.2">
      <c r="C68" s="80"/>
      <c r="D68" s="80"/>
      <c r="E68" s="80"/>
      <c r="F68" s="80"/>
      <c r="G68" s="80"/>
    </row>
    <row r="69" spans="3:7" x14ac:dyDescent="0.2">
      <c r="C69" s="80"/>
      <c r="D69" s="80"/>
      <c r="E69" s="80"/>
      <c r="F69" s="80"/>
      <c r="G69" s="80"/>
    </row>
    <row r="70" spans="3:7" x14ac:dyDescent="0.2">
      <c r="C70" s="80"/>
      <c r="D70" s="80"/>
      <c r="E70" s="80"/>
      <c r="F70" s="80"/>
      <c r="G70" s="80"/>
    </row>
    <row r="71" spans="3:7" x14ac:dyDescent="0.2">
      <c r="C71" s="80"/>
      <c r="D71" s="80"/>
      <c r="E71" s="80"/>
      <c r="F71" s="80"/>
      <c r="G71" s="80"/>
    </row>
    <row r="72" spans="3:7" x14ac:dyDescent="0.2">
      <c r="C72" s="80"/>
      <c r="D72" s="80"/>
      <c r="E72" s="80"/>
      <c r="F72" s="80"/>
      <c r="G72" s="80"/>
    </row>
    <row r="73" spans="3:7" x14ac:dyDescent="0.2">
      <c r="C73" s="80"/>
      <c r="D73" s="80"/>
      <c r="E73" s="80"/>
      <c r="F73" s="80"/>
      <c r="G73" s="80"/>
    </row>
    <row r="74" spans="3:7" x14ac:dyDescent="0.2">
      <c r="C74" s="80"/>
      <c r="D74" s="80"/>
      <c r="E74" s="80"/>
      <c r="F74" s="80"/>
      <c r="G74" s="80"/>
    </row>
    <row r="75" spans="3:7" x14ac:dyDescent="0.2">
      <c r="C75" s="80"/>
      <c r="D75" s="80"/>
      <c r="E75" s="80"/>
      <c r="F75" s="80"/>
      <c r="G75" s="80"/>
    </row>
    <row r="76" spans="3:7" x14ac:dyDescent="0.2">
      <c r="C76" s="80"/>
      <c r="D76" s="80"/>
      <c r="E76" s="80"/>
      <c r="F76" s="80"/>
      <c r="G76" s="80"/>
    </row>
    <row r="77" spans="3:7" x14ac:dyDescent="0.2">
      <c r="C77" s="80"/>
      <c r="D77" s="80"/>
      <c r="E77" s="80"/>
      <c r="F77" s="80"/>
      <c r="G77" s="80"/>
    </row>
    <row r="78" spans="3:7" x14ac:dyDescent="0.2">
      <c r="C78" s="80"/>
      <c r="D78" s="80"/>
      <c r="E78" s="80"/>
      <c r="F78" s="80"/>
      <c r="G78" s="80"/>
    </row>
    <row r="79" spans="3:7" x14ac:dyDescent="0.2">
      <c r="C79" s="80"/>
      <c r="D79" s="80"/>
      <c r="E79" s="80"/>
      <c r="F79" s="80"/>
      <c r="G79" s="80"/>
    </row>
    <row r="80" spans="3:7" x14ac:dyDescent="0.2">
      <c r="C80" s="80"/>
      <c r="D80" s="80"/>
      <c r="E80" s="80"/>
      <c r="F80" s="80"/>
      <c r="G80" s="80"/>
    </row>
    <row r="81" spans="3:7" x14ac:dyDescent="0.2">
      <c r="C81" s="80"/>
      <c r="D81" s="80"/>
      <c r="E81" s="80"/>
      <c r="F81" s="80"/>
      <c r="G81" s="80"/>
    </row>
    <row r="82" spans="3:7" x14ac:dyDescent="0.2">
      <c r="C82" s="80"/>
      <c r="D82" s="80"/>
      <c r="E82" s="80"/>
      <c r="F82" s="80"/>
      <c r="G82" s="80"/>
    </row>
    <row r="83" spans="3:7" x14ac:dyDescent="0.2">
      <c r="C83" s="80"/>
      <c r="D83" s="80"/>
      <c r="E83" s="80"/>
      <c r="F83" s="80"/>
      <c r="G83" s="80"/>
    </row>
    <row r="84" spans="3:7" x14ac:dyDescent="0.2">
      <c r="C84" s="80"/>
      <c r="D84" s="80"/>
      <c r="E84" s="80"/>
      <c r="F84" s="80"/>
      <c r="G84" s="80"/>
    </row>
    <row r="85" spans="3:7" x14ac:dyDescent="0.2">
      <c r="C85" s="80"/>
      <c r="D85" s="80"/>
      <c r="E85" s="80"/>
      <c r="F85" s="80"/>
      <c r="G85" s="80"/>
    </row>
    <row r="86" spans="3:7" x14ac:dyDescent="0.2">
      <c r="C86" s="80"/>
      <c r="D86" s="80"/>
      <c r="E86" s="80"/>
      <c r="F86" s="80"/>
      <c r="G86" s="80"/>
    </row>
    <row r="87" spans="3:7" x14ac:dyDescent="0.2">
      <c r="C87" s="80"/>
      <c r="D87" s="80"/>
      <c r="E87" s="80"/>
      <c r="F87" s="80"/>
      <c r="G87" s="80"/>
    </row>
    <row r="88" spans="3:7" x14ac:dyDescent="0.2">
      <c r="C88" s="80"/>
      <c r="D88" s="80"/>
      <c r="E88" s="80"/>
      <c r="F88" s="80"/>
      <c r="G88" s="80"/>
    </row>
    <row r="89" spans="3:7" x14ac:dyDescent="0.2">
      <c r="C89" s="80"/>
      <c r="D89" s="80"/>
      <c r="E89" s="80"/>
      <c r="F89" s="80"/>
      <c r="G89" s="80"/>
    </row>
    <row r="90" spans="3:7" x14ac:dyDescent="0.2">
      <c r="C90" s="80"/>
      <c r="D90" s="80"/>
      <c r="E90" s="80"/>
      <c r="F90" s="80"/>
      <c r="G90" s="80"/>
    </row>
    <row r="91" spans="3:7" x14ac:dyDescent="0.2">
      <c r="C91" s="80"/>
      <c r="D91" s="80"/>
      <c r="E91" s="80"/>
      <c r="F91" s="80"/>
      <c r="G91" s="80"/>
    </row>
    <row r="92" spans="3:7" x14ac:dyDescent="0.2">
      <c r="C92" s="80"/>
      <c r="D92" s="80"/>
      <c r="E92" s="80"/>
      <c r="F92" s="80"/>
      <c r="G92" s="80"/>
    </row>
    <row r="93" spans="3:7" x14ac:dyDescent="0.2">
      <c r="C93" s="80"/>
      <c r="D93" s="80"/>
      <c r="E93" s="80"/>
      <c r="F93" s="80"/>
      <c r="G93" s="80"/>
    </row>
    <row r="94" spans="3:7" x14ac:dyDescent="0.2">
      <c r="C94" s="80"/>
      <c r="D94" s="80"/>
      <c r="E94" s="80"/>
      <c r="F94" s="80"/>
      <c r="G94" s="80"/>
    </row>
    <row r="95" spans="3:7" x14ac:dyDescent="0.2">
      <c r="C95" s="80"/>
      <c r="D95" s="80"/>
      <c r="E95" s="80"/>
      <c r="F95" s="80"/>
      <c r="G95" s="80"/>
    </row>
    <row r="96" spans="3:7" x14ac:dyDescent="0.2">
      <c r="C96" s="80"/>
      <c r="D96" s="80"/>
      <c r="E96" s="80"/>
      <c r="F96" s="80"/>
      <c r="G96" s="80"/>
    </row>
    <row r="97" spans="3:7" x14ac:dyDescent="0.2">
      <c r="C97" s="80"/>
      <c r="D97" s="80"/>
      <c r="E97" s="80"/>
      <c r="F97" s="80"/>
      <c r="G97" s="80"/>
    </row>
    <row r="98" spans="3:7" x14ac:dyDescent="0.2">
      <c r="C98" s="80"/>
      <c r="D98" s="80"/>
      <c r="E98" s="80"/>
      <c r="F98" s="80"/>
      <c r="G98" s="80"/>
    </row>
    <row r="99" spans="3:7" x14ac:dyDescent="0.2">
      <c r="C99" s="80"/>
      <c r="D99" s="80"/>
      <c r="E99" s="80"/>
      <c r="F99" s="80"/>
      <c r="G99" s="80"/>
    </row>
    <row r="100" spans="3:7" x14ac:dyDescent="0.2">
      <c r="C100" s="80"/>
      <c r="D100" s="80"/>
      <c r="E100" s="80"/>
      <c r="F100" s="80"/>
      <c r="G100" s="80"/>
    </row>
    <row r="101" spans="3:7" x14ac:dyDescent="0.2">
      <c r="C101" s="80"/>
      <c r="D101" s="80"/>
      <c r="E101" s="80"/>
      <c r="F101" s="80"/>
      <c r="G101" s="80"/>
    </row>
    <row r="102" spans="3:7" x14ac:dyDescent="0.2">
      <c r="C102" s="80"/>
      <c r="D102" s="80"/>
      <c r="E102" s="80"/>
      <c r="F102" s="80"/>
      <c r="G102" s="80"/>
    </row>
    <row r="103" spans="3:7" x14ac:dyDescent="0.2">
      <c r="C103" s="80"/>
      <c r="D103" s="80"/>
      <c r="E103" s="80"/>
      <c r="F103" s="80"/>
      <c r="G103" s="80"/>
    </row>
    <row r="104" spans="3:7" x14ac:dyDescent="0.2">
      <c r="C104" s="80"/>
      <c r="D104" s="80"/>
      <c r="E104" s="80"/>
      <c r="F104" s="80"/>
      <c r="G104" s="80"/>
    </row>
    <row r="105" spans="3:7" x14ac:dyDescent="0.2">
      <c r="C105" s="80"/>
      <c r="D105" s="80"/>
      <c r="E105" s="80"/>
      <c r="F105" s="80"/>
      <c r="G105" s="80"/>
    </row>
    <row r="106" spans="3:7" x14ac:dyDescent="0.2">
      <c r="C106" s="80"/>
      <c r="D106" s="80"/>
      <c r="E106" s="80"/>
      <c r="F106" s="80"/>
      <c r="G106" s="80"/>
    </row>
    <row r="107" spans="3:7" x14ac:dyDescent="0.2">
      <c r="C107" s="80"/>
      <c r="D107" s="80"/>
      <c r="E107" s="80"/>
      <c r="F107" s="80"/>
      <c r="G107" s="80"/>
    </row>
    <row r="108" spans="3:7" x14ac:dyDescent="0.2">
      <c r="C108" s="80"/>
      <c r="D108" s="80"/>
      <c r="E108" s="80"/>
      <c r="F108" s="80"/>
      <c r="G108" s="80"/>
    </row>
    <row r="109" spans="3:7" x14ac:dyDescent="0.2">
      <c r="C109" s="80"/>
      <c r="D109" s="80"/>
      <c r="E109" s="80"/>
      <c r="F109" s="80"/>
      <c r="G109" s="80"/>
    </row>
    <row r="110" spans="3:7" x14ac:dyDescent="0.2">
      <c r="C110" s="80"/>
      <c r="D110" s="80"/>
      <c r="E110" s="80"/>
      <c r="F110" s="80"/>
      <c r="G110" s="80"/>
    </row>
    <row r="111" spans="3:7" x14ac:dyDescent="0.2">
      <c r="C111" s="80"/>
      <c r="D111" s="80"/>
      <c r="E111" s="80"/>
      <c r="F111" s="80"/>
      <c r="G111" s="80"/>
    </row>
    <row r="112" spans="3:7" x14ac:dyDescent="0.2">
      <c r="C112" s="80"/>
      <c r="D112" s="80"/>
      <c r="E112" s="80"/>
      <c r="F112" s="80"/>
      <c r="G112" s="80"/>
    </row>
    <row r="113" spans="3:7" x14ac:dyDescent="0.2">
      <c r="C113" s="80"/>
      <c r="D113" s="80"/>
      <c r="E113" s="80"/>
      <c r="F113" s="80"/>
      <c r="G113" s="80"/>
    </row>
    <row r="114" spans="3:7" x14ac:dyDescent="0.2">
      <c r="C114" s="80"/>
      <c r="D114" s="80"/>
      <c r="E114" s="80"/>
      <c r="F114" s="80"/>
      <c r="G114" s="80"/>
    </row>
    <row r="115" spans="3:7" x14ac:dyDescent="0.2">
      <c r="C115" s="80"/>
      <c r="D115" s="80"/>
      <c r="E115" s="80"/>
      <c r="F115" s="80"/>
      <c r="G115" s="80"/>
    </row>
    <row r="116" spans="3:7" x14ac:dyDescent="0.2">
      <c r="C116" s="80"/>
      <c r="D116" s="80"/>
      <c r="E116" s="80"/>
      <c r="F116" s="80"/>
      <c r="G116" s="80"/>
    </row>
    <row r="117" spans="3:7" x14ac:dyDescent="0.2">
      <c r="C117" s="80"/>
      <c r="D117" s="80"/>
      <c r="E117" s="80"/>
      <c r="F117" s="80"/>
      <c r="G117" s="80"/>
    </row>
    <row r="118" spans="3:7" x14ac:dyDescent="0.2">
      <c r="C118" s="80"/>
      <c r="D118" s="80"/>
      <c r="E118" s="80"/>
      <c r="F118" s="80"/>
      <c r="G118" s="80"/>
    </row>
    <row r="119" spans="3:7" x14ac:dyDescent="0.2">
      <c r="C119" s="80"/>
      <c r="D119" s="80"/>
      <c r="E119" s="80"/>
      <c r="F119" s="80"/>
      <c r="G119" s="80"/>
    </row>
    <row r="120" spans="3:7" x14ac:dyDescent="0.2">
      <c r="C120" s="80"/>
      <c r="D120" s="80"/>
      <c r="E120" s="80"/>
      <c r="F120" s="80"/>
      <c r="G120" s="80"/>
    </row>
    <row r="121" spans="3:7" x14ac:dyDescent="0.2">
      <c r="C121" s="80"/>
      <c r="D121" s="80"/>
      <c r="E121" s="80"/>
      <c r="F121" s="80"/>
      <c r="G121" s="80"/>
    </row>
    <row r="122" spans="3:7" x14ac:dyDescent="0.2">
      <c r="C122" s="80"/>
      <c r="D122" s="80"/>
      <c r="E122" s="80"/>
      <c r="F122" s="80"/>
      <c r="G122" s="80"/>
    </row>
    <row r="123" spans="3:7" x14ac:dyDescent="0.2">
      <c r="C123" s="80"/>
      <c r="D123" s="80"/>
      <c r="E123" s="80"/>
      <c r="F123" s="80"/>
      <c r="G123" s="80"/>
    </row>
    <row r="124" spans="3:7" x14ac:dyDescent="0.2">
      <c r="C124" s="80"/>
      <c r="D124" s="80"/>
      <c r="E124" s="80"/>
      <c r="F124" s="80"/>
      <c r="G124" s="80"/>
    </row>
    <row r="125" spans="3:7" x14ac:dyDescent="0.2">
      <c r="C125" s="80"/>
      <c r="D125" s="80"/>
      <c r="E125" s="80"/>
      <c r="F125" s="80"/>
      <c r="G125" s="80"/>
    </row>
    <row r="126" spans="3:7" x14ac:dyDescent="0.2">
      <c r="C126" s="80"/>
      <c r="D126" s="80"/>
      <c r="E126" s="80"/>
      <c r="F126" s="80"/>
      <c r="G126" s="80"/>
    </row>
    <row r="127" spans="3:7" x14ac:dyDescent="0.2">
      <c r="C127" s="80"/>
      <c r="D127" s="80"/>
      <c r="E127" s="80"/>
      <c r="F127" s="80"/>
      <c r="G127" s="80"/>
    </row>
    <row r="128" spans="3:7" x14ac:dyDescent="0.2">
      <c r="C128" s="80"/>
      <c r="D128" s="80"/>
      <c r="E128" s="80"/>
      <c r="F128" s="80"/>
      <c r="G128" s="80"/>
    </row>
    <row r="129" spans="3:7" x14ac:dyDescent="0.2">
      <c r="C129" s="80"/>
      <c r="D129" s="80"/>
      <c r="E129" s="80"/>
      <c r="F129" s="80"/>
      <c r="G129" s="80"/>
    </row>
    <row r="130" spans="3:7" x14ac:dyDescent="0.2">
      <c r="C130" s="80"/>
      <c r="D130" s="80"/>
      <c r="E130" s="80"/>
      <c r="F130" s="80"/>
      <c r="G130" s="80"/>
    </row>
    <row r="131" spans="3:7" x14ac:dyDescent="0.2">
      <c r="C131" s="80"/>
      <c r="D131" s="80"/>
      <c r="E131" s="80"/>
      <c r="F131" s="80"/>
      <c r="G131" s="80"/>
    </row>
    <row r="132" spans="3:7" x14ac:dyDescent="0.2">
      <c r="C132" s="80"/>
      <c r="D132" s="80"/>
      <c r="E132" s="80"/>
      <c r="F132" s="80"/>
      <c r="G132" s="80"/>
    </row>
    <row r="133" spans="3:7" x14ac:dyDescent="0.2">
      <c r="C133" s="80"/>
      <c r="D133" s="80"/>
      <c r="E133" s="80"/>
      <c r="F133" s="80"/>
      <c r="G133" s="80"/>
    </row>
    <row r="134" spans="3:7" x14ac:dyDescent="0.2">
      <c r="C134" s="80"/>
      <c r="D134" s="80"/>
      <c r="E134" s="80"/>
      <c r="F134" s="80"/>
      <c r="G134" s="80"/>
    </row>
    <row r="135" spans="3:7" x14ac:dyDescent="0.2">
      <c r="C135" s="80"/>
      <c r="D135" s="80"/>
      <c r="E135" s="80"/>
      <c r="F135" s="80"/>
      <c r="G135" s="80"/>
    </row>
    <row r="136" spans="3:7" x14ac:dyDescent="0.2">
      <c r="C136" s="80"/>
      <c r="D136" s="80"/>
      <c r="E136" s="80"/>
      <c r="F136" s="80"/>
      <c r="G136" s="80"/>
    </row>
    <row r="137" spans="3:7" x14ac:dyDescent="0.2">
      <c r="C137" s="80"/>
      <c r="D137" s="80"/>
      <c r="E137" s="80"/>
      <c r="F137" s="80"/>
      <c r="G137" s="80"/>
    </row>
    <row r="138" spans="3:7" x14ac:dyDescent="0.2">
      <c r="C138" s="80"/>
      <c r="D138" s="80"/>
      <c r="E138" s="80"/>
      <c r="F138" s="80"/>
      <c r="G138" s="80"/>
    </row>
    <row r="139" spans="3:7" x14ac:dyDescent="0.2">
      <c r="C139" s="80"/>
      <c r="D139" s="80"/>
      <c r="E139" s="80"/>
      <c r="F139" s="80"/>
      <c r="G139" s="80"/>
    </row>
    <row r="140" spans="3:7" x14ac:dyDescent="0.2">
      <c r="C140" s="80"/>
      <c r="D140" s="80"/>
      <c r="E140" s="80"/>
      <c r="F140" s="80"/>
      <c r="G140" s="80"/>
    </row>
    <row r="141" spans="3:7" x14ac:dyDescent="0.2">
      <c r="C141" s="80"/>
      <c r="D141" s="80"/>
      <c r="E141" s="80"/>
      <c r="F141" s="80"/>
      <c r="G141" s="80"/>
    </row>
    <row r="142" spans="3:7" x14ac:dyDescent="0.2">
      <c r="C142" s="80"/>
      <c r="D142" s="80"/>
      <c r="E142" s="80"/>
      <c r="F142" s="80"/>
      <c r="G142" s="80"/>
    </row>
    <row r="143" spans="3:7" x14ac:dyDescent="0.2">
      <c r="C143" s="80"/>
      <c r="D143" s="80"/>
      <c r="E143" s="80"/>
      <c r="F143" s="80"/>
      <c r="G143" s="80"/>
    </row>
    <row r="144" spans="3:7" x14ac:dyDescent="0.2">
      <c r="C144" s="80"/>
      <c r="D144" s="80"/>
      <c r="E144" s="80"/>
      <c r="F144" s="80"/>
      <c r="G144" s="80"/>
    </row>
    <row r="145" spans="3:7" x14ac:dyDescent="0.2">
      <c r="C145" s="80"/>
      <c r="D145" s="80"/>
      <c r="E145" s="80"/>
      <c r="F145" s="80"/>
      <c r="G145" s="80"/>
    </row>
    <row r="146" spans="3:7" x14ac:dyDescent="0.2">
      <c r="C146" s="80"/>
      <c r="D146" s="80"/>
      <c r="E146" s="80"/>
      <c r="F146" s="80"/>
      <c r="G146" s="80"/>
    </row>
    <row r="147" spans="3:7" x14ac:dyDescent="0.2">
      <c r="C147" s="80"/>
      <c r="D147" s="80"/>
      <c r="E147" s="80"/>
      <c r="F147" s="80"/>
      <c r="G147" s="80"/>
    </row>
    <row r="148" spans="3:7" x14ac:dyDescent="0.2">
      <c r="C148" s="80"/>
      <c r="D148" s="80"/>
      <c r="E148" s="80"/>
      <c r="F148" s="80"/>
      <c r="G148" s="80"/>
    </row>
    <row r="149" spans="3:7" x14ac:dyDescent="0.2">
      <c r="C149" s="80"/>
      <c r="D149" s="80"/>
      <c r="E149" s="80"/>
      <c r="F149" s="80"/>
      <c r="G149" s="80"/>
    </row>
    <row r="150" spans="3:7" x14ac:dyDescent="0.2">
      <c r="C150" s="80"/>
      <c r="D150" s="80"/>
      <c r="E150" s="80"/>
      <c r="F150" s="80"/>
      <c r="G150" s="80"/>
    </row>
    <row r="151" spans="3:7" x14ac:dyDescent="0.2">
      <c r="C151" s="80"/>
      <c r="D151" s="80"/>
      <c r="E151" s="80"/>
      <c r="F151" s="80"/>
      <c r="G151" s="80"/>
    </row>
    <row r="152" spans="3:7" x14ac:dyDescent="0.2">
      <c r="C152" s="80"/>
      <c r="D152" s="80"/>
      <c r="E152" s="80"/>
      <c r="F152" s="80"/>
      <c r="G152" s="80"/>
    </row>
    <row r="153" spans="3:7" x14ac:dyDescent="0.2">
      <c r="C153" s="80"/>
      <c r="D153" s="80"/>
      <c r="E153" s="80"/>
      <c r="F153" s="80"/>
      <c r="G153" s="80"/>
    </row>
    <row r="154" spans="3:7" x14ac:dyDescent="0.2">
      <c r="C154" s="80"/>
      <c r="D154" s="80"/>
      <c r="E154" s="80"/>
      <c r="F154" s="80"/>
      <c r="G154" s="80"/>
    </row>
    <row r="155" spans="3:7" x14ac:dyDescent="0.2">
      <c r="C155" s="80"/>
      <c r="D155" s="80"/>
      <c r="E155" s="80"/>
      <c r="F155" s="80"/>
      <c r="G155" s="80"/>
    </row>
    <row r="156" spans="3:7" x14ac:dyDescent="0.2">
      <c r="C156" s="80"/>
      <c r="D156" s="80"/>
      <c r="E156" s="80"/>
      <c r="F156" s="80"/>
      <c r="G156" s="80"/>
    </row>
    <row r="157" spans="3:7" x14ac:dyDescent="0.2">
      <c r="C157" s="80"/>
      <c r="D157" s="80"/>
      <c r="E157" s="80"/>
      <c r="F157" s="80"/>
      <c r="G157" s="80"/>
    </row>
    <row r="158" spans="3:7" x14ac:dyDescent="0.2">
      <c r="C158" s="80"/>
      <c r="D158" s="80"/>
      <c r="E158" s="80"/>
      <c r="F158" s="80"/>
      <c r="G158" s="80"/>
    </row>
    <row r="159" spans="3:7" x14ac:dyDescent="0.2">
      <c r="C159" s="80"/>
      <c r="D159" s="80"/>
      <c r="E159" s="80"/>
      <c r="F159" s="80"/>
      <c r="G159" s="80"/>
    </row>
    <row r="160" spans="3:7" x14ac:dyDescent="0.2">
      <c r="C160" s="80"/>
      <c r="D160" s="80"/>
      <c r="E160" s="80"/>
      <c r="F160" s="80"/>
      <c r="G160" s="80"/>
    </row>
    <row r="161" spans="3:7" x14ac:dyDescent="0.2">
      <c r="C161" s="80"/>
      <c r="D161" s="80"/>
      <c r="E161" s="80"/>
      <c r="F161" s="80"/>
      <c r="G161" s="80"/>
    </row>
    <row r="162" spans="3:7" x14ac:dyDescent="0.2">
      <c r="C162" s="80"/>
      <c r="D162" s="80"/>
      <c r="E162" s="80"/>
      <c r="F162" s="80"/>
      <c r="G162" s="80"/>
    </row>
    <row r="163" spans="3:7" x14ac:dyDescent="0.2">
      <c r="C163" s="80"/>
      <c r="D163" s="80"/>
      <c r="E163" s="80"/>
      <c r="F163" s="80"/>
      <c r="G163" s="80"/>
    </row>
    <row r="164" spans="3:7" x14ac:dyDescent="0.2">
      <c r="C164" s="80"/>
      <c r="D164" s="80"/>
      <c r="E164" s="80"/>
      <c r="F164" s="80"/>
      <c r="G164" s="80"/>
    </row>
    <row r="165" spans="3:7" x14ac:dyDescent="0.2">
      <c r="C165" s="80"/>
      <c r="D165" s="80"/>
      <c r="E165" s="80"/>
      <c r="F165" s="80"/>
      <c r="G165" s="80"/>
    </row>
    <row r="166" spans="3:7" x14ac:dyDescent="0.2">
      <c r="C166" s="80"/>
      <c r="D166" s="80"/>
      <c r="E166" s="80"/>
      <c r="F166" s="80"/>
      <c r="G166" s="80"/>
    </row>
    <row r="167" spans="3:7" x14ac:dyDescent="0.2">
      <c r="C167" s="80"/>
      <c r="D167" s="80"/>
      <c r="E167" s="80"/>
      <c r="F167" s="80"/>
      <c r="G167" s="80"/>
    </row>
    <row r="168" spans="3:7" x14ac:dyDescent="0.2">
      <c r="C168" s="80"/>
      <c r="D168" s="80"/>
      <c r="E168" s="80"/>
      <c r="F168" s="80"/>
      <c r="G168" s="80"/>
    </row>
    <row r="169" spans="3:7" x14ac:dyDescent="0.2">
      <c r="C169" s="65"/>
      <c r="D169" s="65"/>
      <c r="E169" s="65"/>
    </row>
    <row r="170" spans="3:7" x14ac:dyDescent="0.2">
      <c r="C170" s="65"/>
      <c r="D170" s="65"/>
      <c r="E170" s="65"/>
    </row>
    <row r="171" spans="3:7" x14ac:dyDescent="0.2">
      <c r="C171" s="65"/>
      <c r="D171" s="65"/>
      <c r="E171" s="65"/>
    </row>
    <row r="172" spans="3:7" x14ac:dyDescent="0.2">
      <c r="C172" s="65"/>
      <c r="D172" s="65"/>
      <c r="E172" s="65"/>
    </row>
    <row r="173" spans="3:7" x14ac:dyDescent="0.2">
      <c r="C173" s="65"/>
      <c r="D173" s="65"/>
      <c r="E173" s="65"/>
    </row>
    <row r="174" spans="3:7" x14ac:dyDescent="0.2">
      <c r="C174" s="65"/>
      <c r="D174" s="65"/>
      <c r="E174" s="65"/>
    </row>
    <row r="175" spans="3:7" x14ac:dyDescent="0.2">
      <c r="C175" s="65"/>
      <c r="D175" s="65"/>
      <c r="E175" s="65"/>
    </row>
    <row r="176" spans="3:7" x14ac:dyDescent="0.2">
      <c r="C176" s="65"/>
      <c r="D176" s="65"/>
      <c r="E176" s="65"/>
    </row>
    <row r="177" spans="3:5" x14ac:dyDescent="0.2">
      <c r="C177" s="65"/>
      <c r="D177" s="65"/>
      <c r="E177" s="65"/>
    </row>
    <row r="178" spans="3:5" x14ac:dyDescent="0.2">
      <c r="C178" s="65"/>
      <c r="D178" s="65"/>
      <c r="E178" s="65"/>
    </row>
    <row r="179" spans="3:5" x14ac:dyDescent="0.2">
      <c r="C179" s="65"/>
      <c r="D179" s="65"/>
      <c r="E179" s="65"/>
    </row>
    <row r="180" spans="3:5" x14ac:dyDescent="0.2">
      <c r="C180" s="65"/>
      <c r="D180" s="65"/>
      <c r="E180" s="65"/>
    </row>
    <row r="181" spans="3:5" x14ac:dyDescent="0.2">
      <c r="C181" s="65"/>
      <c r="D181" s="65"/>
      <c r="E181" s="65"/>
    </row>
    <row r="182" spans="3:5" x14ac:dyDescent="0.2">
      <c r="C182" s="65"/>
      <c r="D182" s="65"/>
      <c r="E182" s="65"/>
    </row>
    <row r="183" spans="3:5" x14ac:dyDescent="0.2">
      <c r="C183" s="65"/>
      <c r="D183" s="65"/>
      <c r="E183" s="65"/>
    </row>
    <row r="184" spans="3:5" x14ac:dyDescent="0.2">
      <c r="C184" s="65"/>
      <c r="D184" s="65"/>
      <c r="E184" s="65"/>
    </row>
    <row r="185" spans="3:5" x14ac:dyDescent="0.2">
      <c r="C185" s="65"/>
      <c r="D185" s="65"/>
      <c r="E185" s="65"/>
    </row>
    <row r="186" spans="3:5" x14ac:dyDescent="0.2">
      <c r="C186" s="65"/>
      <c r="D186" s="65"/>
      <c r="E186" s="65"/>
    </row>
    <row r="187" spans="3:5" x14ac:dyDescent="0.2">
      <c r="C187" s="65"/>
      <c r="D187" s="65"/>
      <c r="E187" s="65"/>
    </row>
    <row r="188" spans="3:5" x14ac:dyDescent="0.2">
      <c r="C188" s="65"/>
      <c r="D188" s="65"/>
      <c r="E188" s="65"/>
    </row>
    <row r="189" spans="3:5" x14ac:dyDescent="0.2">
      <c r="C189" s="65"/>
      <c r="D189" s="65"/>
      <c r="E189" s="65"/>
    </row>
    <row r="190" spans="3:5" x14ac:dyDescent="0.2">
      <c r="C190" s="65"/>
      <c r="D190" s="65"/>
      <c r="E190" s="65"/>
    </row>
    <row r="191" spans="3:5" x14ac:dyDescent="0.2">
      <c r="C191" s="65"/>
      <c r="D191" s="65"/>
      <c r="E191" s="65"/>
    </row>
    <row r="192" spans="3:5" x14ac:dyDescent="0.2">
      <c r="C192" s="65"/>
      <c r="D192" s="65"/>
      <c r="E192" s="65"/>
    </row>
    <row r="193" spans="3:5" x14ac:dyDescent="0.2">
      <c r="C193" s="65"/>
      <c r="D193" s="65"/>
      <c r="E193" s="65"/>
    </row>
    <row r="194" spans="3:5" x14ac:dyDescent="0.2">
      <c r="C194" s="65"/>
      <c r="D194" s="65"/>
      <c r="E194" s="65"/>
    </row>
    <row r="195" spans="3:5" x14ac:dyDescent="0.2">
      <c r="C195" s="65"/>
      <c r="D195" s="65"/>
      <c r="E195" s="65"/>
    </row>
    <row r="196" spans="3:5" x14ac:dyDescent="0.2">
      <c r="C196" s="65"/>
      <c r="D196" s="65"/>
      <c r="E196" s="65"/>
    </row>
    <row r="197" spans="3:5" x14ac:dyDescent="0.2">
      <c r="C197" s="65"/>
      <c r="D197" s="65"/>
      <c r="E197" s="65"/>
    </row>
    <row r="198" spans="3:5" x14ac:dyDescent="0.2">
      <c r="C198" s="65"/>
      <c r="D198" s="65"/>
      <c r="E198" s="65"/>
    </row>
    <row r="199" spans="3:5" x14ac:dyDescent="0.2">
      <c r="C199" s="65"/>
      <c r="D199" s="65"/>
      <c r="E199" s="65"/>
    </row>
    <row r="200" spans="3:5" x14ac:dyDescent="0.2">
      <c r="C200" s="65"/>
      <c r="D200" s="65"/>
      <c r="E200" s="65"/>
    </row>
    <row r="201" spans="3:5" x14ac:dyDescent="0.2">
      <c r="C201" s="65"/>
      <c r="D201" s="65"/>
      <c r="E201" s="65"/>
    </row>
    <row r="202" spans="3:5" x14ac:dyDescent="0.2">
      <c r="C202" s="65"/>
      <c r="D202" s="65"/>
      <c r="E202" s="65"/>
    </row>
    <row r="203" spans="3:5" x14ac:dyDescent="0.2">
      <c r="C203" s="65"/>
      <c r="D203" s="65"/>
      <c r="E203" s="65"/>
    </row>
    <row r="204" spans="3:5" x14ac:dyDescent="0.2">
      <c r="C204" s="65"/>
      <c r="D204" s="65"/>
      <c r="E204" s="65"/>
    </row>
    <row r="205" spans="3:5" x14ac:dyDescent="0.2">
      <c r="C205" s="65"/>
      <c r="D205" s="65"/>
      <c r="E205" s="65"/>
    </row>
    <row r="206" spans="3:5" x14ac:dyDescent="0.2">
      <c r="C206" s="65"/>
      <c r="D206" s="65"/>
      <c r="E206" s="65"/>
    </row>
    <row r="207" spans="3:5" x14ac:dyDescent="0.2">
      <c r="C207" s="65"/>
      <c r="D207" s="65"/>
      <c r="E207" s="65"/>
    </row>
    <row r="208" spans="3:5" x14ac:dyDescent="0.2">
      <c r="C208" s="65"/>
      <c r="D208" s="65"/>
      <c r="E208" s="65"/>
    </row>
    <row r="209" spans="3:5" x14ac:dyDescent="0.2">
      <c r="C209" s="65"/>
      <c r="D209" s="65"/>
      <c r="E209" s="65"/>
    </row>
    <row r="210" spans="3:5" x14ac:dyDescent="0.2">
      <c r="C210" s="65"/>
      <c r="D210" s="65"/>
      <c r="E210" s="65"/>
    </row>
    <row r="211" spans="3:5" x14ac:dyDescent="0.2">
      <c r="C211" s="65"/>
      <c r="D211" s="65"/>
      <c r="E211" s="65"/>
    </row>
    <row r="212" spans="3:5" x14ac:dyDescent="0.2">
      <c r="C212" s="65"/>
      <c r="D212" s="65"/>
      <c r="E212" s="65"/>
    </row>
    <row r="213" spans="3:5" x14ac:dyDescent="0.2">
      <c r="C213" s="65"/>
      <c r="D213" s="65"/>
      <c r="E213" s="65"/>
    </row>
    <row r="214" spans="3:5" x14ac:dyDescent="0.2">
      <c r="C214" s="65"/>
      <c r="D214" s="65"/>
      <c r="E214" s="65"/>
    </row>
    <row r="215" spans="3:5" x14ac:dyDescent="0.2">
      <c r="C215" s="65"/>
      <c r="D215" s="65"/>
      <c r="E215" s="65"/>
    </row>
    <row r="216" spans="3:5" x14ac:dyDescent="0.2">
      <c r="C216" s="65"/>
      <c r="D216" s="65"/>
      <c r="E216" s="65"/>
    </row>
    <row r="217" spans="3:5" x14ac:dyDescent="0.2">
      <c r="C217" s="65"/>
      <c r="D217" s="65"/>
      <c r="E217" s="65"/>
    </row>
    <row r="218" spans="3:5" x14ac:dyDescent="0.2">
      <c r="C218" s="65"/>
      <c r="D218" s="65"/>
      <c r="E218" s="65"/>
    </row>
    <row r="219" spans="3:5" x14ac:dyDescent="0.2">
      <c r="C219" s="65"/>
      <c r="D219" s="65"/>
      <c r="E219" s="65"/>
    </row>
    <row r="220" spans="3:5" x14ac:dyDescent="0.2">
      <c r="C220" s="65"/>
      <c r="D220" s="65"/>
      <c r="E220" s="65"/>
    </row>
    <row r="221" spans="3:5" x14ac:dyDescent="0.2">
      <c r="C221" s="65"/>
      <c r="D221" s="65"/>
      <c r="E221" s="65"/>
    </row>
    <row r="222" spans="3:5" x14ac:dyDescent="0.2">
      <c r="C222" s="65"/>
      <c r="D222" s="65"/>
      <c r="E222" s="65"/>
    </row>
    <row r="223" spans="3:5" x14ac:dyDescent="0.2">
      <c r="C223" s="65"/>
      <c r="D223" s="65"/>
      <c r="E223" s="65"/>
    </row>
    <row r="224" spans="3:5" x14ac:dyDescent="0.2">
      <c r="C224" s="65"/>
      <c r="D224" s="65"/>
      <c r="E224" s="65"/>
    </row>
    <row r="225" spans="3:5" x14ac:dyDescent="0.2">
      <c r="C225" s="65"/>
      <c r="D225" s="65"/>
      <c r="E225" s="65"/>
    </row>
    <row r="226" spans="3:5" x14ac:dyDescent="0.2">
      <c r="C226" s="65"/>
      <c r="D226" s="65"/>
      <c r="E226" s="65"/>
    </row>
    <row r="227" spans="3:5" x14ac:dyDescent="0.2">
      <c r="C227" s="65"/>
      <c r="D227" s="65"/>
      <c r="E227" s="65"/>
    </row>
    <row r="228" spans="3:5" x14ac:dyDescent="0.2">
      <c r="C228" s="65"/>
      <c r="D228" s="65"/>
      <c r="E228" s="65"/>
    </row>
    <row r="229" spans="3:5" x14ac:dyDescent="0.2">
      <c r="C229" s="65"/>
      <c r="D229" s="65"/>
      <c r="E229" s="65"/>
    </row>
    <row r="230" spans="3:5" x14ac:dyDescent="0.2">
      <c r="C230" s="65"/>
      <c r="D230" s="65"/>
      <c r="E230" s="65"/>
    </row>
    <row r="231" spans="3:5" x14ac:dyDescent="0.2">
      <c r="C231" s="65"/>
      <c r="D231" s="65"/>
      <c r="E231" s="65"/>
    </row>
    <row r="232" spans="3:5" x14ac:dyDescent="0.2">
      <c r="C232" s="65"/>
      <c r="D232" s="65"/>
      <c r="E232" s="65"/>
    </row>
    <row r="233" spans="3:5" x14ac:dyDescent="0.2">
      <c r="C233" s="65"/>
      <c r="D233" s="65"/>
      <c r="E233" s="65"/>
    </row>
    <row r="234" spans="3:5" x14ac:dyDescent="0.2">
      <c r="C234" s="65"/>
      <c r="D234" s="65"/>
      <c r="E234" s="65"/>
    </row>
    <row r="235" spans="3:5" x14ac:dyDescent="0.2">
      <c r="C235" s="65"/>
      <c r="D235" s="65"/>
      <c r="E235" s="65"/>
    </row>
    <row r="236" spans="3:5" x14ac:dyDescent="0.2">
      <c r="C236" s="65"/>
      <c r="D236" s="65"/>
      <c r="E236" s="65"/>
    </row>
    <row r="237" spans="3:5" x14ac:dyDescent="0.2">
      <c r="C237" s="65"/>
      <c r="D237" s="65"/>
      <c r="E237" s="65"/>
    </row>
    <row r="238" spans="3:5" x14ac:dyDescent="0.2">
      <c r="C238" s="65"/>
      <c r="D238" s="65"/>
      <c r="E238" s="65"/>
    </row>
    <row r="239" spans="3:5" x14ac:dyDescent="0.2">
      <c r="C239" s="65"/>
      <c r="D239" s="65"/>
      <c r="E239" s="65"/>
    </row>
    <row r="240" spans="3:5" x14ac:dyDescent="0.2">
      <c r="C240" s="65"/>
      <c r="D240" s="65"/>
      <c r="E240" s="65"/>
    </row>
    <row r="241" spans="3:5" x14ac:dyDescent="0.2">
      <c r="C241" s="65"/>
      <c r="D241" s="65"/>
      <c r="E241" s="65"/>
    </row>
    <row r="242" spans="3:5" x14ac:dyDescent="0.2">
      <c r="C242" s="65"/>
      <c r="D242" s="65"/>
      <c r="E242" s="65"/>
    </row>
    <row r="243" spans="3:5" x14ac:dyDescent="0.2">
      <c r="C243" s="65"/>
      <c r="D243" s="65"/>
      <c r="E243" s="65"/>
    </row>
    <row r="244" spans="3:5" x14ac:dyDescent="0.2">
      <c r="C244" s="65"/>
      <c r="D244" s="65"/>
      <c r="E244" s="65"/>
    </row>
    <row r="245" spans="3:5" x14ac:dyDescent="0.2">
      <c r="C245" s="65"/>
      <c r="D245" s="65"/>
      <c r="E245" s="65"/>
    </row>
    <row r="246" spans="3:5" x14ac:dyDescent="0.2">
      <c r="C246" s="65"/>
      <c r="D246" s="65"/>
      <c r="E246" s="65"/>
    </row>
    <row r="247" spans="3:5" x14ac:dyDescent="0.2">
      <c r="C247" s="65"/>
      <c r="D247" s="65"/>
      <c r="E247" s="65"/>
    </row>
    <row r="248" spans="3:5" x14ac:dyDescent="0.2">
      <c r="C248" s="65"/>
      <c r="D248" s="65"/>
      <c r="E248" s="65"/>
    </row>
    <row r="249" spans="3:5" x14ac:dyDescent="0.2">
      <c r="C249" s="65"/>
      <c r="D249" s="65"/>
      <c r="E249" s="65"/>
    </row>
    <row r="250" spans="3:5" x14ac:dyDescent="0.2">
      <c r="C250" s="65"/>
      <c r="D250" s="65"/>
      <c r="E250" s="65"/>
    </row>
    <row r="251" spans="3:5" x14ac:dyDescent="0.2">
      <c r="C251" s="65"/>
      <c r="D251" s="65"/>
      <c r="E251" s="65"/>
    </row>
    <row r="252" spans="3:5" x14ac:dyDescent="0.2">
      <c r="C252" s="65"/>
      <c r="D252" s="65"/>
      <c r="E252" s="65"/>
    </row>
    <row r="253" spans="3:5" x14ac:dyDescent="0.2">
      <c r="C253" s="65"/>
      <c r="D253" s="65"/>
      <c r="E253" s="65"/>
    </row>
    <row r="254" spans="3:5" x14ac:dyDescent="0.2">
      <c r="C254" s="65"/>
      <c r="D254" s="65"/>
      <c r="E254" s="65"/>
    </row>
    <row r="255" spans="3:5" x14ac:dyDescent="0.2">
      <c r="C255" s="65"/>
      <c r="D255" s="65"/>
      <c r="E255" s="65"/>
    </row>
    <row r="256" spans="3:5" x14ac:dyDescent="0.2">
      <c r="C256" s="65"/>
      <c r="D256" s="65"/>
      <c r="E256" s="65"/>
    </row>
    <row r="257" spans="3:5" x14ac:dyDescent="0.2">
      <c r="C257" s="65"/>
      <c r="D257" s="65"/>
      <c r="E257" s="65"/>
    </row>
    <row r="258" spans="3:5" x14ac:dyDescent="0.2">
      <c r="C258" s="65"/>
      <c r="D258" s="65"/>
      <c r="E258" s="65"/>
    </row>
    <row r="259" spans="3:5" x14ac:dyDescent="0.2">
      <c r="C259" s="65"/>
      <c r="D259" s="65"/>
      <c r="E259" s="65"/>
    </row>
    <row r="260" spans="3:5" x14ac:dyDescent="0.2">
      <c r="C260" s="65"/>
      <c r="D260" s="65"/>
      <c r="E260" s="65"/>
    </row>
    <row r="261" spans="3:5" x14ac:dyDescent="0.2">
      <c r="C261" s="65"/>
      <c r="D261" s="65"/>
      <c r="E261" s="65"/>
    </row>
    <row r="262" spans="3:5" x14ac:dyDescent="0.2">
      <c r="C262" s="65"/>
      <c r="D262" s="65"/>
      <c r="E262" s="65"/>
    </row>
    <row r="263" spans="3:5" x14ac:dyDescent="0.2">
      <c r="C263" s="65"/>
      <c r="D263" s="65"/>
      <c r="E263" s="65"/>
    </row>
    <row r="264" spans="3:5" x14ac:dyDescent="0.2">
      <c r="C264" s="65"/>
      <c r="D264" s="65"/>
      <c r="E264" s="65"/>
    </row>
    <row r="265" spans="3:5" x14ac:dyDescent="0.2">
      <c r="C265" s="65"/>
      <c r="D265" s="65"/>
      <c r="E265" s="65"/>
    </row>
    <row r="266" spans="3:5" x14ac:dyDescent="0.2">
      <c r="C266" s="65"/>
      <c r="D266" s="65"/>
      <c r="E266" s="65"/>
    </row>
    <row r="267" spans="3:5" x14ac:dyDescent="0.2">
      <c r="C267" s="65"/>
      <c r="D267" s="65"/>
      <c r="E267" s="65"/>
    </row>
    <row r="268" spans="3:5" x14ac:dyDescent="0.2">
      <c r="C268" s="65"/>
      <c r="D268" s="65"/>
      <c r="E268" s="65"/>
    </row>
    <row r="269" spans="3:5" x14ac:dyDescent="0.2">
      <c r="C269" s="65"/>
      <c r="D269" s="65"/>
      <c r="E269" s="65"/>
    </row>
    <row r="270" spans="3:5" x14ac:dyDescent="0.2">
      <c r="C270" s="65"/>
      <c r="D270" s="65"/>
      <c r="E270" s="65"/>
    </row>
    <row r="271" spans="3:5" x14ac:dyDescent="0.2">
      <c r="C271" s="65"/>
      <c r="D271" s="65"/>
      <c r="E271" s="65"/>
    </row>
    <row r="272" spans="3:5" x14ac:dyDescent="0.2">
      <c r="C272" s="65"/>
      <c r="D272" s="65"/>
      <c r="E272" s="65"/>
    </row>
    <row r="273" spans="3:5" x14ac:dyDescent="0.2">
      <c r="C273" s="65"/>
      <c r="D273" s="65"/>
      <c r="E273" s="65"/>
    </row>
    <row r="274" spans="3:5" x14ac:dyDescent="0.2">
      <c r="C274" s="65"/>
      <c r="D274" s="65"/>
      <c r="E274" s="65"/>
    </row>
    <row r="275" spans="3:5" x14ac:dyDescent="0.2">
      <c r="C275" s="65"/>
      <c r="D275" s="65"/>
      <c r="E275" s="65"/>
    </row>
    <row r="276" spans="3:5" x14ac:dyDescent="0.2">
      <c r="C276" s="65"/>
      <c r="D276" s="65"/>
      <c r="E276" s="65"/>
    </row>
    <row r="277" spans="3:5" x14ac:dyDescent="0.2">
      <c r="C277" s="65"/>
      <c r="D277" s="65"/>
      <c r="E277" s="65"/>
    </row>
    <row r="278" spans="3:5" x14ac:dyDescent="0.2">
      <c r="C278" s="65"/>
      <c r="D278" s="65"/>
      <c r="E278" s="65"/>
    </row>
    <row r="279" spans="3:5" x14ac:dyDescent="0.2">
      <c r="C279" s="65"/>
      <c r="D279" s="65"/>
      <c r="E279" s="65"/>
    </row>
    <row r="280" spans="3:5" x14ac:dyDescent="0.2">
      <c r="C280" s="65"/>
      <c r="D280" s="65"/>
      <c r="E280" s="65"/>
    </row>
    <row r="281" spans="3:5" x14ac:dyDescent="0.2">
      <c r="C281" s="65"/>
      <c r="D281" s="65"/>
      <c r="E281" s="65"/>
    </row>
    <row r="282" spans="3:5" x14ac:dyDescent="0.2">
      <c r="C282" s="65"/>
      <c r="D282" s="65"/>
      <c r="E282" s="65"/>
    </row>
    <row r="283" spans="3:5" x14ac:dyDescent="0.2">
      <c r="C283" s="65"/>
      <c r="D283" s="65"/>
      <c r="E283" s="65"/>
    </row>
    <row r="284" spans="3:5" x14ac:dyDescent="0.2">
      <c r="C284" s="65"/>
      <c r="D284" s="65"/>
      <c r="E284" s="65"/>
    </row>
    <row r="285" spans="3:5" x14ac:dyDescent="0.2">
      <c r="C285" s="65"/>
      <c r="D285" s="65"/>
      <c r="E285" s="65"/>
    </row>
    <row r="286" spans="3:5" x14ac:dyDescent="0.2">
      <c r="C286" s="65"/>
      <c r="D286" s="65"/>
      <c r="E286" s="65"/>
    </row>
    <row r="287" spans="3:5" x14ac:dyDescent="0.2">
      <c r="C287" s="65"/>
      <c r="D287" s="65"/>
      <c r="E287" s="65"/>
    </row>
    <row r="288" spans="3:5" x14ac:dyDescent="0.2">
      <c r="C288" s="65"/>
      <c r="D288" s="65"/>
      <c r="E288" s="65"/>
    </row>
    <row r="289" spans="3:5" x14ac:dyDescent="0.2">
      <c r="C289" s="65"/>
      <c r="D289" s="65"/>
      <c r="E289" s="65"/>
    </row>
    <row r="290" spans="3:5" x14ac:dyDescent="0.2">
      <c r="C290" s="65"/>
      <c r="D290" s="65"/>
      <c r="E290" s="65"/>
    </row>
    <row r="291" spans="3:5" x14ac:dyDescent="0.2">
      <c r="C291" s="65"/>
      <c r="D291" s="65"/>
      <c r="E291" s="65"/>
    </row>
    <row r="292" spans="3:5" x14ac:dyDescent="0.2">
      <c r="C292" s="65"/>
      <c r="D292" s="65"/>
      <c r="E292" s="65"/>
    </row>
    <row r="293" spans="3:5" x14ac:dyDescent="0.2">
      <c r="C293" s="65"/>
      <c r="D293" s="65"/>
      <c r="E293" s="65"/>
    </row>
    <row r="294" spans="3:5" x14ac:dyDescent="0.2">
      <c r="C294" s="65"/>
      <c r="D294" s="65"/>
      <c r="E294" s="65"/>
    </row>
    <row r="295" spans="3:5" x14ac:dyDescent="0.2">
      <c r="C295" s="65"/>
      <c r="D295" s="65"/>
      <c r="E295" s="65"/>
    </row>
    <row r="296" spans="3:5" x14ac:dyDescent="0.2">
      <c r="C296" s="65"/>
      <c r="D296" s="65"/>
      <c r="E296" s="65"/>
    </row>
    <row r="297" spans="3:5" x14ac:dyDescent="0.2">
      <c r="C297" s="65"/>
      <c r="D297" s="65"/>
      <c r="E297" s="65"/>
    </row>
    <row r="298" spans="3:5" x14ac:dyDescent="0.2">
      <c r="C298" s="65"/>
      <c r="D298" s="65"/>
      <c r="E298" s="65"/>
    </row>
    <row r="299" spans="3:5" x14ac:dyDescent="0.2">
      <c r="C299" s="65"/>
      <c r="D299" s="65"/>
      <c r="E299" s="65"/>
    </row>
    <row r="300" spans="3:5" x14ac:dyDescent="0.2">
      <c r="C300" s="65"/>
      <c r="D300" s="65"/>
      <c r="E300" s="65"/>
    </row>
    <row r="301" spans="3:5" x14ac:dyDescent="0.2">
      <c r="C301" s="65"/>
      <c r="D301" s="65"/>
      <c r="E301" s="65"/>
    </row>
    <row r="302" spans="3:5" x14ac:dyDescent="0.2">
      <c r="C302" s="65"/>
      <c r="D302" s="65"/>
      <c r="E302" s="65"/>
    </row>
    <row r="303" spans="3:5" x14ac:dyDescent="0.2">
      <c r="C303" s="65"/>
      <c r="D303" s="65"/>
      <c r="E303" s="65"/>
    </row>
    <row r="304" spans="3:5" x14ac:dyDescent="0.2">
      <c r="C304" s="65"/>
      <c r="D304" s="65"/>
      <c r="E304" s="65"/>
    </row>
    <row r="305" spans="3:5" x14ac:dyDescent="0.2">
      <c r="C305" s="65"/>
      <c r="D305" s="65"/>
      <c r="E305" s="65"/>
    </row>
    <row r="306" spans="3:5" x14ac:dyDescent="0.2">
      <c r="C306" s="65"/>
      <c r="D306" s="65"/>
      <c r="E306" s="65"/>
    </row>
    <row r="307" spans="3:5" x14ac:dyDescent="0.2">
      <c r="C307" s="65"/>
      <c r="D307" s="65"/>
      <c r="E307" s="65"/>
    </row>
    <row r="308" spans="3:5" x14ac:dyDescent="0.2">
      <c r="C308" s="65"/>
      <c r="D308" s="65"/>
      <c r="E308" s="65"/>
    </row>
    <row r="309" spans="3:5" x14ac:dyDescent="0.2">
      <c r="C309" s="65"/>
      <c r="D309" s="65"/>
      <c r="E309" s="65"/>
    </row>
    <row r="310" spans="3:5" x14ac:dyDescent="0.2">
      <c r="C310" s="65"/>
      <c r="D310" s="65"/>
      <c r="E310" s="65"/>
    </row>
    <row r="311" spans="3:5" x14ac:dyDescent="0.2">
      <c r="C311" s="65"/>
      <c r="D311" s="65"/>
      <c r="E311" s="65"/>
    </row>
    <row r="312" spans="3:5" x14ac:dyDescent="0.2">
      <c r="C312" s="65"/>
      <c r="D312" s="65"/>
      <c r="E312" s="65"/>
    </row>
    <row r="313" spans="3:5" x14ac:dyDescent="0.2">
      <c r="C313" s="65"/>
      <c r="D313" s="65"/>
      <c r="E313" s="65"/>
    </row>
    <row r="314" spans="3:5" x14ac:dyDescent="0.2">
      <c r="C314" s="65"/>
      <c r="D314" s="65"/>
      <c r="E314" s="65"/>
    </row>
    <row r="315" spans="3:5" x14ac:dyDescent="0.2">
      <c r="C315" s="65"/>
      <c r="D315" s="65"/>
      <c r="E315" s="65"/>
    </row>
    <row r="316" spans="3:5" x14ac:dyDescent="0.2">
      <c r="C316" s="65"/>
      <c r="D316" s="65"/>
      <c r="E316" s="65"/>
    </row>
    <row r="317" spans="3:5" x14ac:dyDescent="0.2">
      <c r="C317" s="65"/>
      <c r="D317" s="65"/>
      <c r="E317" s="65"/>
    </row>
    <row r="318" spans="3:5" x14ac:dyDescent="0.2">
      <c r="C318" s="65"/>
      <c r="D318" s="65"/>
      <c r="E318" s="65"/>
    </row>
    <row r="319" spans="3:5" x14ac:dyDescent="0.2">
      <c r="C319" s="65"/>
      <c r="D319" s="65"/>
      <c r="E319" s="65"/>
    </row>
    <row r="320" spans="3:5" x14ac:dyDescent="0.2">
      <c r="C320" s="65"/>
      <c r="D320" s="65"/>
      <c r="E320" s="65"/>
    </row>
    <row r="321" spans="3:5" x14ac:dyDescent="0.2">
      <c r="C321" s="65"/>
      <c r="D321" s="65"/>
      <c r="E321" s="65"/>
    </row>
    <row r="322" spans="3:5" x14ac:dyDescent="0.2">
      <c r="C322" s="65"/>
      <c r="D322" s="65"/>
      <c r="E322" s="65"/>
    </row>
    <row r="323" spans="3:5" x14ac:dyDescent="0.2">
      <c r="C323" s="65"/>
      <c r="D323" s="65"/>
      <c r="E323" s="65"/>
    </row>
    <row r="324" spans="3:5" x14ac:dyDescent="0.2">
      <c r="C324" s="65"/>
      <c r="D324" s="65"/>
      <c r="E324" s="65"/>
    </row>
    <row r="325" spans="3:5" x14ac:dyDescent="0.2">
      <c r="C325" s="65"/>
      <c r="D325" s="65"/>
      <c r="E325" s="65"/>
    </row>
    <row r="326" spans="3:5" x14ac:dyDescent="0.2">
      <c r="C326" s="65"/>
      <c r="D326" s="65"/>
      <c r="E326" s="65"/>
    </row>
    <row r="327" spans="3:5" x14ac:dyDescent="0.2">
      <c r="C327" s="65"/>
      <c r="D327" s="65"/>
      <c r="E327" s="65"/>
    </row>
    <row r="328" spans="3:5" x14ac:dyDescent="0.2">
      <c r="C328" s="65"/>
      <c r="D328" s="65"/>
      <c r="E328" s="65"/>
    </row>
    <row r="329" spans="3:5" x14ac:dyDescent="0.2">
      <c r="C329" s="65"/>
      <c r="D329" s="65"/>
      <c r="E329" s="65"/>
    </row>
    <row r="330" spans="3:5" x14ac:dyDescent="0.2">
      <c r="C330" s="65"/>
      <c r="D330" s="65"/>
      <c r="E330" s="65"/>
    </row>
    <row r="331" spans="3:5" x14ac:dyDescent="0.2">
      <c r="C331" s="65"/>
      <c r="D331" s="65"/>
      <c r="E331" s="65"/>
    </row>
    <row r="332" spans="3:5" x14ac:dyDescent="0.2">
      <c r="C332" s="65"/>
      <c r="D332" s="65"/>
      <c r="E332" s="65"/>
    </row>
    <row r="333" spans="3:5" x14ac:dyDescent="0.2">
      <c r="C333" s="65"/>
      <c r="D333" s="65"/>
      <c r="E333" s="65"/>
    </row>
    <row r="334" spans="3:5" x14ac:dyDescent="0.2">
      <c r="C334" s="65"/>
      <c r="D334" s="65"/>
      <c r="E334" s="65"/>
    </row>
    <row r="335" spans="3:5" x14ac:dyDescent="0.2">
      <c r="C335" s="65"/>
      <c r="D335" s="65"/>
      <c r="E335" s="65"/>
    </row>
    <row r="336" spans="3:5" x14ac:dyDescent="0.2">
      <c r="C336" s="65"/>
      <c r="D336" s="65"/>
      <c r="E336" s="65"/>
    </row>
    <row r="337" spans="3:5" x14ac:dyDescent="0.2">
      <c r="C337" s="65"/>
      <c r="D337" s="65"/>
      <c r="E337" s="65"/>
    </row>
    <row r="338" spans="3:5" x14ac:dyDescent="0.2">
      <c r="C338" s="65"/>
      <c r="D338" s="65"/>
      <c r="E338" s="65"/>
    </row>
    <row r="339" spans="3:5" x14ac:dyDescent="0.2">
      <c r="C339" s="65"/>
      <c r="D339" s="65"/>
      <c r="E339" s="65"/>
    </row>
    <row r="340" spans="3:5" x14ac:dyDescent="0.2">
      <c r="C340" s="65"/>
      <c r="D340" s="65"/>
      <c r="E340" s="65"/>
    </row>
    <row r="341" spans="3:5" x14ac:dyDescent="0.2">
      <c r="C341" s="65"/>
      <c r="D341" s="65"/>
      <c r="E341" s="65"/>
    </row>
    <row r="342" spans="3:5" x14ac:dyDescent="0.2">
      <c r="C342" s="65"/>
      <c r="D342" s="65"/>
      <c r="E342" s="65"/>
    </row>
    <row r="343" spans="3:5" x14ac:dyDescent="0.2">
      <c r="C343" s="65"/>
      <c r="D343" s="65"/>
      <c r="E343" s="65"/>
    </row>
    <row r="344" spans="3:5" x14ac:dyDescent="0.2">
      <c r="C344" s="65"/>
      <c r="D344" s="65"/>
      <c r="E344" s="65"/>
    </row>
    <row r="345" spans="3:5" x14ac:dyDescent="0.2">
      <c r="C345" s="65"/>
      <c r="D345" s="65"/>
      <c r="E345" s="65"/>
    </row>
    <row r="346" spans="3:5" x14ac:dyDescent="0.2">
      <c r="C346" s="65"/>
      <c r="D346" s="65"/>
      <c r="E346" s="65"/>
    </row>
    <row r="347" spans="3:5" x14ac:dyDescent="0.2">
      <c r="C347" s="65"/>
      <c r="D347" s="65"/>
      <c r="E347" s="65"/>
    </row>
    <row r="348" spans="3:5" x14ac:dyDescent="0.2">
      <c r="C348" s="65"/>
      <c r="D348" s="65"/>
      <c r="E348" s="65"/>
    </row>
    <row r="349" spans="3:5" x14ac:dyDescent="0.2">
      <c r="C349" s="65"/>
      <c r="D349" s="65"/>
      <c r="E349" s="65"/>
    </row>
    <row r="350" spans="3:5" x14ac:dyDescent="0.2">
      <c r="C350" s="65"/>
      <c r="D350" s="65"/>
      <c r="E350" s="65"/>
    </row>
    <row r="351" spans="3:5" x14ac:dyDescent="0.2">
      <c r="C351" s="65"/>
      <c r="D351" s="65"/>
      <c r="E351" s="65"/>
    </row>
    <row r="352" spans="3:5" x14ac:dyDescent="0.2">
      <c r="C352" s="65"/>
      <c r="D352" s="65"/>
      <c r="E352" s="65"/>
    </row>
    <row r="353" spans="3:5" x14ac:dyDescent="0.2">
      <c r="C353" s="65"/>
      <c r="D353" s="65"/>
      <c r="E353" s="65"/>
    </row>
    <row r="354" spans="3:5" x14ac:dyDescent="0.2">
      <c r="C354" s="65"/>
      <c r="D354" s="65"/>
      <c r="E354" s="65"/>
    </row>
    <row r="355" spans="3:5" x14ac:dyDescent="0.2">
      <c r="C355" s="65"/>
      <c r="D355" s="65"/>
      <c r="E355" s="65"/>
    </row>
    <row r="356" spans="3:5" x14ac:dyDescent="0.2">
      <c r="C356" s="65"/>
      <c r="D356" s="65"/>
      <c r="E356" s="65"/>
    </row>
    <row r="357" spans="3:5" x14ac:dyDescent="0.2">
      <c r="C357" s="65"/>
      <c r="D357" s="65"/>
      <c r="E357" s="65"/>
    </row>
    <row r="358" spans="3:5" x14ac:dyDescent="0.2">
      <c r="C358" s="65"/>
      <c r="D358" s="65"/>
      <c r="E358" s="65"/>
    </row>
    <row r="359" spans="3:5" x14ac:dyDescent="0.2">
      <c r="C359" s="65"/>
      <c r="D359" s="65"/>
      <c r="E359" s="65"/>
    </row>
    <row r="360" spans="3:5" x14ac:dyDescent="0.2">
      <c r="C360" s="65"/>
      <c r="D360" s="65"/>
      <c r="E360" s="65"/>
    </row>
    <row r="361" spans="3:5" x14ac:dyDescent="0.2">
      <c r="C361" s="65"/>
      <c r="D361" s="65"/>
      <c r="E361" s="65"/>
    </row>
    <row r="362" spans="3:5" x14ac:dyDescent="0.2">
      <c r="C362" s="65"/>
      <c r="D362" s="65"/>
      <c r="E362" s="65"/>
    </row>
    <row r="363" spans="3:5" x14ac:dyDescent="0.2">
      <c r="C363" s="65"/>
      <c r="D363" s="65"/>
      <c r="E363" s="65"/>
    </row>
    <row r="364" spans="3:5" x14ac:dyDescent="0.2">
      <c r="C364" s="65"/>
      <c r="D364" s="65"/>
      <c r="E364" s="65"/>
    </row>
    <row r="365" spans="3:5" x14ac:dyDescent="0.2">
      <c r="C365" s="65"/>
      <c r="D365" s="65"/>
      <c r="E365" s="65"/>
    </row>
    <row r="366" spans="3:5" x14ac:dyDescent="0.2">
      <c r="C366" s="65"/>
      <c r="D366" s="65"/>
      <c r="E366" s="65"/>
    </row>
    <row r="367" spans="3:5" x14ac:dyDescent="0.2">
      <c r="C367" s="65"/>
      <c r="D367" s="65"/>
      <c r="E367" s="65"/>
    </row>
    <row r="368" spans="3:5" x14ac:dyDescent="0.2">
      <c r="C368" s="65"/>
      <c r="D368" s="65"/>
      <c r="E368" s="65"/>
    </row>
    <row r="369" spans="3:5" x14ac:dyDescent="0.2">
      <c r="C369" s="65"/>
      <c r="D369" s="65"/>
      <c r="E369" s="65"/>
    </row>
    <row r="370" spans="3:5" x14ac:dyDescent="0.2">
      <c r="C370" s="65"/>
      <c r="D370" s="65"/>
      <c r="E370" s="65"/>
    </row>
    <row r="371" spans="3:5" x14ac:dyDescent="0.2">
      <c r="C371" s="65"/>
      <c r="D371" s="65"/>
      <c r="E371" s="65"/>
    </row>
    <row r="372" spans="3:5" x14ac:dyDescent="0.2">
      <c r="C372" s="65"/>
      <c r="D372" s="65"/>
      <c r="E372" s="65"/>
    </row>
    <row r="373" spans="3:5" x14ac:dyDescent="0.2">
      <c r="C373" s="65"/>
      <c r="D373" s="65"/>
      <c r="E373" s="65"/>
    </row>
    <row r="374" spans="3:5" x14ac:dyDescent="0.2">
      <c r="C374" s="65"/>
      <c r="D374" s="65"/>
      <c r="E374" s="65"/>
    </row>
    <row r="375" spans="3:5" x14ac:dyDescent="0.2">
      <c r="C375" s="65"/>
      <c r="D375" s="65"/>
      <c r="E375" s="65"/>
    </row>
    <row r="376" spans="3:5" x14ac:dyDescent="0.2">
      <c r="C376" s="65"/>
      <c r="D376" s="65"/>
      <c r="E376" s="65"/>
    </row>
    <row r="377" spans="3:5" x14ac:dyDescent="0.2">
      <c r="C377" s="65"/>
      <c r="D377" s="65"/>
      <c r="E377" s="65"/>
    </row>
    <row r="378" spans="3:5" x14ac:dyDescent="0.2">
      <c r="C378" s="65"/>
      <c r="D378" s="65"/>
      <c r="E378" s="65"/>
    </row>
    <row r="379" spans="3:5" x14ac:dyDescent="0.2">
      <c r="C379" s="65"/>
      <c r="D379" s="65"/>
      <c r="E379" s="65"/>
    </row>
    <row r="380" spans="3:5" x14ac:dyDescent="0.2">
      <c r="C380" s="65"/>
      <c r="D380" s="65"/>
      <c r="E380" s="65"/>
    </row>
    <row r="381" spans="3:5" x14ac:dyDescent="0.2">
      <c r="C381" s="65"/>
      <c r="D381" s="65"/>
      <c r="E381" s="65"/>
    </row>
    <row r="382" spans="3:5" x14ac:dyDescent="0.2">
      <c r="C382" s="65"/>
      <c r="D382" s="65"/>
      <c r="E382" s="65"/>
    </row>
    <row r="383" spans="3:5" x14ac:dyDescent="0.2">
      <c r="C383" s="65"/>
      <c r="D383" s="65"/>
      <c r="E383" s="65"/>
    </row>
    <row r="384" spans="3:5" x14ac:dyDescent="0.2">
      <c r="C384" s="65"/>
      <c r="D384" s="65"/>
      <c r="E384" s="65"/>
    </row>
    <row r="385" spans="3:5" x14ac:dyDescent="0.2">
      <c r="C385" s="65"/>
      <c r="D385" s="65"/>
      <c r="E385" s="65"/>
    </row>
    <row r="386" spans="3:5" x14ac:dyDescent="0.2">
      <c r="C386" s="65"/>
      <c r="D386" s="65"/>
      <c r="E386" s="65"/>
    </row>
    <row r="387" spans="3:5" x14ac:dyDescent="0.2">
      <c r="C387" s="65"/>
      <c r="D387" s="65"/>
      <c r="E387" s="65"/>
    </row>
    <row r="388" spans="3:5" x14ac:dyDescent="0.2">
      <c r="C388" s="65"/>
      <c r="D388" s="65"/>
      <c r="E388" s="65"/>
    </row>
    <row r="389" spans="3:5" x14ac:dyDescent="0.2">
      <c r="C389" s="65"/>
      <c r="D389" s="65"/>
      <c r="E389" s="65"/>
    </row>
    <row r="390" spans="3:5" x14ac:dyDescent="0.2">
      <c r="C390" s="65"/>
      <c r="D390" s="65"/>
      <c r="E390" s="65"/>
    </row>
    <row r="391" spans="3:5" x14ac:dyDescent="0.2">
      <c r="C391" s="65"/>
      <c r="D391" s="65"/>
      <c r="E391" s="65"/>
    </row>
    <row r="392" spans="3:5" x14ac:dyDescent="0.2">
      <c r="C392" s="65"/>
      <c r="D392" s="65"/>
      <c r="E392" s="65"/>
    </row>
    <row r="393" spans="3:5" x14ac:dyDescent="0.2">
      <c r="C393" s="65"/>
      <c r="D393" s="65"/>
      <c r="E393" s="65"/>
    </row>
    <row r="394" spans="3:5" x14ac:dyDescent="0.2">
      <c r="C394" s="65"/>
      <c r="D394" s="65"/>
      <c r="E394" s="65"/>
    </row>
    <row r="395" spans="3:5" x14ac:dyDescent="0.2">
      <c r="C395" s="65"/>
      <c r="D395" s="65"/>
      <c r="E395" s="65"/>
    </row>
    <row r="396" spans="3:5" x14ac:dyDescent="0.2">
      <c r="C396" s="65"/>
      <c r="D396" s="65"/>
      <c r="E396" s="65"/>
    </row>
    <row r="397" spans="3:5" x14ac:dyDescent="0.2">
      <c r="C397" s="65"/>
      <c r="D397" s="65"/>
      <c r="E397" s="65"/>
    </row>
    <row r="398" spans="3:5" x14ac:dyDescent="0.2">
      <c r="C398" s="65"/>
      <c r="D398" s="65"/>
      <c r="E398" s="65"/>
    </row>
    <row r="399" spans="3:5" x14ac:dyDescent="0.2">
      <c r="C399" s="65"/>
      <c r="D399" s="65"/>
      <c r="E399" s="65"/>
    </row>
    <row r="400" spans="3:5" x14ac:dyDescent="0.2">
      <c r="C400" s="65"/>
      <c r="D400" s="65"/>
      <c r="E400" s="65"/>
    </row>
    <row r="401" spans="3:5" x14ac:dyDescent="0.2">
      <c r="C401" s="65"/>
      <c r="D401" s="65"/>
      <c r="E401" s="65"/>
    </row>
    <row r="402" spans="3:5" x14ac:dyDescent="0.2">
      <c r="C402" s="65"/>
      <c r="D402" s="65"/>
      <c r="E402" s="65"/>
    </row>
    <row r="403" spans="3:5" x14ac:dyDescent="0.2">
      <c r="C403" s="65"/>
      <c r="D403" s="65"/>
      <c r="E403" s="65"/>
    </row>
    <row r="404" spans="3:5" x14ac:dyDescent="0.2">
      <c r="C404" s="65"/>
      <c r="D404" s="65"/>
      <c r="E404" s="65"/>
    </row>
    <row r="405" spans="3:5" x14ac:dyDescent="0.2">
      <c r="C405" s="65"/>
      <c r="D405" s="65"/>
      <c r="E405" s="65"/>
    </row>
    <row r="406" spans="3:5" x14ac:dyDescent="0.2">
      <c r="C406" s="65"/>
      <c r="D406" s="65"/>
      <c r="E406" s="65"/>
    </row>
    <row r="407" spans="3:5" x14ac:dyDescent="0.2">
      <c r="C407" s="65"/>
      <c r="D407" s="65"/>
      <c r="E407" s="65"/>
    </row>
    <row r="408" spans="3:5" x14ac:dyDescent="0.2">
      <c r="C408" s="65"/>
      <c r="D408" s="65"/>
      <c r="E408" s="65"/>
    </row>
    <row r="409" spans="3:5" x14ac:dyDescent="0.2">
      <c r="C409" s="65"/>
      <c r="D409" s="65"/>
      <c r="E409" s="65"/>
    </row>
    <row r="410" spans="3:5" x14ac:dyDescent="0.2">
      <c r="C410" s="65"/>
      <c r="D410" s="65"/>
      <c r="E410" s="65"/>
    </row>
    <row r="411" spans="3:5" x14ac:dyDescent="0.2">
      <c r="C411" s="65"/>
      <c r="D411" s="65"/>
      <c r="E411" s="65"/>
    </row>
    <row r="412" spans="3:5" x14ac:dyDescent="0.2">
      <c r="C412" s="65"/>
      <c r="D412" s="65"/>
      <c r="E412" s="65"/>
    </row>
    <row r="413" spans="3:5" x14ac:dyDescent="0.2">
      <c r="C413" s="65"/>
      <c r="D413" s="65"/>
      <c r="E413" s="65"/>
    </row>
    <row r="414" spans="3:5" x14ac:dyDescent="0.2">
      <c r="C414" s="65"/>
      <c r="D414" s="65"/>
      <c r="E414" s="65"/>
    </row>
    <row r="415" spans="3:5" x14ac:dyDescent="0.2">
      <c r="C415" s="65"/>
      <c r="D415" s="65"/>
      <c r="E415" s="65"/>
    </row>
    <row r="416" spans="3:5" x14ac:dyDescent="0.2">
      <c r="C416" s="65"/>
      <c r="D416" s="65"/>
      <c r="E416" s="65"/>
    </row>
    <row r="417" spans="3:5" x14ac:dyDescent="0.2">
      <c r="C417" s="65"/>
      <c r="D417" s="65"/>
      <c r="E417" s="65"/>
    </row>
    <row r="418" spans="3:5" x14ac:dyDescent="0.2">
      <c r="C418" s="65"/>
      <c r="D418" s="65"/>
      <c r="E418" s="65"/>
    </row>
    <row r="419" spans="3:5" x14ac:dyDescent="0.2">
      <c r="C419" s="65"/>
      <c r="D419" s="65"/>
      <c r="E419" s="65"/>
    </row>
    <row r="420" spans="3:5" x14ac:dyDescent="0.2">
      <c r="C420" s="65"/>
      <c r="D420" s="65"/>
      <c r="E420" s="65"/>
    </row>
    <row r="421" spans="3:5" x14ac:dyDescent="0.2">
      <c r="C421" s="65"/>
      <c r="D421" s="65"/>
      <c r="E421" s="65"/>
    </row>
    <row r="422" spans="3:5" x14ac:dyDescent="0.2">
      <c r="C422" s="65"/>
      <c r="D422" s="65"/>
      <c r="E422" s="65"/>
    </row>
    <row r="423" spans="3:5" x14ac:dyDescent="0.2">
      <c r="C423" s="65"/>
      <c r="D423" s="65"/>
      <c r="E423" s="65"/>
    </row>
    <row r="424" spans="3:5" x14ac:dyDescent="0.2">
      <c r="C424" s="65"/>
      <c r="D424" s="65"/>
      <c r="E424" s="65"/>
    </row>
    <row r="425" spans="3:5" x14ac:dyDescent="0.2">
      <c r="C425" s="65"/>
      <c r="D425" s="65"/>
      <c r="E425" s="65"/>
    </row>
    <row r="426" spans="3:5" x14ac:dyDescent="0.2">
      <c r="C426" s="65"/>
      <c r="D426" s="65"/>
      <c r="E426" s="65"/>
    </row>
    <row r="427" spans="3:5" x14ac:dyDescent="0.2">
      <c r="C427" s="65"/>
      <c r="D427" s="65"/>
      <c r="E427" s="65"/>
    </row>
    <row r="428" spans="3:5" x14ac:dyDescent="0.2">
      <c r="C428" s="65"/>
      <c r="D428" s="65"/>
      <c r="E428" s="65"/>
    </row>
    <row r="429" spans="3:5" x14ac:dyDescent="0.2">
      <c r="C429" s="65"/>
      <c r="D429" s="65"/>
      <c r="E429" s="65"/>
    </row>
    <row r="430" spans="3:5" x14ac:dyDescent="0.2">
      <c r="C430" s="65"/>
      <c r="D430" s="65"/>
      <c r="E430" s="65"/>
    </row>
    <row r="431" spans="3:5" x14ac:dyDescent="0.2">
      <c r="C431" s="65"/>
      <c r="D431" s="65"/>
      <c r="E431" s="65"/>
    </row>
    <row r="432" spans="3:5" x14ac:dyDescent="0.2">
      <c r="C432" s="65"/>
      <c r="D432" s="65"/>
      <c r="E432" s="65"/>
    </row>
    <row r="433" spans="3:5" x14ac:dyDescent="0.2">
      <c r="C433" s="65"/>
      <c r="D433" s="65"/>
      <c r="E433" s="65"/>
    </row>
    <row r="434" spans="3:5" x14ac:dyDescent="0.2">
      <c r="C434" s="65"/>
      <c r="D434" s="65"/>
      <c r="E434" s="65"/>
    </row>
    <row r="435" spans="3:5" x14ac:dyDescent="0.2">
      <c r="C435" s="65"/>
      <c r="D435" s="65"/>
      <c r="E435" s="65"/>
    </row>
    <row r="436" spans="3:5" x14ac:dyDescent="0.2">
      <c r="C436" s="65"/>
      <c r="D436" s="65"/>
      <c r="E436" s="65"/>
    </row>
    <row r="437" spans="3:5" x14ac:dyDescent="0.2">
      <c r="C437" s="65"/>
      <c r="D437" s="65"/>
      <c r="E437" s="65"/>
    </row>
    <row r="438" spans="3:5" x14ac:dyDescent="0.2">
      <c r="C438" s="65"/>
      <c r="D438" s="65"/>
      <c r="E438" s="65"/>
    </row>
    <row r="439" spans="3:5" x14ac:dyDescent="0.2">
      <c r="C439" s="65"/>
      <c r="D439" s="65"/>
      <c r="E439" s="65"/>
    </row>
    <row r="440" spans="3:5" x14ac:dyDescent="0.2">
      <c r="C440" s="65"/>
      <c r="D440" s="65"/>
      <c r="E440" s="65"/>
    </row>
    <row r="441" spans="3:5" x14ac:dyDescent="0.2">
      <c r="C441" s="65"/>
      <c r="D441" s="65"/>
      <c r="E441" s="65"/>
    </row>
    <row r="442" spans="3:5" x14ac:dyDescent="0.2">
      <c r="C442" s="65"/>
      <c r="D442" s="65"/>
      <c r="E442" s="65"/>
    </row>
    <row r="443" spans="3:5" x14ac:dyDescent="0.2">
      <c r="C443" s="65"/>
      <c r="D443" s="65"/>
      <c r="E443" s="65"/>
    </row>
    <row r="444" spans="3:5" x14ac:dyDescent="0.2">
      <c r="C444" s="65"/>
      <c r="D444" s="65"/>
      <c r="E444" s="65"/>
    </row>
    <row r="445" spans="3:5" x14ac:dyDescent="0.2">
      <c r="C445" s="65"/>
      <c r="D445" s="65"/>
      <c r="E445" s="65"/>
    </row>
    <row r="446" spans="3:5" x14ac:dyDescent="0.2">
      <c r="C446" s="65"/>
      <c r="D446" s="65"/>
      <c r="E446" s="65"/>
    </row>
    <row r="447" spans="3:5" x14ac:dyDescent="0.2">
      <c r="C447" s="65"/>
      <c r="D447" s="65"/>
      <c r="E447" s="65"/>
    </row>
    <row r="448" spans="3:5" x14ac:dyDescent="0.2">
      <c r="C448" s="65"/>
      <c r="D448" s="65"/>
      <c r="E448" s="65"/>
    </row>
    <row r="449" spans="3:5" x14ac:dyDescent="0.2">
      <c r="C449" s="65"/>
      <c r="D449" s="65"/>
      <c r="E449" s="65"/>
    </row>
    <row r="450" spans="3:5" x14ac:dyDescent="0.2">
      <c r="C450" s="65"/>
      <c r="D450" s="65"/>
      <c r="E450" s="65"/>
    </row>
    <row r="451" spans="3:5" x14ac:dyDescent="0.2">
      <c r="C451" s="65"/>
      <c r="D451" s="65"/>
      <c r="E451" s="65"/>
    </row>
    <row r="452" spans="3:5" x14ac:dyDescent="0.2">
      <c r="C452" s="65"/>
      <c r="D452" s="65"/>
      <c r="E452" s="65"/>
    </row>
    <row r="453" spans="3:5" x14ac:dyDescent="0.2">
      <c r="C453" s="65"/>
      <c r="D453" s="65"/>
      <c r="E453" s="65"/>
    </row>
    <row r="454" spans="3:5" x14ac:dyDescent="0.2">
      <c r="C454" s="65"/>
      <c r="D454" s="65"/>
      <c r="E454" s="65"/>
    </row>
    <row r="455" spans="3:5" x14ac:dyDescent="0.2">
      <c r="C455" s="65"/>
      <c r="D455" s="65"/>
      <c r="E455" s="65"/>
    </row>
    <row r="456" spans="3:5" x14ac:dyDescent="0.2">
      <c r="C456" s="65"/>
      <c r="D456" s="65"/>
      <c r="E456" s="65"/>
    </row>
    <row r="457" spans="3:5" x14ac:dyDescent="0.2">
      <c r="C457" s="65"/>
      <c r="D457" s="65"/>
      <c r="E457" s="65"/>
    </row>
    <row r="458" spans="3:5" x14ac:dyDescent="0.2">
      <c r="C458" s="65"/>
      <c r="D458" s="65"/>
      <c r="E458" s="65"/>
    </row>
    <row r="459" spans="3:5" x14ac:dyDescent="0.2">
      <c r="C459" s="65"/>
      <c r="D459" s="65"/>
      <c r="E459" s="65"/>
    </row>
    <row r="460" spans="3:5" x14ac:dyDescent="0.2">
      <c r="C460" s="65"/>
      <c r="D460" s="65"/>
      <c r="E460" s="65"/>
    </row>
    <row r="461" spans="3:5" x14ac:dyDescent="0.2">
      <c r="C461" s="65"/>
      <c r="D461" s="65"/>
      <c r="E461" s="65"/>
    </row>
    <row r="462" spans="3:5" x14ac:dyDescent="0.2">
      <c r="C462" s="65"/>
      <c r="D462" s="65"/>
      <c r="E462" s="65"/>
    </row>
    <row r="463" spans="3:5" x14ac:dyDescent="0.2">
      <c r="C463" s="65"/>
      <c r="D463" s="65"/>
      <c r="E463" s="65"/>
    </row>
    <row r="464" spans="3:5" x14ac:dyDescent="0.2">
      <c r="C464" s="65"/>
      <c r="D464" s="65"/>
      <c r="E464" s="65"/>
    </row>
    <row r="465" spans="3:5" x14ac:dyDescent="0.2">
      <c r="C465" s="65"/>
      <c r="D465" s="65"/>
      <c r="E465" s="65"/>
    </row>
    <row r="466" spans="3:5" x14ac:dyDescent="0.2">
      <c r="C466" s="65"/>
      <c r="D466" s="65"/>
      <c r="E466" s="65"/>
    </row>
    <row r="467" spans="3:5" x14ac:dyDescent="0.2">
      <c r="C467" s="65"/>
      <c r="D467" s="65"/>
      <c r="E467" s="65"/>
    </row>
    <row r="468" spans="3:5" x14ac:dyDescent="0.2">
      <c r="C468" s="65"/>
      <c r="D468" s="65"/>
      <c r="E468" s="65"/>
    </row>
    <row r="469" spans="3:5" x14ac:dyDescent="0.2">
      <c r="C469" s="65"/>
      <c r="D469" s="65"/>
      <c r="E469" s="65"/>
    </row>
    <row r="470" spans="3:5" x14ac:dyDescent="0.2">
      <c r="C470" s="65"/>
      <c r="D470" s="65"/>
      <c r="E470" s="65"/>
    </row>
    <row r="471" spans="3:5" x14ac:dyDescent="0.2">
      <c r="C471" s="65"/>
      <c r="D471" s="65"/>
      <c r="E471" s="65"/>
    </row>
    <row r="472" spans="3:5" x14ac:dyDescent="0.2">
      <c r="C472" s="65"/>
      <c r="D472" s="65"/>
      <c r="E472" s="65"/>
    </row>
    <row r="473" spans="3:5" x14ac:dyDescent="0.2">
      <c r="C473" s="65"/>
      <c r="D473" s="65"/>
      <c r="E473" s="65"/>
    </row>
    <row r="474" spans="3:5" x14ac:dyDescent="0.2">
      <c r="C474" s="65"/>
      <c r="D474" s="65"/>
      <c r="E474" s="65"/>
    </row>
    <row r="475" spans="3:5" x14ac:dyDescent="0.2">
      <c r="C475" s="65"/>
      <c r="D475" s="65"/>
      <c r="E475" s="65"/>
    </row>
    <row r="476" spans="3:5" x14ac:dyDescent="0.2">
      <c r="C476" s="65"/>
      <c r="D476" s="65"/>
      <c r="E476" s="65"/>
    </row>
    <row r="477" spans="3:5" x14ac:dyDescent="0.2">
      <c r="C477" s="65"/>
      <c r="D477" s="65"/>
      <c r="E477" s="65"/>
    </row>
    <row r="478" spans="3:5" x14ac:dyDescent="0.2">
      <c r="C478" s="65"/>
      <c r="D478" s="65"/>
      <c r="E478" s="65"/>
    </row>
    <row r="479" spans="3:5" x14ac:dyDescent="0.2">
      <c r="C479" s="65"/>
      <c r="D479" s="65"/>
      <c r="E479" s="65"/>
    </row>
    <row r="480" spans="3:5" x14ac:dyDescent="0.2">
      <c r="C480" s="65"/>
      <c r="D480" s="65"/>
      <c r="E480" s="65"/>
    </row>
    <row r="481" spans="3:5" x14ac:dyDescent="0.2">
      <c r="C481" s="65"/>
      <c r="D481" s="65"/>
      <c r="E481" s="65"/>
    </row>
    <row r="482" spans="3:5" x14ac:dyDescent="0.2">
      <c r="C482" s="65"/>
      <c r="D482" s="65"/>
      <c r="E482" s="65"/>
    </row>
    <row r="483" spans="3:5" x14ac:dyDescent="0.2">
      <c r="C483" s="65"/>
      <c r="D483" s="65"/>
      <c r="E483" s="65"/>
    </row>
    <row r="484" spans="3:5" x14ac:dyDescent="0.2">
      <c r="C484" s="65"/>
      <c r="D484" s="65"/>
      <c r="E484" s="65"/>
    </row>
    <row r="485" spans="3:5" x14ac:dyDescent="0.2">
      <c r="C485" s="65"/>
      <c r="D485" s="65"/>
      <c r="E485" s="65"/>
    </row>
    <row r="486" spans="3:5" x14ac:dyDescent="0.2">
      <c r="C486" s="65"/>
      <c r="D486" s="65"/>
      <c r="E486" s="65"/>
    </row>
    <row r="487" spans="3:5" x14ac:dyDescent="0.2">
      <c r="C487" s="65"/>
      <c r="D487" s="65"/>
      <c r="E487" s="65"/>
    </row>
    <row r="488" spans="3:5" x14ac:dyDescent="0.2">
      <c r="C488" s="65"/>
      <c r="D488" s="65"/>
      <c r="E488" s="65"/>
    </row>
    <row r="489" spans="3:5" x14ac:dyDescent="0.2">
      <c r="C489" s="65"/>
      <c r="D489" s="65"/>
      <c r="E489" s="65"/>
    </row>
    <row r="490" spans="3:5" x14ac:dyDescent="0.2">
      <c r="C490" s="65"/>
      <c r="D490" s="65"/>
      <c r="E490" s="65"/>
    </row>
    <row r="491" spans="3:5" x14ac:dyDescent="0.2">
      <c r="C491" s="65"/>
      <c r="D491" s="65"/>
      <c r="E491" s="65"/>
    </row>
    <row r="492" spans="3:5" x14ac:dyDescent="0.2">
      <c r="C492" s="65"/>
      <c r="D492" s="65"/>
      <c r="E492" s="65"/>
    </row>
    <row r="493" spans="3:5" x14ac:dyDescent="0.2">
      <c r="C493" s="65"/>
      <c r="D493" s="65"/>
      <c r="E493" s="65"/>
    </row>
    <row r="494" spans="3:5" x14ac:dyDescent="0.2">
      <c r="C494" s="65"/>
      <c r="D494" s="65"/>
      <c r="E494" s="65"/>
    </row>
    <row r="495" spans="3:5" x14ac:dyDescent="0.2">
      <c r="C495" s="65"/>
      <c r="D495" s="65"/>
      <c r="E495" s="65"/>
    </row>
    <row r="496" spans="3:5" x14ac:dyDescent="0.2">
      <c r="C496" s="65"/>
      <c r="D496" s="65"/>
      <c r="E496" s="65"/>
    </row>
    <row r="497" spans="3:5" x14ac:dyDescent="0.2">
      <c r="C497" s="65"/>
      <c r="D497" s="65"/>
      <c r="E497" s="65"/>
    </row>
    <row r="498" spans="3:5" x14ac:dyDescent="0.2">
      <c r="C498" s="65"/>
      <c r="D498" s="65"/>
      <c r="E498" s="65"/>
    </row>
    <row r="499" spans="3:5" x14ac:dyDescent="0.2">
      <c r="C499" s="65"/>
      <c r="D499" s="65"/>
      <c r="E499" s="65"/>
    </row>
    <row r="500" spans="3:5" x14ac:dyDescent="0.2">
      <c r="C500" s="65"/>
      <c r="D500" s="65"/>
      <c r="E500" s="65"/>
    </row>
    <row r="501" spans="3:5" x14ac:dyDescent="0.2">
      <c r="C501" s="65"/>
      <c r="D501" s="65"/>
      <c r="E501" s="65"/>
    </row>
    <row r="502" spans="3:5" x14ac:dyDescent="0.2">
      <c r="C502" s="65"/>
      <c r="D502" s="65"/>
      <c r="E502" s="65"/>
    </row>
    <row r="503" spans="3:5" x14ac:dyDescent="0.2">
      <c r="C503" s="65"/>
      <c r="D503" s="65"/>
      <c r="E503" s="65"/>
    </row>
    <row r="504" spans="3:5" x14ac:dyDescent="0.2">
      <c r="C504" s="65"/>
      <c r="D504" s="65"/>
      <c r="E504" s="65"/>
    </row>
    <row r="505" spans="3:5" x14ac:dyDescent="0.2">
      <c r="C505" s="65"/>
      <c r="D505" s="65"/>
      <c r="E505" s="65"/>
    </row>
    <row r="506" spans="3:5" x14ac:dyDescent="0.2">
      <c r="C506" s="65"/>
      <c r="D506" s="65"/>
      <c r="E506" s="65"/>
    </row>
    <row r="507" spans="3:5" x14ac:dyDescent="0.2">
      <c r="C507" s="65"/>
      <c r="D507" s="65"/>
      <c r="E507" s="65"/>
    </row>
    <row r="508" spans="3:5" x14ac:dyDescent="0.2">
      <c r="C508" s="65"/>
      <c r="D508" s="65"/>
      <c r="E508" s="65"/>
    </row>
    <row r="509" spans="3:5" x14ac:dyDescent="0.2">
      <c r="C509" s="65"/>
      <c r="D509" s="65"/>
      <c r="E509" s="65"/>
    </row>
    <row r="510" spans="3:5" x14ac:dyDescent="0.2">
      <c r="C510" s="65"/>
      <c r="D510" s="65"/>
      <c r="E510" s="65"/>
    </row>
    <row r="511" spans="3:5" x14ac:dyDescent="0.2">
      <c r="C511" s="65"/>
      <c r="D511" s="65"/>
      <c r="E511" s="65"/>
    </row>
    <row r="512" spans="3:5" x14ac:dyDescent="0.2">
      <c r="C512" s="65"/>
      <c r="D512" s="65"/>
      <c r="E512" s="65"/>
    </row>
    <row r="513" spans="3:5" x14ac:dyDescent="0.2">
      <c r="C513" s="65"/>
      <c r="D513" s="65"/>
      <c r="E513" s="65"/>
    </row>
    <row r="514" spans="3:5" x14ac:dyDescent="0.2">
      <c r="C514" s="65"/>
      <c r="D514" s="65"/>
      <c r="E514" s="65"/>
    </row>
    <row r="515" spans="3:5" x14ac:dyDescent="0.2">
      <c r="C515" s="65"/>
      <c r="D515" s="65"/>
      <c r="E515" s="65"/>
    </row>
    <row r="516" spans="3:5" x14ac:dyDescent="0.2">
      <c r="C516" s="65"/>
      <c r="D516" s="65"/>
      <c r="E516" s="65"/>
    </row>
    <row r="517" spans="3:5" x14ac:dyDescent="0.2">
      <c r="C517" s="65"/>
      <c r="D517" s="65"/>
      <c r="E517" s="65"/>
    </row>
    <row r="518" spans="3:5" x14ac:dyDescent="0.2">
      <c r="C518" s="65"/>
      <c r="D518" s="65"/>
      <c r="E518" s="65"/>
    </row>
    <row r="519" spans="3:5" x14ac:dyDescent="0.2">
      <c r="C519" s="65"/>
      <c r="D519" s="65"/>
      <c r="E519" s="65"/>
    </row>
    <row r="520" spans="3:5" x14ac:dyDescent="0.2">
      <c r="C520" s="65"/>
      <c r="D520" s="65"/>
      <c r="E520" s="65"/>
    </row>
    <row r="521" spans="3:5" x14ac:dyDescent="0.2">
      <c r="C521" s="65"/>
      <c r="D521" s="65"/>
      <c r="E521" s="65"/>
    </row>
    <row r="522" spans="3:5" x14ac:dyDescent="0.2">
      <c r="C522" s="65"/>
      <c r="D522" s="65"/>
      <c r="E522" s="65"/>
    </row>
    <row r="523" spans="3:5" x14ac:dyDescent="0.2">
      <c r="C523" s="65"/>
      <c r="D523" s="65"/>
      <c r="E523" s="65"/>
    </row>
    <row r="524" spans="3:5" x14ac:dyDescent="0.2">
      <c r="C524" s="65"/>
      <c r="D524" s="65"/>
      <c r="E524" s="65"/>
    </row>
    <row r="525" spans="3:5" x14ac:dyDescent="0.2">
      <c r="C525" s="65"/>
      <c r="D525" s="65"/>
      <c r="E525" s="65"/>
    </row>
    <row r="526" spans="3:5" x14ac:dyDescent="0.2">
      <c r="C526" s="65"/>
      <c r="D526" s="65"/>
      <c r="E526" s="65"/>
    </row>
    <row r="527" spans="3:5" x14ac:dyDescent="0.2">
      <c r="C527" s="65"/>
      <c r="D527" s="65"/>
      <c r="E527" s="65"/>
    </row>
    <row r="528" spans="3:5" x14ac:dyDescent="0.2">
      <c r="C528" s="65"/>
      <c r="D528" s="65"/>
      <c r="E528" s="65"/>
    </row>
    <row r="529" spans="3:5" x14ac:dyDescent="0.2">
      <c r="C529" s="65"/>
      <c r="D529" s="65"/>
      <c r="E529" s="65"/>
    </row>
    <row r="530" spans="3:5" x14ac:dyDescent="0.2">
      <c r="C530" s="65"/>
      <c r="D530" s="65"/>
      <c r="E530" s="65"/>
    </row>
    <row r="531" spans="3:5" x14ac:dyDescent="0.2">
      <c r="C531" s="65"/>
      <c r="D531" s="65"/>
      <c r="E531" s="65"/>
    </row>
    <row r="532" spans="3:5" x14ac:dyDescent="0.2">
      <c r="C532" s="65"/>
      <c r="D532" s="65"/>
      <c r="E532" s="65"/>
    </row>
    <row r="533" spans="3:5" x14ac:dyDescent="0.2">
      <c r="C533" s="65"/>
      <c r="D533" s="65"/>
      <c r="E533" s="65"/>
    </row>
    <row r="534" spans="3:5" x14ac:dyDescent="0.2">
      <c r="C534" s="65"/>
      <c r="D534" s="65"/>
      <c r="E534" s="65"/>
    </row>
    <row r="535" spans="3:5" x14ac:dyDescent="0.2">
      <c r="C535" s="65"/>
      <c r="D535" s="65"/>
      <c r="E535" s="65"/>
    </row>
    <row r="536" spans="3:5" x14ac:dyDescent="0.2">
      <c r="C536" s="65"/>
      <c r="D536" s="65"/>
      <c r="E536" s="65"/>
    </row>
    <row r="537" spans="3:5" x14ac:dyDescent="0.2">
      <c r="C537" s="65"/>
      <c r="D537" s="65"/>
      <c r="E537" s="65"/>
    </row>
    <row r="538" spans="3:5" x14ac:dyDescent="0.2">
      <c r="C538" s="65"/>
      <c r="D538" s="65"/>
      <c r="E538" s="65"/>
    </row>
    <row r="539" spans="3:5" x14ac:dyDescent="0.2">
      <c r="C539" s="65"/>
      <c r="D539" s="65"/>
      <c r="E539" s="65"/>
    </row>
    <row r="540" spans="3:5" x14ac:dyDescent="0.2">
      <c r="C540" s="65"/>
      <c r="D540" s="65"/>
      <c r="E540" s="65"/>
    </row>
    <row r="541" spans="3:5" x14ac:dyDescent="0.2">
      <c r="C541" s="65"/>
      <c r="D541" s="65"/>
      <c r="E541" s="65"/>
    </row>
    <row r="542" spans="3:5" x14ac:dyDescent="0.2">
      <c r="C542" s="65"/>
      <c r="D542" s="65"/>
      <c r="E542" s="65"/>
    </row>
    <row r="543" spans="3:5" x14ac:dyDescent="0.2">
      <c r="C543" s="65"/>
      <c r="D543" s="65"/>
      <c r="E543" s="65"/>
    </row>
    <row r="544" spans="3:5" x14ac:dyDescent="0.2">
      <c r="C544" s="65"/>
      <c r="D544" s="65"/>
      <c r="E544" s="65"/>
    </row>
    <row r="545" spans="3:5" x14ac:dyDescent="0.2">
      <c r="C545" s="65"/>
      <c r="D545" s="65"/>
      <c r="E545" s="65"/>
    </row>
    <row r="546" spans="3:5" x14ac:dyDescent="0.2">
      <c r="C546" s="65"/>
      <c r="D546" s="65"/>
      <c r="E546" s="65"/>
    </row>
    <row r="547" spans="3:5" x14ac:dyDescent="0.2">
      <c r="C547" s="65"/>
      <c r="D547" s="65"/>
      <c r="E547" s="65"/>
    </row>
    <row r="548" spans="3:5" x14ac:dyDescent="0.2">
      <c r="C548" s="65"/>
      <c r="D548" s="65"/>
      <c r="E548" s="65"/>
    </row>
    <row r="549" spans="3:5" x14ac:dyDescent="0.2">
      <c r="C549" s="65"/>
      <c r="D549" s="65"/>
      <c r="E549" s="65"/>
    </row>
    <row r="550" spans="3:5" x14ac:dyDescent="0.2">
      <c r="C550" s="65"/>
      <c r="D550" s="65"/>
      <c r="E550" s="65"/>
    </row>
    <row r="551" spans="3:5" x14ac:dyDescent="0.2">
      <c r="C551" s="65"/>
      <c r="D551" s="65"/>
      <c r="E551" s="65"/>
    </row>
    <row r="552" spans="3:5" x14ac:dyDescent="0.2">
      <c r="C552" s="65"/>
      <c r="D552" s="65"/>
      <c r="E552" s="65"/>
    </row>
    <row r="553" spans="3:5" x14ac:dyDescent="0.2">
      <c r="C553" s="65"/>
      <c r="D553" s="65"/>
      <c r="E553" s="65"/>
    </row>
    <row r="554" spans="3:5" x14ac:dyDescent="0.2">
      <c r="C554" s="65"/>
      <c r="D554" s="65"/>
      <c r="E554" s="65"/>
    </row>
    <row r="555" spans="3:5" x14ac:dyDescent="0.2">
      <c r="C555" s="65"/>
      <c r="D555" s="65"/>
      <c r="E555" s="65"/>
    </row>
    <row r="556" spans="3:5" x14ac:dyDescent="0.2">
      <c r="C556" s="65"/>
      <c r="D556" s="65"/>
      <c r="E556" s="65"/>
    </row>
    <row r="557" spans="3:5" x14ac:dyDescent="0.2">
      <c r="C557" s="65"/>
      <c r="D557" s="65"/>
      <c r="E557" s="65"/>
    </row>
    <row r="558" spans="3:5" x14ac:dyDescent="0.2">
      <c r="C558" s="65"/>
      <c r="D558" s="65"/>
      <c r="E558" s="65"/>
    </row>
    <row r="559" spans="3:5" x14ac:dyDescent="0.2">
      <c r="C559" s="65"/>
      <c r="D559" s="65"/>
      <c r="E559" s="65"/>
    </row>
    <row r="560" spans="3:5" x14ac:dyDescent="0.2">
      <c r="C560" s="65"/>
      <c r="D560" s="65"/>
      <c r="E560" s="65"/>
    </row>
    <row r="561" spans="3:5" x14ac:dyDescent="0.2">
      <c r="C561" s="65"/>
      <c r="D561" s="65"/>
      <c r="E561" s="65"/>
    </row>
    <row r="562" spans="3:5" x14ac:dyDescent="0.2">
      <c r="C562" s="65"/>
      <c r="D562" s="65"/>
      <c r="E562" s="65"/>
    </row>
    <row r="563" spans="3:5" x14ac:dyDescent="0.2">
      <c r="C563" s="65"/>
      <c r="D563" s="65"/>
      <c r="E563" s="65"/>
    </row>
    <row r="564" spans="3:5" x14ac:dyDescent="0.2">
      <c r="C564" s="65"/>
      <c r="D564" s="65"/>
      <c r="E564" s="65"/>
    </row>
    <row r="565" spans="3:5" x14ac:dyDescent="0.2">
      <c r="C565" s="65"/>
      <c r="D565" s="65"/>
      <c r="E565" s="65"/>
    </row>
    <row r="566" spans="3:5" x14ac:dyDescent="0.2">
      <c r="C566" s="65"/>
      <c r="D566" s="65"/>
      <c r="E566" s="65"/>
    </row>
    <row r="567" spans="3:5" x14ac:dyDescent="0.2">
      <c r="C567" s="65"/>
      <c r="D567" s="65"/>
      <c r="E567" s="65"/>
    </row>
    <row r="568" spans="3:5" x14ac:dyDescent="0.2">
      <c r="C568" s="65"/>
      <c r="D568" s="65"/>
      <c r="E568" s="65"/>
    </row>
    <row r="569" spans="3:5" x14ac:dyDescent="0.2">
      <c r="C569" s="65"/>
      <c r="D569" s="65"/>
      <c r="E569" s="65"/>
    </row>
    <row r="570" spans="3:5" x14ac:dyDescent="0.2">
      <c r="C570" s="65"/>
      <c r="D570" s="65"/>
      <c r="E570" s="65"/>
    </row>
    <row r="571" spans="3:5" x14ac:dyDescent="0.2">
      <c r="C571" s="65"/>
      <c r="D571" s="65"/>
      <c r="E571" s="65"/>
    </row>
    <row r="572" spans="3:5" x14ac:dyDescent="0.2">
      <c r="C572" s="65"/>
      <c r="D572" s="65"/>
      <c r="E572" s="65"/>
    </row>
    <row r="573" spans="3:5" x14ac:dyDescent="0.2">
      <c r="C573" s="65"/>
      <c r="D573" s="65"/>
      <c r="E573" s="65"/>
    </row>
    <row r="574" spans="3:5" x14ac:dyDescent="0.2">
      <c r="C574" s="65"/>
      <c r="D574" s="65"/>
      <c r="E574" s="65"/>
    </row>
    <row r="575" spans="3:5" x14ac:dyDescent="0.2">
      <c r="C575" s="65"/>
      <c r="D575" s="65"/>
      <c r="E575" s="65"/>
    </row>
    <row r="576" spans="3:5" x14ac:dyDescent="0.2">
      <c r="C576" s="65"/>
      <c r="D576" s="65"/>
      <c r="E576" s="65"/>
    </row>
    <row r="577" spans="3:5" x14ac:dyDescent="0.2">
      <c r="C577" s="65"/>
      <c r="D577" s="65"/>
      <c r="E577" s="65"/>
    </row>
    <row r="578" spans="3:5" x14ac:dyDescent="0.2">
      <c r="C578" s="65"/>
      <c r="D578" s="65"/>
      <c r="E578" s="65"/>
    </row>
    <row r="579" spans="3:5" x14ac:dyDescent="0.2">
      <c r="C579" s="65"/>
      <c r="D579" s="65"/>
      <c r="E579" s="65"/>
    </row>
    <row r="580" spans="3:5" x14ac:dyDescent="0.2">
      <c r="C580" s="65"/>
      <c r="D580" s="65"/>
      <c r="E580" s="65"/>
    </row>
    <row r="581" spans="3:5" x14ac:dyDescent="0.2">
      <c r="C581" s="65"/>
      <c r="D581" s="65"/>
      <c r="E581" s="65"/>
    </row>
    <row r="582" spans="3:5" x14ac:dyDescent="0.2">
      <c r="C582" s="65"/>
      <c r="D582" s="65"/>
      <c r="E582" s="65"/>
    </row>
    <row r="583" spans="3:5" x14ac:dyDescent="0.2">
      <c r="C583" s="65"/>
      <c r="D583" s="65"/>
      <c r="E583" s="65"/>
    </row>
    <row r="584" spans="3:5" x14ac:dyDescent="0.2">
      <c r="C584" s="65"/>
      <c r="D584" s="65"/>
      <c r="E584" s="65"/>
    </row>
    <row r="585" spans="3:5" x14ac:dyDescent="0.2">
      <c r="C585" s="65"/>
      <c r="D585" s="65"/>
      <c r="E585" s="65"/>
    </row>
    <row r="586" spans="3:5" x14ac:dyDescent="0.2">
      <c r="C586" s="65"/>
      <c r="D586" s="65"/>
      <c r="E586" s="65"/>
    </row>
    <row r="587" spans="3:5" x14ac:dyDescent="0.2">
      <c r="C587" s="65"/>
      <c r="D587" s="65"/>
      <c r="E587" s="65"/>
    </row>
    <row r="588" spans="3:5" x14ac:dyDescent="0.2">
      <c r="C588" s="65"/>
      <c r="D588" s="65"/>
      <c r="E588" s="65"/>
    </row>
    <row r="589" spans="3:5" x14ac:dyDescent="0.2">
      <c r="C589" s="65"/>
      <c r="D589" s="65"/>
      <c r="E589" s="65"/>
    </row>
    <row r="590" spans="3:5" x14ac:dyDescent="0.2">
      <c r="C590" s="65"/>
      <c r="D590" s="65"/>
      <c r="E590" s="65"/>
    </row>
    <row r="591" spans="3:5" x14ac:dyDescent="0.2">
      <c r="C591" s="65"/>
      <c r="D591" s="65"/>
      <c r="E591" s="65"/>
    </row>
    <row r="592" spans="3:5" x14ac:dyDescent="0.2">
      <c r="C592" s="65"/>
      <c r="D592" s="65"/>
      <c r="E592" s="65"/>
    </row>
    <row r="593" spans="3:5" x14ac:dyDescent="0.2">
      <c r="C593" s="65"/>
      <c r="D593" s="65"/>
      <c r="E593" s="65"/>
    </row>
    <row r="594" spans="3:5" x14ac:dyDescent="0.2">
      <c r="C594" s="65"/>
      <c r="D594" s="65"/>
      <c r="E594" s="65"/>
    </row>
    <row r="595" spans="3:5" x14ac:dyDescent="0.2">
      <c r="C595" s="65"/>
      <c r="D595" s="65"/>
      <c r="E595" s="65"/>
    </row>
    <row r="596" spans="3:5" x14ac:dyDescent="0.2">
      <c r="C596" s="65"/>
      <c r="D596" s="65"/>
      <c r="E596" s="65"/>
    </row>
    <row r="597" spans="3:5" x14ac:dyDescent="0.2">
      <c r="C597" s="65"/>
      <c r="D597" s="65"/>
      <c r="E597" s="65"/>
    </row>
    <row r="598" spans="3:5" x14ac:dyDescent="0.2">
      <c r="C598" s="65"/>
      <c r="D598" s="65"/>
      <c r="E598" s="65"/>
    </row>
    <row r="599" spans="3:5" x14ac:dyDescent="0.2">
      <c r="C599" s="65"/>
      <c r="D599" s="65"/>
      <c r="E599" s="65"/>
    </row>
    <row r="600" spans="3:5" x14ac:dyDescent="0.2">
      <c r="C600" s="65"/>
      <c r="D600" s="65"/>
      <c r="E600" s="65"/>
    </row>
    <row r="601" spans="3:5" x14ac:dyDescent="0.2">
      <c r="C601" s="65"/>
      <c r="D601" s="65"/>
      <c r="E601" s="65"/>
    </row>
    <row r="602" spans="3:5" x14ac:dyDescent="0.2">
      <c r="C602" s="65"/>
      <c r="D602" s="65"/>
      <c r="E602" s="65"/>
    </row>
    <row r="603" spans="3:5" x14ac:dyDescent="0.2">
      <c r="C603" s="65"/>
      <c r="D603" s="65"/>
      <c r="E603" s="65"/>
    </row>
    <row r="604" spans="3:5" x14ac:dyDescent="0.2">
      <c r="C604" s="65"/>
      <c r="D604" s="65"/>
      <c r="E604" s="65"/>
    </row>
    <row r="605" spans="3:5" x14ac:dyDescent="0.2">
      <c r="C605" s="65"/>
      <c r="D605" s="65"/>
      <c r="E605" s="65"/>
    </row>
    <row r="606" spans="3:5" x14ac:dyDescent="0.2">
      <c r="C606" s="65"/>
      <c r="D606" s="65"/>
      <c r="E606" s="65"/>
    </row>
    <row r="607" spans="3:5" x14ac:dyDescent="0.2">
      <c r="C607" s="65"/>
      <c r="D607" s="65"/>
      <c r="E607" s="65"/>
    </row>
    <row r="608" spans="3:5" x14ac:dyDescent="0.2">
      <c r="C608" s="65"/>
      <c r="D608" s="65"/>
      <c r="E608" s="65"/>
    </row>
    <row r="609" spans="3:5" x14ac:dyDescent="0.2">
      <c r="C609" s="65"/>
      <c r="D609" s="65"/>
      <c r="E609" s="65"/>
    </row>
    <row r="610" spans="3:5" x14ac:dyDescent="0.2">
      <c r="C610" s="65"/>
      <c r="D610" s="65"/>
      <c r="E610" s="65"/>
    </row>
    <row r="611" spans="3:5" x14ac:dyDescent="0.2">
      <c r="C611" s="65"/>
      <c r="D611" s="65"/>
      <c r="E611" s="65"/>
    </row>
    <row r="612" spans="3:5" x14ac:dyDescent="0.2">
      <c r="C612" s="65"/>
      <c r="D612" s="65"/>
      <c r="E612" s="65"/>
    </row>
    <row r="613" spans="3:5" x14ac:dyDescent="0.2">
      <c r="C613" s="65"/>
      <c r="D613" s="65"/>
      <c r="E613" s="65"/>
    </row>
    <row r="614" spans="3:5" x14ac:dyDescent="0.2">
      <c r="C614" s="65"/>
      <c r="D614" s="65"/>
      <c r="E614" s="65"/>
    </row>
    <row r="615" spans="3:5" x14ac:dyDescent="0.2">
      <c r="C615" s="65"/>
      <c r="D615" s="65"/>
      <c r="E615" s="65"/>
    </row>
    <row r="616" spans="3:5" x14ac:dyDescent="0.2">
      <c r="C616" s="65"/>
      <c r="D616" s="65"/>
      <c r="E616" s="65"/>
    </row>
    <row r="617" spans="3:5" x14ac:dyDescent="0.2">
      <c r="C617" s="65"/>
      <c r="D617" s="65"/>
      <c r="E617" s="65"/>
    </row>
    <row r="618" spans="3:5" x14ac:dyDescent="0.2">
      <c r="C618" s="65"/>
      <c r="D618" s="65"/>
      <c r="E618" s="65"/>
    </row>
    <row r="619" spans="3:5" x14ac:dyDescent="0.2">
      <c r="C619" s="65"/>
      <c r="D619" s="65"/>
      <c r="E619" s="65"/>
    </row>
    <row r="620" spans="3:5" x14ac:dyDescent="0.2">
      <c r="C620" s="65"/>
      <c r="D620" s="65"/>
      <c r="E620" s="65"/>
    </row>
    <row r="621" spans="3:5" x14ac:dyDescent="0.2">
      <c r="C621" s="65"/>
      <c r="D621" s="65"/>
      <c r="E621" s="65"/>
    </row>
    <row r="622" spans="3:5" x14ac:dyDescent="0.2">
      <c r="C622" s="65"/>
      <c r="D622" s="65"/>
      <c r="E622" s="65"/>
    </row>
    <row r="623" spans="3:5" x14ac:dyDescent="0.2">
      <c r="C623" s="65"/>
      <c r="D623" s="65"/>
      <c r="E623" s="65"/>
    </row>
    <row r="624" spans="3:5" x14ac:dyDescent="0.2">
      <c r="C624" s="65"/>
      <c r="D624" s="65"/>
      <c r="E624" s="65"/>
    </row>
    <row r="625" spans="3:5" x14ac:dyDescent="0.2">
      <c r="C625" s="65"/>
      <c r="D625" s="65"/>
      <c r="E625" s="65"/>
    </row>
    <row r="626" spans="3:5" x14ac:dyDescent="0.2">
      <c r="C626" s="65"/>
      <c r="D626" s="65"/>
      <c r="E626" s="65"/>
    </row>
    <row r="627" spans="3:5" x14ac:dyDescent="0.2">
      <c r="C627" s="65"/>
      <c r="D627" s="65"/>
      <c r="E627" s="65"/>
    </row>
    <row r="628" spans="3:5" x14ac:dyDescent="0.2">
      <c r="C628" s="65"/>
      <c r="D628" s="65"/>
      <c r="E628" s="65"/>
    </row>
    <row r="629" spans="3:5" x14ac:dyDescent="0.2">
      <c r="C629" s="65"/>
      <c r="D629" s="65"/>
      <c r="E629" s="65"/>
    </row>
    <row r="630" spans="3:5" x14ac:dyDescent="0.2">
      <c r="C630" s="65"/>
      <c r="D630" s="65"/>
      <c r="E630" s="65"/>
    </row>
    <row r="631" spans="3:5" x14ac:dyDescent="0.2">
      <c r="C631" s="65"/>
      <c r="D631" s="65"/>
      <c r="E631" s="65"/>
    </row>
    <row r="632" spans="3:5" x14ac:dyDescent="0.2">
      <c r="C632" s="65"/>
      <c r="D632" s="65"/>
      <c r="E632" s="65"/>
    </row>
    <row r="633" spans="3:5" x14ac:dyDescent="0.2">
      <c r="C633" s="65"/>
      <c r="D633" s="65"/>
      <c r="E633" s="65"/>
    </row>
    <row r="634" spans="3:5" x14ac:dyDescent="0.2">
      <c r="C634" s="65"/>
      <c r="D634" s="65"/>
      <c r="E634" s="65"/>
    </row>
    <row r="635" spans="3:5" x14ac:dyDescent="0.2">
      <c r="C635" s="65"/>
      <c r="D635" s="65"/>
      <c r="E635" s="65"/>
    </row>
    <row r="636" spans="3:5" x14ac:dyDescent="0.2">
      <c r="C636" s="65"/>
      <c r="D636" s="65"/>
      <c r="E636" s="65"/>
    </row>
    <row r="637" spans="3:5" x14ac:dyDescent="0.2">
      <c r="C637" s="65"/>
      <c r="D637" s="65"/>
      <c r="E637" s="65"/>
    </row>
    <row r="638" spans="3:5" x14ac:dyDescent="0.2">
      <c r="C638" s="65"/>
      <c r="D638" s="65"/>
      <c r="E638" s="65"/>
    </row>
    <row r="639" spans="3:5" x14ac:dyDescent="0.2">
      <c r="C639" s="65"/>
      <c r="D639" s="65"/>
      <c r="E639" s="65"/>
    </row>
    <row r="640" spans="3:5" x14ac:dyDescent="0.2">
      <c r="C640" s="65"/>
      <c r="D640" s="65"/>
      <c r="E640" s="65"/>
    </row>
    <row r="641" spans="3:5" x14ac:dyDescent="0.2">
      <c r="C641" s="65"/>
      <c r="D641" s="65"/>
      <c r="E641" s="65"/>
    </row>
    <row r="642" spans="3:5" x14ac:dyDescent="0.2">
      <c r="C642" s="65"/>
      <c r="D642" s="65"/>
      <c r="E642" s="65"/>
    </row>
    <row r="643" spans="3:5" x14ac:dyDescent="0.2">
      <c r="C643" s="65"/>
      <c r="D643" s="65"/>
      <c r="E643" s="65"/>
    </row>
    <row r="644" spans="3:5" x14ac:dyDescent="0.2">
      <c r="C644" s="65"/>
      <c r="D644" s="65"/>
      <c r="E644" s="65"/>
    </row>
    <row r="645" spans="3:5" x14ac:dyDescent="0.2">
      <c r="C645" s="65"/>
      <c r="D645" s="65"/>
      <c r="E645" s="65"/>
    </row>
    <row r="646" spans="3:5" x14ac:dyDescent="0.2">
      <c r="C646" s="65"/>
      <c r="D646" s="65"/>
      <c r="E646" s="65"/>
    </row>
    <row r="647" spans="3:5" x14ac:dyDescent="0.2">
      <c r="C647" s="65"/>
      <c r="D647" s="65"/>
      <c r="E647" s="65"/>
    </row>
    <row r="648" spans="3:5" x14ac:dyDescent="0.2">
      <c r="C648" s="65"/>
      <c r="D648" s="65"/>
      <c r="E648" s="65"/>
    </row>
    <row r="649" spans="3:5" x14ac:dyDescent="0.2">
      <c r="C649" s="65"/>
      <c r="D649" s="65"/>
      <c r="E649" s="65"/>
    </row>
    <row r="650" spans="3:5" x14ac:dyDescent="0.2">
      <c r="C650" s="65"/>
      <c r="D650" s="65"/>
      <c r="E650" s="65"/>
    </row>
    <row r="651" spans="3:5" x14ac:dyDescent="0.2">
      <c r="C651" s="65"/>
      <c r="D651" s="65"/>
      <c r="E651" s="65"/>
    </row>
    <row r="652" spans="3:5" x14ac:dyDescent="0.2">
      <c r="C652" s="65"/>
      <c r="D652" s="65"/>
      <c r="E652" s="65"/>
    </row>
    <row r="653" spans="3:5" x14ac:dyDescent="0.2">
      <c r="C653" s="65"/>
      <c r="D653" s="65"/>
      <c r="E653" s="65"/>
    </row>
    <row r="654" spans="3:5" x14ac:dyDescent="0.2">
      <c r="C654" s="65"/>
      <c r="D654" s="65"/>
      <c r="E654" s="65"/>
    </row>
    <row r="655" spans="3:5" x14ac:dyDescent="0.2">
      <c r="C655" s="65"/>
      <c r="D655" s="65"/>
      <c r="E655" s="65"/>
    </row>
    <row r="656" spans="3:5" x14ac:dyDescent="0.2">
      <c r="C656" s="65"/>
      <c r="D656" s="65"/>
      <c r="E656" s="65"/>
    </row>
    <row r="657" spans="3:5" x14ac:dyDescent="0.2">
      <c r="C657" s="65"/>
      <c r="D657" s="65"/>
      <c r="E657" s="65"/>
    </row>
    <row r="658" spans="3:5" x14ac:dyDescent="0.2">
      <c r="C658" s="65"/>
      <c r="D658" s="65"/>
      <c r="E658" s="65"/>
    </row>
    <row r="659" spans="3:5" x14ac:dyDescent="0.2">
      <c r="C659" s="65"/>
      <c r="D659" s="65"/>
      <c r="E659" s="65"/>
    </row>
    <row r="660" spans="3:5" x14ac:dyDescent="0.2">
      <c r="C660" s="65"/>
      <c r="D660" s="65"/>
      <c r="E660" s="65"/>
    </row>
    <row r="661" spans="3:5" x14ac:dyDescent="0.2">
      <c r="C661" s="65"/>
      <c r="D661" s="65"/>
      <c r="E661" s="65"/>
    </row>
    <row r="662" spans="3:5" x14ac:dyDescent="0.2">
      <c r="C662" s="65"/>
      <c r="D662" s="65"/>
      <c r="E662" s="65"/>
    </row>
    <row r="663" spans="3:5" x14ac:dyDescent="0.2">
      <c r="C663" s="65"/>
      <c r="D663" s="65"/>
      <c r="E663" s="65"/>
    </row>
    <row r="664" spans="3:5" x14ac:dyDescent="0.2">
      <c r="C664" s="65"/>
      <c r="D664" s="65"/>
      <c r="E664" s="65"/>
    </row>
    <row r="665" spans="3:5" x14ac:dyDescent="0.2">
      <c r="C665" s="65"/>
      <c r="D665" s="65"/>
      <c r="E665" s="65"/>
    </row>
    <row r="666" spans="3:5" x14ac:dyDescent="0.2">
      <c r="C666" s="65"/>
      <c r="D666" s="65"/>
      <c r="E666" s="65"/>
    </row>
    <row r="667" spans="3:5" x14ac:dyDescent="0.2">
      <c r="C667" s="65"/>
      <c r="D667" s="65"/>
      <c r="E667" s="65"/>
    </row>
    <row r="668" spans="3:5" x14ac:dyDescent="0.2">
      <c r="C668" s="65"/>
      <c r="D668" s="65"/>
      <c r="E668" s="65"/>
    </row>
    <row r="669" spans="3:5" x14ac:dyDescent="0.2">
      <c r="C669" s="65"/>
      <c r="D669" s="65"/>
      <c r="E669" s="65"/>
    </row>
    <row r="670" spans="3:5" x14ac:dyDescent="0.2">
      <c r="C670" s="65"/>
      <c r="D670" s="65"/>
      <c r="E670" s="65"/>
    </row>
    <row r="671" spans="3:5" x14ac:dyDescent="0.2">
      <c r="C671" s="65"/>
      <c r="D671" s="65"/>
      <c r="E671" s="65"/>
    </row>
    <row r="672" spans="3:5" x14ac:dyDescent="0.2">
      <c r="C672" s="65"/>
      <c r="D672" s="65"/>
      <c r="E672" s="65"/>
    </row>
    <row r="673" spans="3:5" x14ac:dyDescent="0.2">
      <c r="C673" s="65"/>
      <c r="D673" s="65"/>
      <c r="E673" s="65"/>
    </row>
    <row r="674" spans="3:5" x14ac:dyDescent="0.2">
      <c r="C674" s="65"/>
      <c r="D674" s="65"/>
      <c r="E674" s="65"/>
    </row>
    <row r="675" spans="3:5" x14ac:dyDescent="0.2">
      <c r="C675" s="65"/>
      <c r="D675" s="65"/>
      <c r="E675" s="65"/>
    </row>
    <row r="676" spans="3:5" x14ac:dyDescent="0.2">
      <c r="C676" s="65"/>
      <c r="D676" s="65"/>
      <c r="E676" s="65"/>
    </row>
    <row r="677" spans="3:5" x14ac:dyDescent="0.2">
      <c r="C677" s="65"/>
      <c r="D677" s="65"/>
      <c r="E677" s="65"/>
    </row>
    <row r="678" spans="3:5" x14ac:dyDescent="0.2">
      <c r="C678" s="65"/>
      <c r="D678" s="65"/>
      <c r="E678" s="65"/>
    </row>
    <row r="679" spans="3:5" x14ac:dyDescent="0.2">
      <c r="C679" s="65"/>
      <c r="D679" s="65"/>
      <c r="E679" s="65"/>
    </row>
    <row r="680" spans="3:5" x14ac:dyDescent="0.2">
      <c r="C680" s="65"/>
      <c r="D680" s="65"/>
      <c r="E680" s="65"/>
    </row>
    <row r="681" spans="3:5" x14ac:dyDescent="0.2">
      <c r="C681" s="65"/>
      <c r="D681" s="65"/>
      <c r="E681" s="65"/>
    </row>
    <row r="682" spans="3:5" x14ac:dyDescent="0.2">
      <c r="C682" s="65"/>
      <c r="D682" s="65"/>
      <c r="E682" s="65"/>
    </row>
    <row r="683" spans="3:5" x14ac:dyDescent="0.2">
      <c r="C683" s="65"/>
      <c r="D683" s="65"/>
      <c r="E683" s="65"/>
    </row>
    <row r="684" spans="3:5" x14ac:dyDescent="0.2">
      <c r="C684" s="65"/>
      <c r="D684" s="65"/>
      <c r="E684" s="65"/>
    </row>
    <row r="685" spans="3:5" x14ac:dyDescent="0.2">
      <c r="C685" s="65"/>
      <c r="D685" s="65"/>
      <c r="E685" s="65"/>
    </row>
    <row r="686" spans="3:5" x14ac:dyDescent="0.2">
      <c r="C686" s="65"/>
      <c r="D686" s="65"/>
      <c r="E686" s="65"/>
    </row>
    <row r="687" spans="3:5" x14ac:dyDescent="0.2">
      <c r="C687" s="65"/>
      <c r="D687" s="65"/>
      <c r="E687" s="65"/>
    </row>
    <row r="688" spans="3:5" x14ac:dyDescent="0.2">
      <c r="C688" s="65"/>
      <c r="D688" s="65"/>
      <c r="E688" s="65"/>
    </row>
    <row r="689" spans="3:5" x14ac:dyDescent="0.2">
      <c r="C689" s="65"/>
      <c r="D689" s="65"/>
      <c r="E689" s="65"/>
    </row>
    <row r="690" spans="3:5" x14ac:dyDescent="0.2">
      <c r="C690" s="65"/>
      <c r="D690" s="65"/>
      <c r="E690" s="65"/>
    </row>
    <row r="691" spans="3:5" x14ac:dyDescent="0.2">
      <c r="C691" s="65"/>
      <c r="D691" s="65"/>
      <c r="E691" s="65"/>
    </row>
    <row r="692" spans="3:5" x14ac:dyDescent="0.2">
      <c r="C692" s="65"/>
      <c r="D692" s="65"/>
      <c r="E692" s="65"/>
    </row>
    <row r="693" spans="3:5" x14ac:dyDescent="0.2">
      <c r="C693" s="65"/>
      <c r="D693" s="65"/>
      <c r="E693" s="65"/>
    </row>
    <row r="694" spans="3:5" x14ac:dyDescent="0.2">
      <c r="C694" s="65"/>
      <c r="D694" s="65"/>
      <c r="E694" s="65"/>
    </row>
    <row r="695" spans="3:5" x14ac:dyDescent="0.2">
      <c r="C695" s="65"/>
      <c r="D695" s="65"/>
      <c r="E695" s="65"/>
    </row>
    <row r="696" spans="3:5" x14ac:dyDescent="0.2">
      <c r="C696" s="65"/>
      <c r="D696" s="65"/>
      <c r="E696" s="65"/>
    </row>
    <row r="697" spans="3:5" x14ac:dyDescent="0.2">
      <c r="C697" s="65"/>
      <c r="D697" s="65"/>
      <c r="E697" s="65"/>
    </row>
    <row r="698" spans="3:5" x14ac:dyDescent="0.2">
      <c r="C698" s="65"/>
      <c r="D698" s="65"/>
      <c r="E698" s="65"/>
    </row>
    <row r="699" spans="3:5" x14ac:dyDescent="0.2">
      <c r="C699" s="65"/>
      <c r="D699" s="65"/>
      <c r="E699" s="65"/>
    </row>
    <row r="700" spans="3:5" x14ac:dyDescent="0.2">
      <c r="C700" s="65"/>
      <c r="D700" s="65"/>
      <c r="E700" s="65"/>
    </row>
    <row r="701" spans="3:5" x14ac:dyDescent="0.2">
      <c r="C701" s="65"/>
      <c r="D701" s="65"/>
      <c r="E701" s="65"/>
    </row>
    <row r="702" spans="3:5" x14ac:dyDescent="0.2">
      <c r="C702" s="65"/>
      <c r="D702" s="65"/>
      <c r="E702" s="65"/>
    </row>
    <row r="703" spans="3:5" x14ac:dyDescent="0.2">
      <c r="C703" s="65"/>
      <c r="D703" s="65"/>
      <c r="E703" s="65"/>
    </row>
    <row r="704" spans="3:5" x14ac:dyDescent="0.2">
      <c r="C704" s="65"/>
      <c r="D704" s="65"/>
      <c r="E704" s="65"/>
    </row>
    <row r="705" spans="3:5" x14ac:dyDescent="0.2">
      <c r="C705" s="65"/>
      <c r="D705" s="65"/>
      <c r="E705" s="65"/>
    </row>
    <row r="706" spans="3:5" x14ac:dyDescent="0.2">
      <c r="C706" s="65"/>
      <c r="D706" s="65"/>
      <c r="E706" s="65"/>
    </row>
    <row r="707" spans="3:5" x14ac:dyDescent="0.2">
      <c r="C707" s="65"/>
      <c r="D707" s="65"/>
      <c r="E707" s="65"/>
    </row>
    <row r="708" spans="3:5" x14ac:dyDescent="0.2">
      <c r="C708" s="65"/>
      <c r="D708" s="65"/>
      <c r="E708" s="65"/>
    </row>
    <row r="709" spans="3:5" x14ac:dyDescent="0.2">
      <c r="C709" s="65"/>
      <c r="D709" s="65"/>
      <c r="E709" s="65"/>
    </row>
    <row r="710" spans="3:5" x14ac:dyDescent="0.2">
      <c r="C710" s="65"/>
      <c r="D710" s="65"/>
      <c r="E710" s="65"/>
    </row>
    <row r="711" spans="3:5" x14ac:dyDescent="0.2">
      <c r="C711" s="65"/>
      <c r="D711" s="65"/>
      <c r="E711" s="65"/>
    </row>
    <row r="712" spans="3:5" x14ac:dyDescent="0.2">
      <c r="C712" s="65"/>
      <c r="D712" s="65"/>
      <c r="E712" s="65"/>
    </row>
    <row r="713" spans="3:5" x14ac:dyDescent="0.2">
      <c r="C713" s="65"/>
      <c r="D713" s="65"/>
      <c r="E713" s="65"/>
    </row>
    <row r="714" spans="3:5" x14ac:dyDescent="0.2">
      <c r="C714" s="65"/>
      <c r="D714" s="65"/>
      <c r="E714" s="65"/>
    </row>
    <row r="715" spans="3:5" x14ac:dyDescent="0.2">
      <c r="C715" s="65"/>
      <c r="D715" s="65"/>
      <c r="E715" s="65"/>
    </row>
    <row r="716" spans="3:5" x14ac:dyDescent="0.2">
      <c r="C716" s="65"/>
      <c r="D716" s="65"/>
      <c r="E716" s="65"/>
    </row>
    <row r="717" spans="3:5" x14ac:dyDescent="0.2">
      <c r="C717" s="65"/>
      <c r="D717" s="65"/>
      <c r="E717" s="65"/>
    </row>
    <row r="718" spans="3:5" x14ac:dyDescent="0.2">
      <c r="C718" s="65"/>
      <c r="D718" s="65"/>
      <c r="E718" s="65"/>
    </row>
    <row r="719" spans="3:5" x14ac:dyDescent="0.2">
      <c r="C719" s="65"/>
      <c r="D719" s="65"/>
      <c r="E719" s="65"/>
    </row>
    <row r="720" spans="3:5" x14ac:dyDescent="0.2">
      <c r="C720" s="65"/>
      <c r="D720" s="65"/>
      <c r="E720" s="65"/>
    </row>
    <row r="721" spans="3:5" x14ac:dyDescent="0.2">
      <c r="C721" s="65"/>
      <c r="D721" s="65"/>
      <c r="E721" s="65"/>
    </row>
    <row r="722" spans="3:5" x14ac:dyDescent="0.2">
      <c r="C722" s="65"/>
      <c r="D722" s="65"/>
      <c r="E722" s="65"/>
    </row>
    <row r="723" spans="3:5" x14ac:dyDescent="0.2">
      <c r="C723" s="65"/>
      <c r="D723" s="65"/>
      <c r="E723" s="65"/>
    </row>
    <row r="724" spans="3:5" x14ac:dyDescent="0.2">
      <c r="C724" s="65"/>
      <c r="D724" s="65"/>
      <c r="E724" s="65"/>
    </row>
    <row r="725" spans="3:5" x14ac:dyDescent="0.2">
      <c r="C725" s="65"/>
      <c r="D725" s="65"/>
      <c r="E725" s="65"/>
    </row>
    <row r="726" spans="3:5" x14ac:dyDescent="0.2">
      <c r="C726" s="65"/>
      <c r="D726" s="65"/>
      <c r="E726" s="65"/>
    </row>
    <row r="727" spans="3:5" x14ac:dyDescent="0.2">
      <c r="C727" s="65"/>
      <c r="D727" s="65"/>
      <c r="E727" s="65"/>
    </row>
    <row r="728" spans="3:5" x14ac:dyDescent="0.2">
      <c r="C728" s="65"/>
      <c r="D728" s="65"/>
      <c r="E728" s="65"/>
    </row>
    <row r="729" spans="3:5" x14ac:dyDescent="0.2">
      <c r="C729" s="65"/>
      <c r="D729" s="65"/>
      <c r="E729" s="65"/>
    </row>
    <row r="730" spans="3:5" x14ac:dyDescent="0.2">
      <c r="C730" s="65"/>
      <c r="D730" s="65"/>
      <c r="E730" s="65"/>
    </row>
    <row r="731" spans="3:5" x14ac:dyDescent="0.2">
      <c r="C731" s="65"/>
      <c r="D731" s="65"/>
      <c r="E731" s="65"/>
    </row>
    <row r="732" spans="3:5" x14ac:dyDescent="0.2">
      <c r="C732" s="65"/>
      <c r="D732" s="65"/>
      <c r="E732" s="65"/>
    </row>
    <row r="733" spans="3:5" x14ac:dyDescent="0.2">
      <c r="C733" s="65"/>
      <c r="D733" s="65"/>
      <c r="E733" s="65"/>
    </row>
    <row r="734" spans="3:5" x14ac:dyDescent="0.2">
      <c r="C734" s="65"/>
      <c r="D734" s="65"/>
      <c r="E734" s="65"/>
    </row>
    <row r="735" spans="3:5" x14ac:dyDescent="0.2">
      <c r="C735" s="65"/>
      <c r="D735" s="65"/>
      <c r="E735" s="65"/>
    </row>
    <row r="736" spans="3:5" x14ac:dyDescent="0.2">
      <c r="C736" s="65"/>
      <c r="D736" s="65"/>
      <c r="E736" s="65"/>
    </row>
    <row r="737" spans="3:5" x14ac:dyDescent="0.2">
      <c r="C737" s="65"/>
      <c r="D737" s="65"/>
      <c r="E737" s="65"/>
    </row>
    <row r="738" spans="3:5" x14ac:dyDescent="0.2">
      <c r="C738" s="65"/>
      <c r="D738" s="65"/>
      <c r="E738" s="65"/>
    </row>
    <row r="739" spans="3:5" x14ac:dyDescent="0.2">
      <c r="C739" s="65"/>
      <c r="D739" s="65"/>
      <c r="E739" s="65"/>
    </row>
    <row r="740" spans="3:5" x14ac:dyDescent="0.2">
      <c r="C740" s="65"/>
      <c r="D740" s="65"/>
      <c r="E740" s="65"/>
    </row>
    <row r="741" spans="3:5" x14ac:dyDescent="0.2">
      <c r="C741" s="65"/>
      <c r="D741" s="65"/>
      <c r="E741" s="65"/>
    </row>
    <row r="742" spans="3:5" x14ac:dyDescent="0.2">
      <c r="C742" s="65"/>
      <c r="D742" s="65"/>
      <c r="E742" s="65"/>
    </row>
    <row r="743" spans="3:5" x14ac:dyDescent="0.2">
      <c r="C743" s="65"/>
      <c r="D743" s="65"/>
      <c r="E743" s="65"/>
    </row>
    <row r="744" spans="3:5" x14ac:dyDescent="0.2">
      <c r="C744" s="65"/>
      <c r="D744" s="65"/>
      <c r="E744" s="65"/>
    </row>
    <row r="745" spans="3:5" x14ac:dyDescent="0.2">
      <c r="C745" s="65"/>
      <c r="D745" s="65"/>
      <c r="E745" s="65"/>
    </row>
    <row r="746" spans="3:5" x14ac:dyDescent="0.2">
      <c r="C746" s="65"/>
      <c r="D746" s="65"/>
      <c r="E746" s="65"/>
    </row>
    <row r="747" spans="3:5" x14ac:dyDescent="0.2">
      <c r="C747" s="65"/>
      <c r="D747" s="65"/>
      <c r="E747" s="65"/>
    </row>
    <row r="748" spans="3:5" x14ac:dyDescent="0.2">
      <c r="C748" s="65"/>
      <c r="D748" s="65"/>
      <c r="E748" s="65"/>
    </row>
    <row r="749" spans="3:5" x14ac:dyDescent="0.2">
      <c r="C749" s="65"/>
      <c r="D749" s="65"/>
      <c r="E749" s="65"/>
    </row>
    <row r="750" spans="3:5" x14ac:dyDescent="0.2">
      <c r="C750" s="65"/>
      <c r="D750" s="65"/>
      <c r="E750" s="65"/>
    </row>
    <row r="751" spans="3:5" x14ac:dyDescent="0.2">
      <c r="C751" s="65"/>
      <c r="D751" s="65"/>
      <c r="E751" s="65"/>
    </row>
    <row r="752" spans="3:5" x14ac:dyDescent="0.2">
      <c r="C752" s="65"/>
      <c r="D752" s="65"/>
      <c r="E752" s="65"/>
    </row>
    <row r="753" spans="3:5" x14ac:dyDescent="0.2">
      <c r="C753" s="65"/>
      <c r="D753" s="65"/>
      <c r="E753" s="65"/>
    </row>
    <row r="754" spans="3:5" x14ac:dyDescent="0.2">
      <c r="C754" s="65"/>
      <c r="D754" s="65"/>
      <c r="E754" s="65"/>
    </row>
    <row r="755" spans="3:5" x14ac:dyDescent="0.2">
      <c r="C755" s="65"/>
      <c r="D755" s="65"/>
      <c r="E755" s="65"/>
    </row>
    <row r="756" spans="3:5" x14ac:dyDescent="0.2">
      <c r="C756" s="65"/>
      <c r="D756" s="65"/>
      <c r="E756" s="65"/>
    </row>
    <row r="757" spans="3:5" x14ac:dyDescent="0.2">
      <c r="C757" s="65"/>
      <c r="D757" s="65"/>
      <c r="E757" s="65"/>
    </row>
    <row r="758" spans="3:5" x14ac:dyDescent="0.2">
      <c r="C758" s="65"/>
      <c r="D758" s="65"/>
      <c r="E758" s="65"/>
    </row>
    <row r="759" spans="3:5" x14ac:dyDescent="0.2">
      <c r="C759" s="65"/>
      <c r="D759" s="65"/>
      <c r="E759" s="65"/>
    </row>
    <row r="760" spans="3:5" x14ac:dyDescent="0.2">
      <c r="C760" s="65"/>
      <c r="D760" s="65"/>
      <c r="E760" s="65"/>
    </row>
    <row r="761" spans="3:5" x14ac:dyDescent="0.2">
      <c r="C761" s="65"/>
      <c r="D761" s="65"/>
      <c r="E761" s="65"/>
    </row>
    <row r="762" spans="3:5" x14ac:dyDescent="0.2">
      <c r="C762" s="65"/>
      <c r="D762" s="65"/>
      <c r="E762" s="65"/>
    </row>
    <row r="763" spans="3:5" x14ac:dyDescent="0.2">
      <c r="C763" s="65"/>
      <c r="D763" s="65"/>
      <c r="E763" s="65"/>
    </row>
    <row r="764" spans="3:5" x14ac:dyDescent="0.2">
      <c r="C764" s="65"/>
      <c r="D764" s="65"/>
      <c r="E764" s="65"/>
    </row>
    <row r="765" spans="3:5" x14ac:dyDescent="0.2">
      <c r="C765" s="65"/>
      <c r="D765" s="65"/>
      <c r="E765" s="65"/>
    </row>
    <row r="766" spans="3:5" x14ac:dyDescent="0.2">
      <c r="C766" s="65"/>
      <c r="D766" s="65"/>
      <c r="E766" s="65"/>
    </row>
    <row r="767" spans="3:5" x14ac:dyDescent="0.2">
      <c r="C767" s="65"/>
      <c r="D767" s="65"/>
      <c r="E767" s="65"/>
    </row>
    <row r="768" spans="3:5" x14ac:dyDescent="0.2">
      <c r="C768" s="65"/>
      <c r="D768" s="65"/>
      <c r="E768" s="65"/>
    </row>
    <row r="769" spans="3:5" x14ac:dyDescent="0.2">
      <c r="C769" s="65"/>
      <c r="D769" s="65"/>
      <c r="E769" s="65"/>
    </row>
    <row r="770" spans="3:5" x14ac:dyDescent="0.2">
      <c r="C770" s="65"/>
      <c r="D770" s="65"/>
      <c r="E770" s="65"/>
    </row>
    <row r="771" spans="3:5" x14ac:dyDescent="0.2">
      <c r="C771" s="65"/>
      <c r="D771" s="65"/>
      <c r="E771" s="65"/>
    </row>
    <row r="772" spans="3:5" x14ac:dyDescent="0.2">
      <c r="C772" s="65"/>
      <c r="D772" s="65"/>
      <c r="E772" s="65"/>
    </row>
    <row r="773" spans="3:5" x14ac:dyDescent="0.2">
      <c r="C773" s="65"/>
      <c r="D773" s="65"/>
      <c r="E773" s="65"/>
    </row>
    <row r="774" spans="3:5" x14ac:dyDescent="0.2">
      <c r="C774" s="65"/>
      <c r="D774" s="65"/>
      <c r="E774" s="65"/>
    </row>
    <row r="775" spans="3:5" x14ac:dyDescent="0.2">
      <c r="C775" s="65"/>
      <c r="D775" s="65"/>
      <c r="E775" s="65"/>
    </row>
    <row r="776" spans="3:5" x14ac:dyDescent="0.2">
      <c r="C776" s="65"/>
      <c r="D776" s="65"/>
      <c r="E776" s="65"/>
    </row>
    <row r="777" spans="3:5" x14ac:dyDescent="0.2">
      <c r="C777" s="65"/>
      <c r="D777" s="65"/>
      <c r="E777" s="65"/>
    </row>
    <row r="778" spans="3:5" x14ac:dyDescent="0.2">
      <c r="C778" s="65"/>
      <c r="D778" s="65"/>
      <c r="E778" s="65"/>
    </row>
    <row r="779" spans="3:5" x14ac:dyDescent="0.2">
      <c r="C779" s="65"/>
      <c r="D779" s="65"/>
      <c r="E779" s="65"/>
    </row>
    <row r="780" spans="3:5" x14ac:dyDescent="0.2">
      <c r="C780" s="65"/>
      <c r="D780" s="65"/>
      <c r="E780" s="65"/>
    </row>
    <row r="781" spans="3:5" x14ac:dyDescent="0.2">
      <c r="C781" s="65"/>
      <c r="D781" s="65"/>
      <c r="E781" s="65"/>
    </row>
    <row r="782" spans="3:5" x14ac:dyDescent="0.2">
      <c r="C782" s="65"/>
      <c r="D782" s="65"/>
      <c r="E782" s="65"/>
    </row>
    <row r="783" spans="3:5" x14ac:dyDescent="0.2">
      <c r="C783" s="65"/>
      <c r="D783" s="65"/>
      <c r="E783" s="65"/>
    </row>
    <row r="784" spans="3:5" x14ac:dyDescent="0.2">
      <c r="C784" s="65"/>
      <c r="D784" s="65"/>
      <c r="E784" s="65"/>
    </row>
    <row r="785" spans="3:5" x14ac:dyDescent="0.2">
      <c r="C785" s="65"/>
      <c r="D785" s="65"/>
      <c r="E785" s="65"/>
    </row>
    <row r="786" spans="3:5" x14ac:dyDescent="0.2">
      <c r="C786" s="65"/>
      <c r="D786" s="65"/>
      <c r="E786" s="65"/>
    </row>
    <row r="787" spans="3:5" x14ac:dyDescent="0.2">
      <c r="C787" s="65"/>
      <c r="D787" s="65"/>
      <c r="E787" s="65"/>
    </row>
    <row r="788" spans="3:5" x14ac:dyDescent="0.2">
      <c r="C788" s="65"/>
      <c r="D788" s="65"/>
      <c r="E788" s="65"/>
    </row>
    <row r="789" spans="3:5" x14ac:dyDescent="0.2">
      <c r="C789" s="65"/>
      <c r="D789" s="65"/>
      <c r="E789" s="65"/>
    </row>
    <row r="790" spans="3:5" x14ac:dyDescent="0.2">
      <c r="C790" s="65"/>
      <c r="D790" s="65"/>
      <c r="E790" s="65"/>
    </row>
    <row r="791" spans="3:5" x14ac:dyDescent="0.2">
      <c r="C791" s="65"/>
      <c r="D791" s="65"/>
      <c r="E791" s="65"/>
    </row>
    <row r="792" spans="3:5" x14ac:dyDescent="0.2">
      <c r="C792" s="65"/>
      <c r="D792" s="65"/>
      <c r="E792" s="65"/>
    </row>
    <row r="793" spans="3:5" x14ac:dyDescent="0.2">
      <c r="C793" s="65"/>
      <c r="D793" s="65"/>
      <c r="E793" s="65"/>
    </row>
    <row r="794" spans="3:5" x14ac:dyDescent="0.2">
      <c r="C794" s="65"/>
      <c r="D794" s="65"/>
      <c r="E794" s="65"/>
    </row>
    <row r="795" spans="3:5" x14ac:dyDescent="0.2">
      <c r="C795" s="65"/>
      <c r="D795" s="65"/>
      <c r="E795" s="65"/>
    </row>
    <row r="796" spans="3:5" x14ac:dyDescent="0.2">
      <c r="C796" s="65"/>
      <c r="D796" s="65"/>
      <c r="E796" s="65"/>
    </row>
    <row r="797" spans="3:5" x14ac:dyDescent="0.2">
      <c r="C797" s="65"/>
      <c r="D797" s="65"/>
      <c r="E797" s="65"/>
    </row>
    <row r="798" spans="3:5" x14ac:dyDescent="0.2">
      <c r="C798" s="65"/>
      <c r="D798" s="65"/>
      <c r="E798" s="65"/>
    </row>
    <row r="799" spans="3:5" x14ac:dyDescent="0.2">
      <c r="C799" s="65"/>
      <c r="D799" s="65"/>
      <c r="E799" s="65"/>
    </row>
    <row r="800" spans="3:5" x14ac:dyDescent="0.2">
      <c r="C800" s="65"/>
      <c r="D800" s="65"/>
      <c r="E800" s="65"/>
    </row>
    <row r="801" spans="3:5" x14ac:dyDescent="0.2">
      <c r="C801" s="65"/>
      <c r="D801" s="65"/>
      <c r="E801" s="65"/>
    </row>
    <row r="802" spans="3:5" x14ac:dyDescent="0.2">
      <c r="C802" s="65"/>
      <c r="D802" s="65"/>
      <c r="E802" s="65"/>
    </row>
    <row r="803" spans="3:5" x14ac:dyDescent="0.2">
      <c r="C803" s="65"/>
      <c r="D803" s="65"/>
      <c r="E803" s="65"/>
    </row>
    <row r="804" spans="3:5" x14ac:dyDescent="0.2">
      <c r="C804" s="65"/>
      <c r="D804" s="65"/>
      <c r="E804" s="65"/>
    </row>
    <row r="805" spans="3:5" x14ac:dyDescent="0.2">
      <c r="C805" s="65"/>
      <c r="D805" s="65"/>
      <c r="E805" s="65"/>
    </row>
    <row r="806" spans="3:5" x14ac:dyDescent="0.2">
      <c r="C806" s="65"/>
      <c r="D806" s="65"/>
      <c r="E806" s="65"/>
    </row>
    <row r="807" spans="3:5" x14ac:dyDescent="0.2">
      <c r="C807" s="65"/>
      <c r="D807" s="65"/>
      <c r="E807" s="65"/>
    </row>
    <row r="808" spans="3:5" x14ac:dyDescent="0.2">
      <c r="C808" s="65"/>
      <c r="D808" s="65"/>
      <c r="E808" s="65"/>
    </row>
    <row r="809" spans="3:5" x14ac:dyDescent="0.2">
      <c r="C809" s="65"/>
      <c r="D809" s="65"/>
      <c r="E809" s="65"/>
    </row>
    <row r="810" spans="3:5" x14ac:dyDescent="0.2">
      <c r="C810" s="65"/>
      <c r="D810" s="65"/>
      <c r="E810" s="65"/>
    </row>
    <row r="811" spans="3:5" x14ac:dyDescent="0.2">
      <c r="C811" s="65"/>
      <c r="D811" s="65"/>
      <c r="E811" s="65"/>
    </row>
    <row r="812" spans="3:5" x14ac:dyDescent="0.2">
      <c r="C812" s="65"/>
      <c r="D812" s="65"/>
      <c r="E812" s="65"/>
    </row>
    <row r="813" spans="3:5" x14ac:dyDescent="0.2">
      <c r="C813" s="65"/>
      <c r="D813" s="65"/>
      <c r="E813" s="65"/>
    </row>
    <row r="814" spans="3:5" x14ac:dyDescent="0.2">
      <c r="C814" s="65"/>
      <c r="D814" s="65"/>
      <c r="E814" s="65"/>
    </row>
    <row r="815" spans="3:5" x14ac:dyDescent="0.2">
      <c r="C815" s="65"/>
      <c r="D815" s="65"/>
      <c r="E815" s="65"/>
    </row>
    <row r="816" spans="3:5" x14ac:dyDescent="0.2">
      <c r="C816" s="65"/>
      <c r="D816" s="65"/>
      <c r="E816" s="65"/>
    </row>
    <row r="817" spans="3:5" x14ac:dyDescent="0.2">
      <c r="C817" s="65"/>
      <c r="D817" s="65"/>
      <c r="E817" s="65"/>
    </row>
    <row r="818" spans="3:5" x14ac:dyDescent="0.2">
      <c r="C818" s="65"/>
      <c r="D818" s="65"/>
      <c r="E818" s="65"/>
    </row>
    <row r="819" spans="3:5" x14ac:dyDescent="0.2">
      <c r="C819" s="65"/>
      <c r="D819" s="65"/>
      <c r="E819" s="65"/>
    </row>
    <row r="820" spans="3:5" x14ac:dyDescent="0.2">
      <c r="C820" s="65"/>
      <c r="D820" s="65"/>
      <c r="E820" s="65"/>
    </row>
    <row r="821" spans="3:5" x14ac:dyDescent="0.2">
      <c r="C821" s="65"/>
      <c r="D821" s="65"/>
      <c r="E821" s="65"/>
    </row>
    <row r="822" spans="3:5" x14ac:dyDescent="0.2">
      <c r="C822" s="65"/>
      <c r="D822" s="65"/>
      <c r="E822" s="65"/>
    </row>
    <row r="823" spans="3:5" x14ac:dyDescent="0.2">
      <c r="C823" s="65"/>
      <c r="D823" s="65"/>
      <c r="E823" s="65"/>
    </row>
    <row r="824" spans="3:5" x14ac:dyDescent="0.2">
      <c r="C824" s="65"/>
      <c r="D824" s="65"/>
      <c r="E824" s="65"/>
    </row>
    <row r="825" spans="3:5" x14ac:dyDescent="0.2">
      <c r="C825" s="65"/>
      <c r="D825" s="65"/>
      <c r="E825" s="65"/>
    </row>
    <row r="826" spans="3:5" x14ac:dyDescent="0.2">
      <c r="C826" s="65"/>
      <c r="D826" s="65"/>
      <c r="E826" s="65"/>
    </row>
    <row r="827" spans="3:5" x14ac:dyDescent="0.2">
      <c r="C827" s="65"/>
      <c r="D827" s="65"/>
      <c r="E827" s="65"/>
    </row>
    <row r="828" spans="3:5" x14ac:dyDescent="0.2">
      <c r="C828" s="65"/>
      <c r="D828" s="65"/>
      <c r="E828" s="65"/>
    </row>
    <row r="829" spans="3:5" x14ac:dyDescent="0.2">
      <c r="C829" s="65"/>
      <c r="D829" s="65"/>
      <c r="E829" s="65"/>
    </row>
    <row r="830" spans="3:5" x14ac:dyDescent="0.2">
      <c r="C830" s="65"/>
      <c r="D830" s="65"/>
      <c r="E830" s="65"/>
    </row>
    <row r="831" spans="3:5" x14ac:dyDescent="0.2">
      <c r="C831" s="65"/>
      <c r="D831" s="65"/>
      <c r="E831" s="65"/>
    </row>
    <row r="832" spans="3:5" x14ac:dyDescent="0.2">
      <c r="C832" s="65"/>
      <c r="D832" s="65"/>
      <c r="E832" s="65"/>
    </row>
    <row r="833" spans="3:5" x14ac:dyDescent="0.2">
      <c r="C833" s="65"/>
      <c r="D833" s="65"/>
      <c r="E833" s="65"/>
    </row>
    <row r="834" spans="3:5" x14ac:dyDescent="0.2">
      <c r="C834" s="65"/>
      <c r="D834" s="65"/>
      <c r="E834" s="65"/>
    </row>
    <row r="835" spans="3:5" x14ac:dyDescent="0.2">
      <c r="C835" s="65"/>
      <c r="D835" s="65"/>
      <c r="E835" s="65"/>
    </row>
    <row r="836" spans="3:5" x14ac:dyDescent="0.2">
      <c r="C836" s="65"/>
      <c r="D836" s="65"/>
      <c r="E836" s="65"/>
    </row>
    <row r="837" spans="3:5" x14ac:dyDescent="0.2">
      <c r="C837" s="65"/>
      <c r="D837" s="65"/>
      <c r="E837" s="65"/>
    </row>
    <row r="838" spans="3:5" x14ac:dyDescent="0.2">
      <c r="C838" s="65"/>
      <c r="D838" s="65"/>
      <c r="E838" s="65"/>
    </row>
    <row r="839" spans="3:5" x14ac:dyDescent="0.2">
      <c r="C839" s="65"/>
      <c r="D839" s="65"/>
      <c r="E839" s="65"/>
    </row>
    <row r="840" spans="3:5" x14ac:dyDescent="0.2">
      <c r="C840" s="65"/>
      <c r="D840" s="65"/>
      <c r="E840" s="65"/>
    </row>
    <row r="841" spans="3:5" x14ac:dyDescent="0.2">
      <c r="C841" s="65"/>
      <c r="D841" s="65"/>
      <c r="E841" s="65"/>
    </row>
    <row r="842" spans="3:5" x14ac:dyDescent="0.2">
      <c r="C842" s="65"/>
      <c r="D842" s="65"/>
      <c r="E842" s="65"/>
    </row>
    <row r="843" spans="3:5" x14ac:dyDescent="0.2">
      <c r="C843" s="65"/>
      <c r="D843" s="65"/>
      <c r="E843" s="65"/>
    </row>
    <row r="844" spans="3:5" x14ac:dyDescent="0.2">
      <c r="C844" s="65"/>
      <c r="D844" s="65"/>
      <c r="E844" s="65"/>
    </row>
    <row r="845" spans="3:5" x14ac:dyDescent="0.2">
      <c r="C845" s="65"/>
      <c r="D845" s="65"/>
      <c r="E845" s="65"/>
    </row>
    <row r="846" spans="3:5" x14ac:dyDescent="0.2">
      <c r="C846" s="65"/>
      <c r="D846" s="65"/>
      <c r="E846" s="65"/>
    </row>
    <row r="847" spans="3:5" x14ac:dyDescent="0.2">
      <c r="C847" s="65"/>
      <c r="D847" s="65"/>
      <c r="E847" s="65"/>
    </row>
    <row r="848" spans="3:5" x14ac:dyDescent="0.2">
      <c r="C848" s="65"/>
      <c r="D848" s="65"/>
      <c r="E848" s="65"/>
    </row>
    <row r="849" spans="3:5" x14ac:dyDescent="0.2">
      <c r="C849" s="65"/>
      <c r="D849" s="65"/>
      <c r="E849" s="65"/>
    </row>
    <row r="850" spans="3:5" x14ac:dyDescent="0.2">
      <c r="C850" s="65"/>
      <c r="D850" s="65"/>
      <c r="E850" s="65"/>
    </row>
    <row r="851" spans="3:5" x14ac:dyDescent="0.2">
      <c r="C851" s="65"/>
      <c r="D851" s="65"/>
      <c r="E851" s="65"/>
    </row>
    <row r="852" spans="3:5" x14ac:dyDescent="0.2">
      <c r="C852" s="65"/>
      <c r="D852" s="65"/>
      <c r="E852" s="65"/>
    </row>
    <row r="853" spans="3:5" x14ac:dyDescent="0.2">
      <c r="C853" s="65"/>
      <c r="D853" s="65"/>
      <c r="E853" s="65"/>
    </row>
    <row r="854" spans="3:5" x14ac:dyDescent="0.2">
      <c r="C854" s="65"/>
      <c r="D854" s="65"/>
      <c r="E854" s="65"/>
    </row>
    <row r="855" spans="3:5" x14ac:dyDescent="0.2">
      <c r="C855" s="65"/>
      <c r="D855" s="65"/>
      <c r="E855" s="65"/>
    </row>
    <row r="856" spans="3:5" x14ac:dyDescent="0.2">
      <c r="C856" s="65"/>
      <c r="D856" s="65"/>
      <c r="E856" s="65"/>
    </row>
    <row r="857" spans="3:5" x14ac:dyDescent="0.2">
      <c r="C857" s="65"/>
      <c r="D857" s="65"/>
      <c r="E857" s="65"/>
    </row>
    <row r="858" spans="3:5" x14ac:dyDescent="0.2">
      <c r="C858" s="65"/>
      <c r="D858" s="65"/>
      <c r="E858" s="65"/>
    </row>
    <row r="859" spans="3:5" x14ac:dyDescent="0.2">
      <c r="C859" s="65"/>
      <c r="D859" s="65"/>
      <c r="E859" s="65"/>
    </row>
    <row r="860" spans="3:5" x14ac:dyDescent="0.2">
      <c r="C860" s="65"/>
      <c r="D860" s="65"/>
      <c r="E860" s="65"/>
    </row>
    <row r="861" spans="3:5" x14ac:dyDescent="0.2">
      <c r="C861" s="65"/>
      <c r="D861" s="65"/>
      <c r="E861" s="65"/>
    </row>
    <row r="862" spans="3:5" x14ac:dyDescent="0.2">
      <c r="C862" s="65"/>
      <c r="D862" s="65"/>
      <c r="E862" s="65"/>
    </row>
    <row r="863" spans="3:5" x14ac:dyDescent="0.2">
      <c r="C863" s="65"/>
      <c r="D863" s="65"/>
      <c r="E863" s="65"/>
    </row>
    <row r="864" spans="3:5" x14ac:dyDescent="0.2">
      <c r="C864" s="65"/>
      <c r="D864" s="65"/>
      <c r="E864" s="65"/>
    </row>
    <row r="865" spans="3:5" x14ac:dyDescent="0.2">
      <c r="C865" s="65"/>
      <c r="D865" s="65"/>
      <c r="E865" s="65"/>
    </row>
    <row r="866" spans="3:5" x14ac:dyDescent="0.2">
      <c r="C866" s="65"/>
      <c r="D866" s="65"/>
      <c r="E866" s="65"/>
    </row>
    <row r="867" spans="3:5" x14ac:dyDescent="0.2">
      <c r="C867" s="65"/>
      <c r="D867" s="65"/>
      <c r="E867" s="65"/>
    </row>
    <row r="868" spans="3:5" x14ac:dyDescent="0.2">
      <c r="C868" s="65"/>
      <c r="D868" s="65"/>
      <c r="E868" s="65"/>
    </row>
    <row r="869" spans="3:5" x14ac:dyDescent="0.2">
      <c r="C869" s="65"/>
      <c r="D869" s="65"/>
      <c r="E869" s="65"/>
    </row>
    <row r="870" spans="3:5" x14ac:dyDescent="0.2">
      <c r="C870" s="65"/>
      <c r="D870" s="65"/>
      <c r="E870" s="65"/>
    </row>
    <row r="871" spans="3:5" x14ac:dyDescent="0.2">
      <c r="C871" s="65"/>
      <c r="D871" s="65"/>
      <c r="E871" s="65"/>
    </row>
    <row r="872" spans="3:5" x14ac:dyDescent="0.2">
      <c r="C872" s="65"/>
      <c r="D872" s="65"/>
      <c r="E872" s="65"/>
    </row>
    <row r="873" spans="3:5" x14ac:dyDescent="0.2">
      <c r="C873" s="65"/>
      <c r="D873" s="65"/>
      <c r="E873" s="65"/>
    </row>
    <row r="874" spans="3:5" x14ac:dyDescent="0.2">
      <c r="C874" s="65"/>
      <c r="D874" s="65"/>
      <c r="E874" s="65"/>
    </row>
    <row r="875" spans="3:5" x14ac:dyDescent="0.2">
      <c r="C875" s="65"/>
      <c r="D875" s="65"/>
      <c r="E875" s="65"/>
    </row>
    <row r="876" spans="3:5" x14ac:dyDescent="0.2">
      <c r="C876" s="65"/>
      <c r="D876" s="65"/>
      <c r="E876" s="65"/>
    </row>
    <row r="877" spans="3:5" x14ac:dyDescent="0.2">
      <c r="C877" s="65"/>
      <c r="D877" s="65"/>
      <c r="E877" s="65"/>
    </row>
    <row r="878" spans="3:5" x14ac:dyDescent="0.2">
      <c r="C878" s="65"/>
      <c r="D878" s="65"/>
      <c r="E878" s="65"/>
    </row>
    <row r="879" spans="3:5" x14ac:dyDescent="0.2">
      <c r="C879" s="65"/>
      <c r="D879" s="65"/>
      <c r="E879" s="65"/>
    </row>
    <row r="880" spans="3:5" x14ac:dyDescent="0.2">
      <c r="C880" s="65"/>
      <c r="D880" s="65"/>
      <c r="E880" s="65"/>
    </row>
    <row r="881" spans="3:5" x14ac:dyDescent="0.2">
      <c r="C881" s="65"/>
      <c r="D881" s="65"/>
      <c r="E881" s="65"/>
    </row>
    <row r="882" spans="3:5" x14ac:dyDescent="0.2">
      <c r="C882" s="65"/>
      <c r="D882" s="65"/>
      <c r="E882" s="65"/>
    </row>
    <row r="883" spans="3:5" x14ac:dyDescent="0.2">
      <c r="C883" s="65"/>
      <c r="D883" s="65"/>
      <c r="E883" s="65"/>
    </row>
    <row r="884" spans="3:5" x14ac:dyDescent="0.2">
      <c r="C884" s="65"/>
      <c r="D884" s="65"/>
      <c r="E884" s="65"/>
    </row>
    <row r="885" spans="3:5" x14ac:dyDescent="0.2">
      <c r="C885" s="65"/>
      <c r="D885" s="65"/>
      <c r="E885" s="65"/>
    </row>
    <row r="886" spans="3:5" x14ac:dyDescent="0.2">
      <c r="C886" s="65"/>
      <c r="D886" s="65"/>
      <c r="E886" s="65"/>
    </row>
    <row r="887" spans="3:5" x14ac:dyDescent="0.2">
      <c r="C887" s="65"/>
      <c r="D887" s="65"/>
      <c r="E887" s="65"/>
    </row>
    <row r="888" spans="3:5" x14ac:dyDescent="0.2">
      <c r="C888" s="65"/>
      <c r="D888" s="65"/>
      <c r="E888" s="65"/>
    </row>
    <row r="889" spans="3:5" x14ac:dyDescent="0.2">
      <c r="C889" s="65"/>
      <c r="D889" s="65"/>
      <c r="E889" s="65"/>
    </row>
    <row r="890" spans="3:5" x14ac:dyDescent="0.2">
      <c r="C890" s="65"/>
      <c r="D890" s="65"/>
      <c r="E890" s="65"/>
    </row>
    <row r="891" spans="3:5" x14ac:dyDescent="0.2">
      <c r="C891" s="65"/>
      <c r="D891" s="65"/>
      <c r="E891" s="65"/>
    </row>
    <row r="892" spans="3:5" x14ac:dyDescent="0.2">
      <c r="C892" s="65"/>
      <c r="D892" s="65"/>
      <c r="E892" s="65"/>
    </row>
    <row r="893" spans="3:5" x14ac:dyDescent="0.2">
      <c r="C893" s="65"/>
      <c r="D893" s="65"/>
      <c r="E893" s="65"/>
    </row>
    <row r="894" spans="3:5" x14ac:dyDescent="0.2">
      <c r="C894" s="65"/>
      <c r="D894" s="65"/>
      <c r="E894" s="65"/>
    </row>
    <row r="895" spans="3:5" x14ac:dyDescent="0.2">
      <c r="C895" s="65"/>
      <c r="D895" s="65"/>
      <c r="E895" s="65"/>
    </row>
    <row r="896" spans="3:5" x14ac:dyDescent="0.2">
      <c r="C896" s="65"/>
      <c r="D896" s="65"/>
      <c r="E896" s="65"/>
    </row>
    <row r="897" spans="3:5" x14ac:dyDescent="0.2">
      <c r="C897" s="65"/>
      <c r="D897" s="65"/>
      <c r="E897" s="65"/>
    </row>
    <row r="898" spans="3:5" x14ac:dyDescent="0.2">
      <c r="C898" s="65"/>
      <c r="D898" s="65"/>
      <c r="E898" s="65"/>
    </row>
    <row r="899" spans="3:5" x14ac:dyDescent="0.2">
      <c r="C899" s="65"/>
      <c r="D899" s="65"/>
      <c r="E899" s="65"/>
    </row>
    <row r="900" spans="3:5" x14ac:dyDescent="0.2">
      <c r="C900" s="65"/>
      <c r="D900" s="65"/>
      <c r="E900" s="65"/>
    </row>
    <row r="901" spans="3:5" x14ac:dyDescent="0.2">
      <c r="C901" s="65"/>
      <c r="D901" s="65"/>
      <c r="E901" s="65"/>
    </row>
    <row r="902" spans="3:5" x14ac:dyDescent="0.2">
      <c r="C902" s="65"/>
      <c r="D902" s="65"/>
      <c r="E902" s="65"/>
    </row>
    <row r="903" spans="3:5" x14ac:dyDescent="0.2">
      <c r="C903" s="65"/>
      <c r="D903" s="65"/>
      <c r="E903" s="65"/>
    </row>
    <row r="904" spans="3:5" x14ac:dyDescent="0.2">
      <c r="C904" s="65"/>
      <c r="D904" s="65"/>
      <c r="E904" s="65"/>
    </row>
    <row r="905" spans="3:5" x14ac:dyDescent="0.2">
      <c r="C905" s="65"/>
      <c r="D905" s="65"/>
      <c r="E905" s="65"/>
    </row>
    <row r="906" spans="3:5" x14ac:dyDescent="0.2">
      <c r="C906" s="65"/>
      <c r="D906" s="65"/>
      <c r="E906" s="65"/>
    </row>
    <row r="907" spans="3:5" x14ac:dyDescent="0.2">
      <c r="C907" s="65"/>
      <c r="D907" s="65"/>
      <c r="E907" s="65"/>
    </row>
    <row r="908" spans="3:5" x14ac:dyDescent="0.2">
      <c r="C908" s="65"/>
      <c r="D908" s="65"/>
      <c r="E908" s="65"/>
    </row>
    <row r="909" spans="3:5" x14ac:dyDescent="0.2">
      <c r="C909" s="65"/>
      <c r="D909" s="65"/>
      <c r="E909" s="65"/>
    </row>
    <row r="910" spans="3:5" x14ac:dyDescent="0.2">
      <c r="C910" s="65"/>
      <c r="D910" s="65"/>
      <c r="E910" s="65"/>
    </row>
    <row r="911" spans="3:5" x14ac:dyDescent="0.2">
      <c r="C911" s="65"/>
      <c r="D911" s="65"/>
      <c r="E911" s="65"/>
    </row>
    <row r="912" spans="3:5" x14ac:dyDescent="0.2">
      <c r="C912" s="65"/>
      <c r="D912" s="65"/>
      <c r="E912" s="65"/>
    </row>
    <row r="913" spans="3:5" x14ac:dyDescent="0.2">
      <c r="C913" s="65"/>
      <c r="D913" s="65"/>
      <c r="E913" s="65"/>
    </row>
    <row r="914" spans="3:5" x14ac:dyDescent="0.2">
      <c r="C914" s="65"/>
      <c r="D914" s="65"/>
      <c r="E914" s="65"/>
    </row>
    <row r="915" spans="3:5" x14ac:dyDescent="0.2">
      <c r="C915" s="65"/>
      <c r="D915" s="65"/>
      <c r="E915" s="65"/>
    </row>
    <row r="916" spans="3:5" x14ac:dyDescent="0.2">
      <c r="C916" s="65"/>
      <c r="D916" s="65"/>
      <c r="E916" s="65"/>
    </row>
    <row r="917" spans="3:5" x14ac:dyDescent="0.2">
      <c r="C917" s="65"/>
      <c r="D917" s="65"/>
      <c r="E917" s="65"/>
    </row>
    <row r="918" spans="3:5" x14ac:dyDescent="0.2">
      <c r="C918" s="65"/>
      <c r="D918" s="65"/>
      <c r="E918" s="65"/>
    </row>
    <row r="919" spans="3:5" x14ac:dyDescent="0.2">
      <c r="C919" s="65"/>
      <c r="D919" s="65"/>
      <c r="E919" s="65"/>
    </row>
    <row r="920" spans="3:5" x14ac:dyDescent="0.2">
      <c r="C920" s="65"/>
      <c r="D920" s="65"/>
      <c r="E920" s="65"/>
    </row>
    <row r="921" spans="3:5" x14ac:dyDescent="0.2">
      <c r="C921" s="65"/>
      <c r="D921" s="65"/>
      <c r="E921" s="65"/>
    </row>
    <row r="922" spans="3:5" x14ac:dyDescent="0.2">
      <c r="C922" s="65"/>
      <c r="D922" s="65"/>
      <c r="E922" s="65"/>
    </row>
    <row r="923" spans="3:5" x14ac:dyDescent="0.2">
      <c r="C923" s="65"/>
      <c r="D923" s="65"/>
      <c r="E923" s="65"/>
    </row>
    <row r="924" spans="3:5" x14ac:dyDescent="0.2">
      <c r="C924" s="65"/>
      <c r="D924" s="65"/>
      <c r="E924" s="65"/>
    </row>
    <row r="925" spans="3:5" x14ac:dyDescent="0.2">
      <c r="C925" s="65"/>
      <c r="D925" s="65"/>
      <c r="E925" s="65"/>
    </row>
    <row r="926" spans="3:5" x14ac:dyDescent="0.2">
      <c r="C926" s="65"/>
      <c r="D926" s="65"/>
      <c r="E926" s="65"/>
    </row>
    <row r="927" spans="3:5" x14ac:dyDescent="0.2">
      <c r="C927" s="65"/>
      <c r="D927" s="65"/>
      <c r="E927" s="65"/>
    </row>
    <row r="928" spans="3:5" x14ac:dyDescent="0.2">
      <c r="C928" s="65"/>
      <c r="D928" s="65"/>
      <c r="E928" s="65"/>
    </row>
    <row r="929" spans="3:5" x14ac:dyDescent="0.2">
      <c r="C929" s="65"/>
      <c r="D929" s="65"/>
      <c r="E929" s="65"/>
    </row>
    <row r="930" spans="3:5" x14ac:dyDescent="0.2">
      <c r="C930" s="65"/>
      <c r="D930" s="65"/>
      <c r="E930" s="65"/>
    </row>
    <row r="931" spans="3:5" x14ac:dyDescent="0.2">
      <c r="C931" s="65"/>
      <c r="D931" s="65"/>
      <c r="E931" s="65"/>
    </row>
    <row r="932" spans="3:5" x14ac:dyDescent="0.2">
      <c r="C932" s="65"/>
      <c r="D932" s="65"/>
      <c r="E932" s="65"/>
    </row>
    <row r="933" spans="3:5" x14ac:dyDescent="0.2">
      <c r="C933" s="65"/>
      <c r="D933" s="65"/>
      <c r="E933" s="65"/>
    </row>
    <row r="934" spans="3:5" x14ac:dyDescent="0.2">
      <c r="C934" s="65"/>
      <c r="D934" s="65"/>
      <c r="E934" s="65"/>
    </row>
    <row r="935" spans="3:5" x14ac:dyDescent="0.2">
      <c r="C935" s="65"/>
      <c r="D935" s="65"/>
      <c r="E935" s="65"/>
    </row>
    <row r="936" spans="3:5" x14ac:dyDescent="0.2">
      <c r="C936" s="65"/>
      <c r="D936" s="65"/>
      <c r="E936" s="65"/>
    </row>
    <row r="937" spans="3:5" x14ac:dyDescent="0.2">
      <c r="C937" s="65"/>
      <c r="D937" s="65"/>
      <c r="E937" s="65"/>
    </row>
    <row r="938" spans="3:5" x14ac:dyDescent="0.2">
      <c r="C938" s="65"/>
      <c r="D938" s="65"/>
      <c r="E938" s="65"/>
    </row>
    <row r="939" spans="3:5" x14ac:dyDescent="0.2">
      <c r="C939" s="65"/>
      <c r="D939" s="65"/>
      <c r="E939" s="65"/>
    </row>
    <row r="940" spans="3:5" x14ac:dyDescent="0.2">
      <c r="C940" s="65"/>
      <c r="D940" s="65"/>
      <c r="E940" s="65"/>
    </row>
    <row r="941" spans="3:5" x14ac:dyDescent="0.2">
      <c r="C941" s="65"/>
      <c r="D941" s="65"/>
      <c r="E941" s="65"/>
    </row>
    <row r="942" spans="3:5" x14ac:dyDescent="0.2">
      <c r="C942" s="65"/>
      <c r="D942" s="65"/>
      <c r="E942" s="65"/>
    </row>
    <row r="943" spans="3:5" x14ac:dyDescent="0.2">
      <c r="C943" s="65"/>
      <c r="D943" s="65"/>
      <c r="E943" s="65"/>
    </row>
    <row r="944" spans="3:5" x14ac:dyDescent="0.2">
      <c r="C944" s="65"/>
      <c r="D944" s="65"/>
      <c r="E944" s="65"/>
    </row>
    <row r="945" spans="3:5" x14ac:dyDescent="0.2">
      <c r="C945" s="65"/>
      <c r="D945" s="65"/>
      <c r="E945" s="65"/>
    </row>
    <row r="946" spans="3:5" x14ac:dyDescent="0.2">
      <c r="C946" s="65"/>
      <c r="D946" s="65"/>
      <c r="E946" s="65"/>
    </row>
    <row r="947" spans="3:5" x14ac:dyDescent="0.2">
      <c r="C947" s="65"/>
      <c r="D947" s="65"/>
      <c r="E947" s="65"/>
    </row>
    <row r="948" spans="3:5" x14ac:dyDescent="0.2">
      <c r="C948" s="65"/>
      <c r="D948" s="65"/>
      <c r="E948" s="65"/>
    </row>
    <row r="949" spans="3:5" x14ac:dyDescent="0.2">
      <c r="C949" s="65"/>
      <c r="D949" s="65"/>
      <c r="E949" s="65"/>
    </row>
    <row r="950" spans="3:5" x14ac:dyDescent="0.2">
      <c r="C950" s="65"/>
      <c r="D950" s="65"/>
      <c r="E950" s="65"/>
    </row>
    <row r="951" spans="3:5" x14ac:dyDescent="0.2">
      <c r="C951" s="65"/>
      <c r="D951" s="65"/>
      <c r="E951" s="65"/>
    </row>
    <row r="952" spans="3:5" x14ac:dyDescent="0.2">
      <c r="C952" s="65"/>
      <c r="D952" s="65"/>
      <c r="E952" s="65"/>
    </row>
    <row r="953" spans="3:5" x14ac:dyDescent="0.2">
      <c r="C953" s="65"/>
      <c r="D953" s="65"/>
      <c r="E953" s="65"/>
    </row>
  </sheetData>
  <mergeCells count="44">
    <mergeCell ref="A27:F27"/>
    <mergeCell ref="A28:G28"/>
    <mergeCell ref="G21:G22"/>
    <mergeCell ref="C22:D22"/>
    <mergeCell ref="C23:D23"/>
    <mergeCell ref="C24:D24"/>
    <mergeCell ref="C26:D26"/>
    <mergeCell ref="E26:F26"/>
    <mergeCell ref="C19:D19"/>
    <mergeCell ref="E19:F19"/>
    <mergeCell ref="A21:A24"/>
    <mergeCell ref="C21:D21"/>
    <mergeCell ref="E21:E22"/>
    <mergeCell ref="F21:F22"/>
    <mergeCell ref="A10:A19"/>
    <mergeCell ref="C10:D10"/>
    <mergeCell ref="E10:E11"/>
    <mergeCell ref="F10:F11"/>
    <mergeCell ref="C14:D14"/>
    <mergeCell ref="E14:E15"/>
    <mergeCell ref="F14:F15"/>
    <mergeCell ref="G14:G15"/>
    <mergeCell ref="C15:D15"/>
    <mergeCell ref="G10:G11"/>
    <mergeCell ref="C11:D11"/>
    <mergeCell ref="C12:D12"/>
    <mergeCell ref="E12:E13"/>
    <mergeCell ref="F12:F13"/>
    <mergeCell ref="G12:G13"/>
    <mergeCell ref="C13:D13"/>
    <mergeCell ref="A4:A8"/>
    <mergeCell ref="C4:D4"/>
    <mergeCell ref="E4:E5"/>
    <mergeCell ref="F4:F5"/>
    <mergeCell ref="G4:G5"/>
    <mergeCell ref="C5:D5"/>
    <mergeCell ref="B7:B8"/>
    <mergeCell ref="C7:C8"/>
    <mergeCell ref="A1:G1"/>
    <mergeCell ref="B2:C3"/>
    <mergeCell ref="D2:D3"/>
    <mergeCell ref="E2:E3"/>
    <mergeCell ref="F2:F3"/>
    <mergeCell ref="G2:G3"/>
  </mergeCells>
  <pageMargins left="0.7" right="0.7" top="0.75" bottom="0.75" header="0.3" footer="0.3"/>
  <pageSetup scale="59" orientation="portrait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0F2EA-0FF0-4C9B-BBAC-4EACEC573945}">
  <dimension ref="A1:J6"/>
  <sheetViews>
    <sheetView showGridLines="0" workbookViewId="0"/>
  </sheetViews>
  <sheetFormatPr defaultRowHeight="15" x14ac:dyDescent="0.25"/>
  <cols>
    <col min="1" max="1" width="42" customWidth="1"/>
    <col min="8" max="8" width="12" customWidth="1"/>
  </cols>
  <sheetData>
    <row r="1" spans="1:10" x14ac:dyDescent="0.25">
      <c r="A1" s="7" t="s">
        <v>355</v>
      </c>
      <c r="J1" s="7" t="s">
        <v>355</v>
      </c>
    </row>
    <row r="2" spans="1:10" x14ac:dyDescent="0.25">
      <c r="A2" s="216"/>
      <c r="B2" s="574" t="s">
        <v>151</v>
      </c>
      <c r="C2" s="574"/>
      <c r="D2" s="574"/>
      <c r="E2" s="574" t="s">
        <v>354</v>
      </c>
      <c r="F2" s="574"/>
      <c r="G2" s="574"/>
    </row>
    <row r="3" spans="1:10" x14ac:dyDescent="0.25">
      <c r="A3" s="216"/>
      <c r="B3" s="216">
        <v>2015</v>
      </c>
      <c r="C3" s="216">
        <v>2016</v>
      </c>
      <c r="D3" s="216">
        <v>2017</v>
      </c>
      <c r="E3" s="216">
        <v>2015</v>
      </c>
      <c r="F3" s="216">
        <v>2016</v>
      </c>
      <c r="G3" s="216">
        <v>2017</v>
      </c>
    </row>
    <row r="4" spans="1:10" x14ac:dyDescent="0.25">
      <c r="A4" s="485" t="s">
        <v>356</v>
      </c>
      <c r="B4" s="486">
        <v>-2.7671311520288766</v>
      </c>
      <c r="C4" s="486">
        <v>-2.4694020409801172</v>
      </c>
      <c r="D4" s="486">
        <v>-2.5692879642566795</v>
      </c>
      <c r="E4" s="486">
        <v>-2.119725011338387</v>
      </c>
      <c r="F4" s="486">
        <v>-2.2600327915643534</v>
      </c>
      <c r="G4" s="486">
        <v>-2.4233628600332979</v>
      </c>
    </row>
    <row r="5" spans="1:10" x14ac:dyDescent="0.25">
      <c r="A5" s="11"/>
      <c r="B5" s="11"/>
      <c r="C5" s="11"/>
      <c r="D5" s="11"/>
      <c r="E5" s="11"/>
      <c r="F5" s="11"/>
      <c r="G5" s="37" t="s">
        <v>93</v>
      </c>
    </row>
    <row r="6" spans="1:10" x14ac:dyDescent="0.25">
      <c r="A6" s="11"/>
      <c r="B6" s="11"/>
      <c r="C6" s="11"/>
      <c r="D6" s="11"/>
      <c r="E6" s="11"/>
      <c r="F6" s="11"/>
      <c r="G6" s="11"/>
    </row>
  </sheetData>
  <mergeCells count="2">
    <mergeCell ref="B2:D2"/>
    <mergeCell ref="E2:G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árok17"/>
  <dimension ref="A1:R46"/>
  <sheetViews>
    <sheetView showGridLines="0" workbookViewId="0"/>
  </sheetViews>
  <sheetFormatPr defaultRowHeight="12.75" x14ac:dyDescent="0.2"/>
  <cols>
    <col min="1" max="1" width="41.140625" style="27" customWidth="1"/>
    <col min="2" max="7" width="10.140625" style="27" bestFit="1" customWidth="1"/>
    <col min="8" max="16384" width="9.140625" style="27"/>
  </cols>
  <sheetData>
    <row r="1" spans="1:10" x14ac:dyDescent="0.2">
      <c r="A1" s="408"/>
      <c r="B1" s="407">
        <v>2015</v>
      </c>
      <c r="C1" s="407">
        <v>2016</v>
      </c>
      <c r="D1" s="407">
        <v>2017</v>
      </c>
      <c r="E1" s="407">
        <v>2018</v>
      </c>
      <c r="F1" s="407">
        <v>2019</v>
      </c>
      <c r="G1" s="407">
        <v>2020</v>
      </c>
      <c r="H1" s="407">
        <v>2021</v>
      </c>
      <c r="I1" s="28"/>
      <c r="J1" s="411" t="s">
        <v>348</v>
      </c>
    </row>
    <row r="2" spans="1:10" x14ac:dyDescent="0.2">
      <c r="A2" s="27" t="s">
        <v>333</v>
      </c>
      <c r="B2" s="26">
        <v>-2.3778230801213383</v>
      </c>
      <c r="C2" s="26">
        <v>-1.9083673100910037</v>
      </c>
      <c r="D2" s="26">
        <v>-1.4389115400606691</v>
      </c>
      <c r="E2" s="26">
        <v>-0.96945577003033456</v>
      </c>
      <c r="F2" s="26">
        <v>-0.5</v>
      </c>
      <c r="G2" s="26">
        <v>-0.5</v>
      </c>
      <c r="H2" s="27">
        <v>-0.5</v>
      </c>
      <c r="I2" s="26"/>
    </row>
    <row r="3" spans="1:10" x14ac:dyDescent="0.2">
      <c r="A3" s="27" t="s">
        <v>331</v>
      </c>
      <c r="B3" s="26">
        <v>-2.3778230801213383</v>
      </c>
      <c r="C3" s="261">
        <v>-1.9584521649268041</v>
      </c>
      <c r="D3" s="261">
        <v>-1.0239313606549714</v>
      </c>
      <c r="E3" s="261">
        <v>-0.8104659685322213</v>
      </c>
      <c r="F3" s="261">
        <v>-0.27386476375489421</v>
      </c>
      <c r="G3" s="261">
        <v>-0.1092992482042679</v>
      </c>
      <c r="H3" s="261">
        <v>0.29894473884698769</v>
      </c>
    </row>
    <row r="4" spans="1:10" x14ac:dyDescent="0.2">
      <c r="A4" s="27" t="s">
        <v>332</v>
      </c>
      <c r="B4" s="26">
        <v>-2.3778230801213383</v>
      </c>
      <c r="C4" s="26">
        <v>-1.9584521649268043</v>
      </c>
      <c r="D4" s="26">
        <v>-1.0238924688929369</v>
      </c>
      <c r="E4" s="26">
        <v>-1.1294147196719897</v>
      </c>
      <c r="F4" s="26">
        <v>-0.87016896851469938</v>
      </c>
      <c r="G4" s="26">
        <v>-0.67340880928194413</v>
      </c>
      <c r="H4" s="26">
        <v>-7.8864263566724976E-2</v>
      </c>
    </row>
    <row r="7" spans="1:10" x14ac:dyDescent="0.2">
      <c r="B7" s="26"/>
      <c r="C7" s="26"/>
      <c r="D7" s="26"/>
      <c r="E7" s="26"/>
      <c r="F7" s="26"/>
      <c r="G7" s="26"/>
    </row>
    <row r="8" spans="1:10" x14ac:dyDescent="0.2">
      <c r="B8" s="26"/>
      <c r="C8" s="26"/>
      <c r="D8" s="26"/>
      <c r="E8" s="26"/>
      <c r="F8" s="26"/>
      <c r="G8" s="26"/>
    </row>
    <row r="12" spans="1:10" x14ac:dyDescent="0.2">
      <c r="C12" s="46"/>
      <c r="D12" s="46"/>
    </row>
    <row r="23" spans="2:18" ht="15.75" x14ac:dyDescent="0.25">
      <c r="L23" s="57"/>
    </row>
    <row r="25" spans="2:18" ht="15.75" x14ac:dyDescent="0.25">
      <c r="J25" s="57"/>
    </row>
    <row r="26" spans="2:18" x14ac:dyDescent="0.2">
      <c r="I26" s="64"/>
      <c r="J26" s="64"/>
      <c r="K26" s="64"/>
      <c r="L26" s="64"/>
      <c r="M26" s="64"/>
      <c r="N26" s="64"/>
      <c r="O26" s="64"/>
      <c r="P26" s="64"/>
      <c r="Q26" s="64"/>
    </row>
    <row r="27" spans="2:18" x14ac:dyDescent="0.2"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2:18" x14ac:dyDescent="0.2">
      <c r="I28" s="64"/>
      <c r="J28" s="64"/>
      <c r="K28" s="64"/>
      <c r="L28" s="64"/>
      <c r="M28" s="64"/>
      <c r="N28" s="64"/>
      <c r="O28" s="64"/>
      <c r="P28" s="64"/>
      <c r="Q28" s="64"/>
      <c r="R28" s="64"/>
    </row>
    <row r="29" spans="2:18" x14ac:dyDescent="0.2">
      <c r="B29" s="28"/>
      <c r="C29" s="28"/>
      <c r="D29" s="28"/>
      <c r="E29" s="28"/>
      <c r="F29" s="28"/>
      <c r="G29" s="28"/>
      <c r="I29" s="64"/>
      <c r="J29" s="64"/>
      <c r="K29" s="64"/>
      <c r="L29" s="64"/>
      <c r="M29" s="64"/>
      <c r="N29" s="64"/>
      <c r="O29" s="64"/>
      <c r="P29" s="64"/>
      <c r="Q29" s="64"/>
      <c r="R29" s="64"/>
    </row>
    <row r="30" spans="2:18" x14ac:dyDescent="0.2">
      <c r="B30" s="26"/>
      <c r="C30" s="26"/>
      <c r="D30" s="26"/>
      <c r="E30" s="26"/>
      <c r="F30" s="46"/>
      <c r="G30" s="26"/>
      <c r="I30" s="64"/>
      <c r="J30" s="64"/>
      <c r="K30" s="64"/>
      <c r="L30" s="64"/>
      <c r="M30" s="64"/>
      <c r="N30" s="64"/>
      <c r="O30" s="64"/>
      <c r="P30" s="64"/>
      <c r="Q30" s="64"/>
      <c r="R30" s="64"/>
    </row>
    <row r="31" spans="2:18" x14ac:dyDescent="0.2">
      <c r="B31" s="26"/>
      <c r="C31" s="46"/>
      <c r="D31" s="46"/>
      <c r="E31" s="46"/>
      <c r="F31" s="46"/>
      <c r="G31" s="46"/>
      <c r="I31" s="64"/>
      <c r="J31" s="64"/>
      <c r="K31" s="64"/>
      <c r="L31" s="64"/>
      <c r="M31" s="64"/>
      <c r="N31" s="64"/>
      <c r="O31" s="64"/>
      <c r="P31" s="64"/>
      <c r="Q31" s="64"/>
      <c r="R31" s="64"/>
    </row>
    <row r="32" spans="2:18" ht="19.5" customHeight="1" x14ac:dyDescent="0.2">
      <c r="B32" s="26"/>
      <c r="C32" s="26"/>
      <c r="D32" s="26"/>
      <c r="E32" s="26"/>
      <c r="F32" s="26"/>
      <c r="G32" s="26"/>
      <c r="I32" s="64"/>
      <c r="J32" s="64"/>
      <c r="K32" s="64"/>
      <c r="L32" s="64"/>
      <c r="M32" s="64"/>
      <c r="N32" s="64"/>
      <c r="O32" s="64"/>
      <c r="P32" s="64"/>
      <c r="Q32" s="64"/>
      <c r="R32" s="64"/>
    </row>
    <row r="33" spans="2:18" x14ac:dyDescent="0.2">
      <c r="B33" s="26"/>
      <c r="C33" s="26"/>
      <c r="D33" s="26"/>
      <c r="E33" s="26"/>
      <c r="F33" s="26"/>
      <c r="G33" s="26"/>
      <c r="I33" s="64"/>
      <c r="J33" s="64"/>
      <c r="K33" s="64"/>
      <c r="L33" s="64"/>
      <c r="M33" s="64"/>
      <c r="N33" s="64"/>
      <c r="O33" s="64"/>
      <c r="P33" s="64"/>
      <c r="Q33" s="64"/>
      <c r="R33" s="64"/>
    </row>
    <row r="34" spans="2:18" x14ac:dyDescent="0.2">
      <c r="I34" s="64"/>
      <c r="J34" s="64"/>
      <c r="K34" s="64"/>
      <c r="L34" s="64"/>
      <c r="M34" s="64"/>
      <c r="N34" s="64"/>
      <c r="O34" s="64"/>
      <c r="P34" s="64"/>
      <c r="Q34" s="64"/>
      <c r="R34" s="64"/>
    </row>
    <row r="35" spans="2:18" x14ac:dyDescent="0.2">
      <c r="B35" s="26"/>
      <c r="C35" s="26"/>
      <c r="D35" s="26"/>
      <c r="E35" s="26"/>
      <c r="F35" s="26"/>
      <c r="G35" s="26"/>
      <c r="I35" s="64"/>
      <c r="J35" s="64"/>
      <c r="K35" s="64"/>
      <c r="L35" s="64"/>
      <c r="M35" s="64"/>
      <c r="N35" s="64"/>
      <c r="O35" s="64"/>
      <c r="P35" s="64"/>
      <c r="Q35" s="64"/>
      <c r="R35" s="64"/>
    </row>
    <row r="36" spans="2:18" x14ac:dyDescent="0.2">
      <c r="B36" s="26"/>
      <c r="C36" s="26"/>
      <c r="D36" s="26"/>
      <c r="E36" s="26"/>
      <c r="F36" s="26"/>
      <c r="G36" s="26"/>
      <c r="I36" s="64"/>
      <c r="J36" s="64"/>
      <c r="K36" s="64"/>
      <c r="L36" s="64"/>
      <c r="M36" s="64"/>
      <c r="N36" s="64"/>
      <c r="O36" s="64"/>
      <c r="P36" s="64"/>
      <c r="Q36" s="64"/>
      <c r="R36" s="64"/>
    </row>
    <row r="37" spans="2:18" x14ac:dyDescent="0.2">
      <c r="B37" s="26"/>
      <c r="C37" s="26"/>
      <c r="D37" s="26"/>
      <c r="E37" s="26"/>
      <c r="F37" s="26"/>
      <c r="G37" s="26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2:18" x14ac:dyDescent="0.2">
      <c r="B38" s="26"/>
      <c r="C38" s="26"/>
      <c r="D38" s="26"/>
      <c r="E38" s="26"/>
      <c r="F38" s="26"/>
      <c r="G38" s="26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2:18" x14ac:dyDescent="0.2">
      <c r="I39" s="64"/>
      <c r="J39" s="64"/>
      <c r="K39" s="64"/>
      <c r="L39" s="64"/>
      <c r="M39" s="64"/>
      <c r="N39" s="64"/>
      <c r="O39" s="64"/>
      <c r="P39" s="64"/>
      <c r="Q39" s="64"/>
      <c r="R39" s="64"/>
    </row>
    <row r="40" spans="2:18" x14ac:dyDescent="0.2"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2:18" x14ac:dyDescent="0.2"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2:18" x14ac:dyDescent="0.2">
      <c r="I42" s="64"/>
      <c r="J42" s="64"/>
      <c r="K42" s="64"/>
      <c r="L42" s="64"/>
      <c r="M42" s="64"/>
      <c r="N42" s="64"/>
      <c r="O42" s="64"/>
      <c r="P42" s="64"/>
      <c r="Q42" s="64"/>
      <c r="R42" s="64"/>
    </row>
    <row r="43" spans="2:18" x14ac:dyDescent="0.2">
      <c r="I43" s="64"/>
      <c r="J43" s="64"/>
      <c r="K43" s="64"/>
      <c r="L43" s="64"/>
      <c r="M43" s="64"/>
      <c r="N43" s="64"/>
      <c r="O43" s="64"/>
      <c r="P43" s="64"/>
      <c r="Q43" s="64"/>
      <c r="R43" s="64"/>
    </row>
    <row r="44" spans="2:18" x14ac:dyDescent="0.2">
      <c r="I44" s="64"/>
      <c r="J44" s="64"/>
      <c r="K44" s="64"/>
      <c r="L44" s="64"/>
      <c r="M44" s="64"/>
      <c r="N44" s="64"/>
      <c r="O44" s="64"/>
      <c r="P44" s="64"/>
      <c r="Q44" s="64"/>
      <c r="R44" s="64"/>
    </row>
    <row r="45" spans="2:18" x14ac:dyDescent="0.2">
      <c r="I45" s="64"/>
      <c r="J45" s="64"/>
      <c r="K45" s="64"/>
      <c r="L45" s="64"/>
      <c r="M45" s="64"/>
      <c r="N45" s="64"/>
      <c r="O45" s="64"/>
      <c r="P45" s="64"/>
      <c r="Q45" s="64"/>
      <c r="R45" s="64"/>
    </row>
    <row r="46" spans="2:18" x14ac:dyDescent="0.2">
      <c r="I46" s="64"/>
      <c r="J46" s="64"/>
      <c r="K46" s="64"/>
      <c r="L46" s="64"/>
      <c r="M46" s="64"/>
      <c r="N46" s="64"/>
      <c r="O46" s="64"/>
      <c r="P46" s="64"/>
      <c r="Q46" s="64"/>
      <c r="R46" s="64"/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árok18"/>
  <dimension ref="A1:K3"/>
  <sheetViews>
    <sheetView showGridLines="0" workbookViewId="0"/>
  </sheetViews>
  <sheetFormatPr defaultRowHeight="16.5" x14ac:dyDescent="0.3"/>
  <cols>
    <col min="1" max="1" width="28.7109375" style="142" customWidth="1"/>
    <col min="2" max="16384" width="9.140625" style="142"/>
  </cols>
  <sheetData>
    <row r="1" spans="1:11" x14ac:dyDescent="0.3">
      <c r="A1" s="409"/>
      <c r="B1" s="410">
        <v>2015</v>
      </c>
      <c r="C1" s="410">
        <v>2016</v>
      </c>
      <c r="D1" s="410">
        <v>2017</v>
      </c>
      <c r="E1" s="410">
        <v>2018</v>
      </c>
      <c r="F1" s="410">
        <v>2019</v>
      </c>
      <c r="G1" s="410">
        <v>2020</v>
      </c>
      <c r="H1" s="410">
        <v>2021</v>
      </c>
      <c r="K1" s="7" t="s">
        <v>349</v>
      </c>
    </row>
    <row r="2" spans="1:11" x14ac:dyDescent="0.3">
      <c r="A2" s="143" t="s">
        <v>287</v>
      </c>
      <c r="B2" s="144">
        <v>5.5370441339957166</v>
      </c>
      <c r="C2" s="144">
        <v>2.7585003922025564</v>
      </c>
      <c r="D2" s="144">
        <v>0.86473182040727181</v>
      </c>
      <c r="E2" s="144">
        <v>3.9433235609358297</v>
      </c>
      <c r="F2" s="144">
        <v>3.4527693791192693</v>
      </c>
      <c r="G2" s="144">
        <v>3.01421246020106</v>
      </c>
      <c r="H2" s="144">
        <v>1.1777631572311487</v>
      </c>
    </row>
    <row r="3" spans="1:11" x14ac:dyDescent="0.3">
      <c r="A3" s="143" t="s">
        <v>288</v>
      </c>
      <c r="B3" s="144">
        <v>1.9460642079263095</v>
      </c>
      <c r="C3" s="144">
        <v>1.61824467122232</v>
      </c>
      <c r="D3" s="144">
        <v>1.5490730595394107</v>
      </c>
      <c r="E3" s="144">
        <v>2.5181907484723278</v>
      </c>
      <c r="F3" s="144">
        <v>2.952209534925216</v>
      </c>
      <c r="G3" s="144">
        <v>3.8818587659172898</v>
      </c>
      <c r="H3" s="144">
        <v>3.6700810962159602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3">
    <pageSetUpPr fitToPage="1"/>
  </sheetPr>
  <dimension ref="A1:Q6"/>
  <sheetViews>
    <sheetView showGridLines="0" workbookViewId="0"/>
  </sheetViews>
  <sheetFormatPr defaultRowHeight="15" x14ac:dyDescent="0.25"/>
  <cols>
    <col min="1" max="1" width="60.28515625" customWidth="1"/>
    <col min="2" max="2" width="9.28515625" customWidth="1"/>
    <col min="4" max="4" width="11.140625" customWidth="1"/>
    <col min="9" max="9" width="32" customWidth="1"/>
    <col min="10" max="10" width="8" customWidth="1"/>
    <col min="11" max="11" width="7.85546875" customWidth="1"/>
    <col min="12" max="12" width="7" customWidth="1"/>
    <col min="13" max="13" width="9.140625" customWidth="1"/>
    <col min="14" max="14" width="7.42578125" customWidth="1"/>
    <col min="15" max="15" width="7.5703125" customWidth="1"/>
    <col min="16" max="16" width="8.42578125" customWidth="1"/>
    <col min="17" max="17" width="7.85546875" customWidth="1"/>
    <col min="18" max="18" width="8" customWidth="1"/>
    <col min="22" max="22" width="26.85546875" customWidth="1"/>
  </cols>
  <sheetData>
    <row r="1" spans="1:17" x14ac:dyDescent="0.25">
      <c r="A1" s="24" t="s">
        <v>335</v>
      </c>
      <c r="B1" s="24"/>
      <c r="C1" s="24"/>
      <c r="D1" s="24"/>
      <c r="E1" s="24"/>
      <c r="F1" s="24"/>
      <c r="G1" s="24"/>
      <c r="H1" s="24"/>
      <c r="I1" s="24"/>
      <c r="K1" s="7"/>
      <c r="L1" s="7"/>
    </row>
    <row r="2" spans="1:17" x14ac:dyDescent="0.25">
      <c r="A2" s="35"/>
      <c r="B2" s="19">
        <v>2015</v>
      </c>
      <c r="C2" s="19">
        <v>2016</v>
      </c>
      <c r="D2" s="19">
        <v>2017</v>
      </c>
      <c r="E2" s="19">
        <v>2018</v>
      </c>
      <c r="F2" s="19">
        <v>2019</v>
      </c>
      <c r="G2" s="51"/>
      <c r="H2" s="51"/>
      <c r="J2" s="45"/>
      <c r="K2" s="45"/>
      <c r="L2" s="45"/>
      <c r="M2" s="45"/>
      <c r="N2" s="43"/>
      <c r="O2" s="43"/>
      <c r="P2" s="43"/>
      <c r="Q2" s="43"/>
    </row>
    <row r="3" spans="1:17" x14ac:dyDescent="0.25">
      <c r="A3" s="36" t="s">
        <v>79</v>
      </c>
      <c r="B3" s="99">
        <v>-2.3778230801213387</v>
      </c>
      <c r="C3" s="100">
        <v>-1.9083673100910041</v>
      </c>
      <c r="D3" s="100">
        <v>-1.4389115400606696</v>
      </c>
      <c r="E3" s="100">
        <v>-0.9694557700303349</v>
      </c>
      <c r="F3" s="99">
        <v>-0.5</v>
      </c>
      <c r="G3" s="52"/>
      <c r="H3" s="49"/>
      <c r="K3" s="10"/>
      <c r="L3" s="10"/>
      <c r="M3" s="2"/>
      <c r="N3" s="2"/>
      <c r="O3" s="2"/>
      <c r="P3" s="2"/>
      <c r="Q3" s="2"/>
    </row>
    <row r="4" spans="1:17" x14ac:dyDescent="0.25">
      <c r="A4" s="89" t="s">
        <v>80</v>
      </c>
      <c r="B4" s="34" t="s">
        <v>81</v>
      </c>
      <c r="C4" s="90">
        <v>0.46945577003033456</v>
      </c>
      <c r="D4" s="90">
        <v>0.46945577003033456</v>
      </c>
      <c r="E4" s="90">
        <v>0.46945577003033467</v>
      </c>
      <c r="F4" s="90">
        <v>0.4694557700303349</v>
      </c>
      <c r="G4" s="49"/>
      <c r="H4" s="98"/>
      <c r="K4" s="10"/>
      <c r="L4" s="10"/>
      <c r="M4" s="2"/>
      <c r="N4" s="2"/>
      <c r="O4" s="2"/>
      <c r="P4" s="2"/>
      <c r="Q4" s="2"/>
    </row>
    <row r="5" spans="1:17" ht="21.75" customHeight="1" x14ac:dyDescent="0.25">
      <c r="A5" s="538" t="s">
        <v>82</v>
      </c>
      <c r="B5" s="538"/>
      <c r="C5" s="538"/>
      <c r="D5" s="538"/>
      <c r="E5" s="538"/>
      <c r="F5" s="88" t="s">
        <v>78</v>
      </c>
      <c r="G5" s="63"/>
      <c r="H5" s="50"/>
      <c r="I5" s="48"/>
      <c r="K5" s="10"/>
      <c r="L5" s="10"/>
      <c r="M5" s="2"/>
      <c r="N5" s="2"/>
      <c r="O5" s="2"/>
      <c r="P5" s="2"/>
      <c r="Q5" s="2"/>
    </row>
    <row r="6" spans="1:17" x14ac:dyDescent="0.25">
      <c r="K6" s="12"/>
      <c r="L6" s="12"/>
      <c r="M6" s="13"/>
      <c r="N6" s="13"/>
      <c r="O6" s="13"/>
      <c r="P6" s="13"/>
      <c r="Q6" s="13"/>
    </row>
  </sheetData>
  <mergeCells count="1">
    <mergeCell ref="A5:E5"/>
  </mergeCells>
  <pageMargins left="0.7" right="0.7" top="0.75" bottom="0.75" header="0.3" footer="0.3"/>
  <pageSetup paperSize="9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árok4"/>
  <dimension ref="A1:E11"/>
  <sheetViews>
    <sheetView showGridLines="0" workbookViewId="0"/>
  </sheetViews>
  <sheetFormatPr defaultRowHeight="15" x14ac:dyDescent="0.25"/>
  <cols>
    <col min="1" max="1" width="68" customWidth="1"/>
    <col min="5" max="5" width="21.140625" customWidth="1"/>
  </cols>
  <sheetData>
    <row r="1" spans="1:5" x14ac:dyDescent="0.25">
      <c r="A1" s="7" t="s">
        <v>83</v>
      </c>
      <c r="C1" s="45"/>
      <c r="D1" s="45"/>
    </row>
    <row r="2" spans="1:5" x14ac:dyDescent="0.25">
      <c r="A2" s="1"/>
      <c r="B2" s="8">
        <v>2015</v>
      </c>
      <c r="C2" s="8">
        <v>2016</v>
      </c>
      <c r="D2" s="9">
        <v>2017</v>
      </c>
      <c r="E2" s="9" t="s">
        <v>84</v>
      </c>
    </row>
    <row r="3" spans="1:5" x14ac:dyDescent="0.25">
      <c r="A3" s="10" t="s">
        <v>85</v>
      </c>
      <c r="B3" s="102">
        <v>-2.5612143368057132</v>
      </c>
      <c r="C3" s="102">
        <v>-2.2218235270342319</v>
      </c>
      <c r="D3" s="102">
        <v>-0.77701026391313299</v>
      </c>
      <c r="E3" s="33"/>
    </row>
    <row r="4" spans="1:5" x14ac:dyDescent="0.25">
      <c r="A4" s="10" t="s">
        <v>86</v>
      </c>
      <c r="B4" s="102">
        <v>-0.19142730501324126</v>
      </c>
      <c r="C4" s="102">
        <v>-0.12087562431643574</v>
      </c>
      <c r="D4" s="102">
        <v>0.24404280228844172</v>
      </c>
      <c r="E4" s="33"/>
    </row>
    <row r="5" spans="1:5" x14ac:dyDescent="0.25">
      <c r="A5" s="10" t="s">
        <v>87</v>
      </c>
      <c r="B5" s="102">
        <v>8.0360483288666289E-3</v>
      </c>
      <c r="C5" s="102">
        <v>-0.14249573779099206</v>
      </c>
      <c r="D5" s="102">
        <v>2.8394026913622357E-3</v>
      </c>
      <c r="E5" s="33"/>
    </row>
    <row r="6" spans="1:5" x14ac:dyDescent="0.25">
      <c r="A6" s="12" t="s">
        <v>88</v>
      </c>
      <c r="B6" s="44">
        <v>-2.3778230801213387</v>
      </c>
      <c r="C6" s="44">
        <v>-1.9584521649268041</v>
      </c>
      <c r="D6" s="44">
        <v>-1.0238924688929369</v>
      </c>
      <c r="E6" s="101"/>
    </row>
    <row r="7" spans="1:5" x14ac:dyDescent="0.25">
      <c r="A7" s="12" t="s">
        <v>89</v>
      </c>
      <c r="B7" s="44"/>
      <c r="C7" s="44">
        <v>0.41937091519453462</v>
      </c>
      <c r="D7" s="44">
        <v>0.93455969603386713</v>
      </c>
      <c r="E7" s="259">
        <v>1.3539306112284017</v>
      </c>
    </row>
    <row r="8" spans="1:5" x14ac:dyDescent="0.25">
      <c r="A8" s="12" t="s">
        <v>90</v>
      </c>
      <c r="B8" s="44"/>
      <c r="C8" s="44">
        <v>0.46945577003033467</v>
      </c>
      <c r="D8" s="44">
        <v>0.46945577003033467</v>
      </c>
      <c r="E8" s="259">
        <v>0.93891154006066935</v>
      </c>
    </row>
    <row r="9" spans="1:5" x14ac:dyDescent="0.25">
      <c r="A9" s="14" t="s">
        <v>91</v>
      </c>
      <c r="B9" s="30"/>
      <c r="C9" s="30">
        <v>-5.0084854835800052E-2</v>
      </c>
      <c r="D9" s="30">
        <v>0.46510392600353245</v>
      </c>
      <c r="E9" s="38">
        <v>0.4150190711677324</v>
      </c>
    </row>
    <row r="10" spans="1:5" x14ac:dyDescent="0.25">
      <c r="A10" s="108" t="s">
        <v>92</v>
      </c>
      <c r="B10" s="109">
        <v>-8.5590457300140588E-2</v>
      </c>
      <c r="C10" s="109">
        <v>0.17827429576484055</v>
      </c>
      <c r="D10" s="109">
        <v>0.54132067330017553</v>
      </c>
      <c r="E10" s="110"/>
    </row>
    <row r="11" spans="1:5" x14ac:dyDescent="0.25">
      <c r="D11" s="6" t="s">
        <v>93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árok5"/>
  <dimension ref="A1:E24"/>
  <sheetViews>
    <sheetView showGridLines="0" workbookViewId="0"/>
  </sheetViews>
  <sheetFormatPr defaultRowHeight="15" x14ac:dyDescent="0.25"/>
  <cols>
    <col min="1" max="1" width="80" customWidth="1"/>
    <col min="5" max="5" width="27.7109375" customWidth="1"/>
  </cols>
  <sheetData>
    <row r="1" spans="1:5" x14ac:dyDescent="0.25">
      <c r="A1" s="24" t="s">
        <v>94</v>
      </c>
      <c r="B1" s="111"/>
      <c r="C1" s="111"/>
      <c r="D1" s="111"/>
    </row>
    <row r="2" spans="1:5" x14ac:dyDescent="0.25">
      <c r="A2" s="112"/>
      <c r="B2" s="113">
        <v>2015</v>
      </c>
      <c r="C2" s="113">
        <v>2016</v>
      </c>
      <c r="D2" s="113">
        <v>2017</v>
      </c>
      <c r="E2" s="114" t="s">
        <v>95</v>
      </c>
    </row>
    <row r="3" spans="1:5" x14ac:dyDescent="0.25">
      <c r="A3" s="115" t="s">
        <v>96</v>
      </c>
      <c r="B3" s="116">
        <v>35683.800000000003</v>
      </c>
      <c r="C3" s="116">
        <v>33668.6</v>
      </c>
      <c r="D3" s="116">
        <v>34103.1</v>
      </c>
      <c r="E3" s="117" t="s">
        <v>97</v>
      </c>
    </row>
    <row r="4" spans="1:5" x14ac:dyDescent="0.25">
      <c r="A4" s="22" t="s">
        <v>98</v>
      </c>
      <c r="B4" s="118">
        <v>1379.4</v>
      </c>
      <c r="C4" s="118">
        <v>1335.8</v>
      </c>
      <c r="D4" s="118">
        <v>1179.4000000000001</v>
      </c>
      <c r="E4" s="117" t="s">
        <v>99</v>
      </c>
    </row>
    <row r="5" spans="1:5" x14ac:dyDescent="0.25">
      <c r="A5" s="22" t="s">
        <v>100</v>
      </c>
      <c r="B5" s="118">
        <v>2793.7973567200002</v>
      </c>
      <c r="C5" s="118">
        <v>797.44193458999973</v>
      </c>
      <c r="D5" s="118">
        <v>631.81299999999999</v>
      </c>
      <c r="E5" s="119" t="s">
        <v>101</v>
      </c>
    </row>
    <row r="6" spans="1:5" x14ac:dyDescent="0.25">
      <c r="A6" s="120" t="s">
        <v>102</v>
      </c>
      <c r="B6" s="118">
        <v>2352.0020075500001</v>
      </c>
      <c r="C6" s="118">
        <v>509.61545803999996</v>
      </c>
      <c r="D6" s="118">
        <v>440.38300000000004</v>
      </c>
      <c r="E6" s="119" t="s">
        <v>101</v>
      </c>
    </row>
    <row r="7" spans="1:5" x14ac:dyDescent="0.25">
      <c r="A7" s="22" t="s">
        <v>103</v>
      </c>
      <c r="B7" s="118">
        <v>2598.5979924500002</v>
      </c>
      <c r="C7" s="118">
        <v>2089.9845419600001</v>
      </c>
      <c r="D7" s="118">
        <v>2258.6170000000002</v>
      </c>
      <c r="E7" s="119" t="s">
        <v>101</v>
      </c>
    </row>
    <row r="8" spans="1:5" x14ac:dyDescent="0.25">
      <c r="A8" s="121" t="s">
        <v>104</v>
      </c>
      <c r="B8" s="118">
        <v>1914.3886469425001</v>
      </c>
      <c r="C8" s="118">
        <v>2050.0143666450003</v>
      </c>
      <c r="D8" s="118">
        <v>2244.0186116525001</v>
      </c>
      <c r="E8" s="119" t="s">
        <v>101</v>
      </c>
    </row>
    <row r="9" spans="1:5" x14ac:dyDescent="0.25">
      <c r="A9" s="121" t="s">
        <v>105</v>
      </c>
      <c r="B9" s="122">
        <v>-43.298545685402509</v>
      </c>
      <c r="C9" s="122">
        <v>-3.9199870980329372</v>
      </c>
      <c r="D9" s="122">
        <v>-9.8992296131885258</v>
      </c>
      <c r="E9" s="119" t="s">
        <v>101</v>
      </c>
    </row>
    <row r="10" spans="1:5" x14ac:dyDescent="0.25">
      <c r="A10" s="121" t="s">
        <v>106</v>
      </c>
      <c r="B10" s="118">
        <v>5.7880000000000003</v>
      </c>
      <c r="C10" s="118">
        <v>51.894999999999996</v>
      </c>
      <c r="D10" s="118">
        <v>5.7880000000000003</v>
      </c>
      <c r="E10" s="119" t="s">
        <v>101</v>
      </c>
    </row>
    <row r="11" spans="1:5" x14ac:dyDescent="0.25">
      <c r="A11" s="123" t="s">
        <v>107</v>
      </c>
      <c r="B11" s="124">
        <v>30863.903843457909</v>
      </c>
      <c r="C11" s="124">
        <v>31447.412877193034</v>
      </c>
      <c r="D11" s="124">
        <v>32281.399841265684</v>
      </c>
      <c r="E11" s="117"/>
    </row>
    <row r="12" spans="1:5" x14ac:dyDescent="0.25">
      <c r="A12" s="121" t="s">
        <v>108</v>
      </c>
      <c r="B12" s="118"/>
      <c r="C12" s="118">
        <v>583.50903373512483</v>
      </c>
      <c r="D12" s="118">
        <v>833.98696407265015</v>
      </c>
      <c r="E12" s="125"/>
    </row>
    <row r="13" spans="1:5" x14ac:dyDescent="0.25">
      <c r="A13" s="126" t="s">
        <v>109</v>
      </c>
      <c r="B13" s="127"/>
      <c r="C13" s="127">
        <v>-118.07894736999999</v>
      </c>
      <c r="D13" s="127">
        <v>172.45620162787901</v>
      </c>
      <c r="E13" s="117" t="s">
        <v>110</v>
      </c>
    </row>
    <row r="14" spans="1:5" x14ac:dyDescent="0.25">
      <c r="A14" s="121" t="s">
        <v>111</v>
      </c>
      <c r="B14" s="128"/>
      <c r="C14" s="129">
        <v>2.273166689034503</v>
      </c>
      <c r="D14" s="129">
        <v>2.1036094925460174</v>
      </c>
      <c r="E14" s="117"/>
    </row>
    <row r="15" spans="1:5" x14ac:dyDescent="0.25">
      <c r="A15" s="121" t="s">
        <v>112</v>
      </c>
      <c r="B15" s="130"/>
      <c r="C15" s="131">
        <v>-0.47230516338372297</v>
      </c>
      <c r="D15" s="131">
        <v>1.2348771116390509</v>
      </c>
      <c r="E15" s="117" t="s">
        <v>113</v>
      </c>
    </row>
    <row r="16" spans="1:5" x14ac:dyDescent="0.25">
      <c r="A16" s="132" t="s">
        <v>114</v>
      </c>
      <c r="B16" s="133"/>
      <c r="C16" s="134">
        <v>2.7585003922025564</v>
      </c>
      <c r="D16" s="134">
        <v>0.85813546249378092</v>
      </c>
      <c r="E16" s="117"/>
    </row>
    <row r="17" spans="1:5" x14ac:dyDescent="0.25">
      <c r="A17" s="22" t="s">
        <v>115</v>
      </c>
      <c r="B17" s="122"/>
      <c r="C17" s="129">
        <v>2.8537352143327199</v>
      </c>
      <c r="D17" s="129">
        <v>2.8157510133928421</v>
      </c>
      <c r="E17" s="117" t="s">
        <v>101</v>
      </c>
    </row>
    <row r="18" spans="1:5" x14ac:dyDescent="0.25">
      <c r="A18" s="22" t="s">
        <v>116</v>
      </c>
      <c r="B18" s="122"/>
      <c r="C18" s="129">
        <v>1.2354905431104</v>
      </c>
      <c r="D18" s="129">
        <v>1.2666779538534314</v>
      </c>
      <c r="E18" s="117" t="s">
        <v>117</v>
      </c>
    </row>
    <row r="19" spans="1:5" x14ac:dyDescent="0.25">
      <c r="A19" s="132" t="s">
        <v>118</v>
      </c>
      <c r="B19" s="133"/>
      <c r="C19" s="134">
        <v>1.61824467122232</v>
      </c>
      <c r="D19" s="134">
        <v>1.5490730595394107</v>
      </c>
      <c r="E19" s="135"/>
    </row>
    <row r="20" spans="1:5" x14ac:dyDescent="0.25">
      <c r="A20" s="136" t="s">
        <v>119</v>
      </c>
      <c r="B20" s="137"/>
      <c r="C20" s="138">
        <v>-0.43326889915047978</v>
      </c>
      <c r="D20" s="139">
        <v>0.25607506681331071</v>
      </c>
      <c r="E20" s="39"/>
    </row>
    <row r="21" spans="1:5" x14ac:dyDescent="0.25">
      <c r="A21" s="401" t="s">
        <v>120</v>
      </c>
      <c r="B21" s="389"/>
      <c r="C21" s="389"/>
      <c r="D21" s="414">
        <v>-0.17719383233716907</v>
      </c>
      <c r="E21" s="389"/>
    </row>
    <row r="22" spans="1:5" x14ac:dyDescent="0.25">
      <c r="A22" s="391" t="s">
        <v>121</v>
      </c>
      <c r="B22" s="412">
        <v>4950.6000000000004</v>
      </c>
      <c r="C22" s="412">
        <v>2599.6</v>
      </c>
      <c r="D22" s="417">
        <v>2699</v>
      </c>
      <c r="E22" s="413"/>
    </row>
    <row r="23" spans="1:5" x14ac:dyDescent="0.25">
      <c r="A23" s="415" t="s">
        <v>122</v>
      </c>
      <c r="B23" s="416"/>
      <c r="C23" s="416">
        <v>0.46945577003033467</v>
      </c>
      <c r="D23" s="418">
        <v>0.46945577003033467</v>
      </c>
      <c r="E23" s="389"/>
    </row>
    <row r="24" spans="1:5" ht="26.25" customHeight="1" x14ac:dyDescent="0.25">
      <c r="A24" s="539" t="s">
        <v>123</v>
      </c>
      <c r="B24" s="539"/>
      <c r="C24" s="539"/>
      <c r="D24" s="539"/>
      <c r="E24" s="141" t="s">
        <v>124</v>
      </c>
    </row>
  </sheetData>
  <mergeCells count="1">
    <mergeCell ref="A24:D2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árok6">
    <pageSetUpPr fitToPage="1"/>
  </sheetPr>
  <dimension ref="A1:H34"/>
  <sheetViews>
    <sheetView showGridLines="0" workbookViewId="0">
      <selection sqref="A1:D1"/>
    </sheetView>
  </sheetViews>
  <sheetFormatPr defaultRowHeight="15" x14ac:dyDescent="0.25"/>
  <cols>
    <col min="1" max="1" width="70" customWidth="1"/>
    <col min="4" max="4" width="13" customWidth="1"/>
  </cols>
  <sheetData>
    <row r="1" spans="1:8" x14ac:dyDescent="0.25">
      <c r="A1" s="487" t="s">
        <v>125</v>
      </c>
      <c r="B1" s="487"/>
      <c r="C1" s="487"/>
      <c r="D1" s="487"/>
    </row>
    <row r="2" spans="1:8" ht="22.5" x14ac:dyDescent="0.25">
      <c r="A2" s="152"/>
      <c r="B2" s="153">
        <v>2016</v>
      </c>
      <c r="C2" s="153">
        <v>2017</v>
      </c>
      <c r="D2" s="167" t="s">
        <v>126</v>
      </c>
    </row>
    <row r="3" spans="1:8" x14ac:dyDescent="0.25">
      <c r="A3" s="428" t="s">
        <v>127</v>
      </c>
      <c r="B3" s="256">
        <v>0.41937091519453462</v>
      </c>
      <c r="C3" s="429">
        <v>0.93455969603386713</v>
      </c>
      <c r="D3" s="256">
        <f>SUM(B3:C3)</f>
        <v>1.3539306112284017</v>
      </c>
      <c r="F3" s="45"/>
    </row>
    <row r="4" spans="1:8" x14ac:dyDescent="0.25">
      <c r="A4" s="36" t="s">
        <v>128</v>
      </c>
      <c r="B4" s="100">
        <v>0.46945577003033456</v>
      </c>
      <c r="C4" s="154">
        <v>0.46945577003033456</v>
      </c>
      <c r="D4" s="100">
        <f t="shared" ref="D4:D5" si="0">SUM(B4:C4)</f>
        <v>0.93891154006066913</v>
      </c>
      <c r="F4" s="45"/>
    </row>
    <row r="5" spans="1:8" x14ac:dyDescent="0.25">
      <c r="A5" s="172" t="s">
        <v>339</v>
      </c>
      <c r="B5" s="430">
        <v>-5.0084854835799941E-2</v>
      </c>
      <c r="C5" s="431">
        <v>0.46510392600353256</v>
      </c>
      <c r="D5" s="432">
        <f t="shared" si="0"/>
        <v>0.41501907116773262</v>
      </c>
      <c r="F5" s="45"/>
      <c r="H5" s="45"/>
    </row>
    <row r="6" spans="1:8" x14ac:dyDescent="0.25">
      <c r="A6" s="121" t="s">
        <v>129</v>
      </c>
      <c r="B6" s="157">
        <v>-1.5653913035756362E-3</v>
      </c>
      <c r="C6" s="158">
        <v>-6.603132586833238E-2</v>
      </c>
      <c r="D6" s="100">
        <f t="shared" ref="D6:D10" si="1">SUM(B6:C6)</f>
        <v>-6.7596717171908016E-2</v>
      </c>
      <c r="E6" s="155"/>
      <c r="F6" s="45"/>
    </row>
    <row r="7" spans="1:8" x14ac:dyDescent="0.25">
      <c r="A7" s="121" t="s">
        <v>130</v>
      </c>
      <c r="B7" s="157">
        <v>9.8479996233211242E-2</v>
      </c>
      <c r="C7" s="158">
        <v>0.25457783010250212</v>
      </c>
      <c r="D7" s="157">
        <f t="shared" si="1"/>
        <v>0.35305782633571337</v>
      </c>
      <c r="E7" s="155"/>
      <c r="F7" s="45"/>
    </row>
    <row r="8" spans="1:8" x14ac:dyDescent="0.25">
      <c r="A8" s="357" t="s">
        <v>131</v>
      </c>
      <c r="B8" s="420">
        <v>1.6575363572154046E-2</v>
      </c>
      <c r="C8" s="419">
        <v>0.31068741540038142</v>
      </c>
      <c r="D8" s="420">
        <f t="shared" si="1"/>
        <v>0.32726277897253547</v>
      </c>
      <c r="E8" s="155"/>
      <c r="F8" s="45"/>
    </row>
    <row r="9" spans="1:8" x14ac:dyDescent="0.25">
      <c r="A9" s="421" t="s">
        <v>132</v>
      </c>
      <c r="B9" s="422">
        <f>B3-B6-B7-B8</f>
        <v>0.30588094669274496</v>
      </c>
      <c r="C9" s="423">
        <f>C3-C6-C7-C8</f>
        <v>0.43532577639931608</v>
      </c>
      <c r="D9" s="422">
        <f t="shared" si="1"/>
        <v>0.74120672309206104</v>
      </c>
      <c r="E9" s="155"/>
      <c r="F9" s="45"/>
    </row>
    <row r="10" spans="1:8" x14ac:dyDescent="0.25">
      <c r="A10" s="424" t="s">
        <v>133</v>
      </c>
      <c r="B10" s="425">
        <f>B9-B4</f>
        <v>-0.1635748233375896</v>
      </c>
      <c r="C10" s="426">
        <f>C9-C4</f>
        <v>-3.4129993631018485E-2</v>
      </c>
      <c r="D10" s="427">
        <f t="shared" si="1"/>
        <v>-0.19770481696860809</v>
      </c>
    </row>
    <row r="11" spans="1:8" x14ac:dyDescent="0.25">
      <c r="A11" s="168" t="s">
        <v>134</v>
      </c>
      <c r="B11" s="540" t="s">
        <v>93</v>
      </c>
      <c r="C11" s="540"/>
      <c r="D11" s="540"/>
    </row>
    <row r="12" spans="1:8" x14ac:dyDescent="0.25">
      <c r="A12" s="159"/>
      <c r="B12" s="37"/>
      <c r="C12" s="37"/>
    </row>
    <row r="13" spans="1:8" x14ac:dyDescent="0.25">
      <c r="A13" s="121"/>
      <c r="B13" s="163"/>
      <c r="C13" s="163"/>
    </row>
    <row r="14" spans="1:8" x14ac:dyDescent="0.25">
      <c r="A14" s="121"/>
      <c r="B14" s="163"/>
      <c r="C14" s="163"/>
    </row>
    <row r="15" spans="1:8" x14ac:dyDescent="0.25">
      <c r="A15" s="121"/>
      <c r="B15" s="163"/>
      <c r="C15" s="163"/>
    </row>
    <row r="16" spans="1:8" x14ac:dyDescent="0.25">
      <c r="A16" s="121"/>
      <c r="B16" s="163"/>
      <c r="C16" s="163"/>
    </row>
    <row r="17" spans="1:3" x14ac:dyDescent="0.25">
      <c r="B17" s="163"/>
      <c r="C17" s="163"/>
    </row>
    <row r="18" spans="1:3" x14ac:dyDescent="0.25">
      <c r="A18" s="161"/>
      <c r="B18" s="162"/>
      <c r="C18" s="162"/>
    </row>
    <row r="19" spans="1:3" x14ac:dyDescent="0.25">
      <c r="A19" s="121"/>
      <c r="B19" s="163"/>
      <c r="C19" s="163"/>
    </row>
    <row r="20" spans="1:3" x14ac:dyDescent="0.25">
      <c r="A20" s="164"/>
      <c r="B20" s="163"/>
      <c r="C20" s="163"/>
    </row>
    <row r="21" spans="1:3" x14ac:dyDescent="0.25">
      <c r="A21" s="164"/>
      <c r="B21" s="163"/>
      <c r="C21" s="163"/>
    </row>
    <row r="22" spans="1:3" x14ac:dyDescent="0.25">
      <c r="A22" s="164"/>
      <c r="B22" s="163"/>
      <c r="C22" s="163"/>
    </row>
    <row r="23" spans="1:3" x14ac:dyDescent="0.25">
      <c r="A23" s="164"/>
      <c r="B23" s="163"/>
      <c r="C23" s="163"/>
    </row>
    <row r="24" spans="1:3" x14ac:dyDescent="0.25">
      <c r="A24" s="121"/>
      <c r="B24" s="163"/>
      <c r="C24" s="163"/>
    </row>
    <row r="25" spans="1:3" x14ac:dyDescent="0.25">
      <c r="A25" s="121"/>
      <c r="B25" s="163"/>
      <c r="C25" s="163"/>
    </row>
    <row r="26" spans="1:3" x14ac:dyDescent="0.25">
      <c r="A26" s="121"/>
      <c r="B26" s="163"/>
      <c r="C26" s="163"/>
    </row>
    <row r="27" spans="1:3" x14ac:dyDescent="0.25">
      <c r="A27" s="121"/>
      <c r="B27" s="163"/>
      <c r="C27" s="163"/>
    </row>
    <row r="28" spans="1:3" x14ac:dyDescent="0.25">
      <c r="B28" s="163"/>
      <c r="C28" s="163"/>
    </row>
    <row r="29" spans="1:3" x14ac:dyDescent="0.25">
      <c r="B29" s="11"/>
      <c r="C29" s="11"/>
    </row>
    <row r="30" spans="1:3" x14ac:dyDescent="0.25">
      <c r="B30" s="11"/>
      <c r="C30" s="11"/>
    </row>
    <row r="31" spans="1:3" x14ac:dyDescent="0.25">
      <c r="A31" s="121"/>
      <c r="B31" s="163"/>
      <c r="C31" s="163"/>
    </row>
    <row r="32" spans="1:3" x14ac:dyDescent="0.25">
      <c r="A32" s="121"/>
      <c r="B32" s="163"/>
      <c r="C32" s="163"/>
    </row>
    <row r="33" spans="1:5" x14ac:dyDescent="0.25">
      <c r="A33" s="161"/>
      <c r="B33" s="165"/>
      <c r="C33" s="165"/>
      <c r="D33" s="163"/>
    </row>
    <row r="34" spans="1:5" x14ac:dyDescent="0.25">
      <c r="A34" s="161"/>
      <c r="B34" s="166"/>
      <c r="C34" s="166"/>
      <c r="D34" s="166"/>
      <c r="E34" s="166"/>
    </row>
  </sheetData>
  <mergeCells count="2">
    <mergeCell ref="A1:D1"/>
    <mergeCell ref="B11:D11"/>
  </mergeCells>
  <pageMargins left="0.7" right="0.7" top="0.75" bottom="0.75" header="0.3" footer="0.3"/>
  <pageSetup paperSize="9"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árok7"/>
  <dimension ref="A1:E10"/>
  <sheetViews>
    <sheetView showGridLines="0" workbookViewId="0">
      <selection sqref="A1:D1"/>
    </sheetView>
  </sheetViews>
  <sheetFormatPr defaultRowHeight="15" x14ac:dyDescent="0.25"/>
  <cols>
    <col min="1" max="1" width="61.5703125" customWidth="1"/>
    <col min="2" max="3" width="9.42578125" customWidth="1"/>
    <col min="4" max="4" width="11.7109375" customWidth="1"/>
  </cols>
  <sheetData>
    <row r="1" spans="1:5" x14ac:dyDescent="0.25">
      <c r="A1" s="487" t="s">
        <v>135</v>
      </c>
      <c r="B1" s="487"/>
      <c r="C1" s="487"/>
      <c r="D1" s="487"/>
    </row>
    <row r="2" spans="1:5" ht="22.5" x14ac:dyDescent="0.25">
      <c r="A2" s="171"/>
      <c r="B2" s="153">
        <v>2016</v>
      </c>
      <c r="C2" s="153">
        <v>2017</v>
      </c>
      <c r="D2" s="167" t="s">
        <v>126</v>
      </c>
    </row>
    <row r="3" spans="1:5" x14ac:dyDescent="0.25">
      <c r="A3" s="170" t="s">
        <v>136</v>
      </c>
      <c r="B3" s="173">
        <v>2.7585003922025564</v>
      </c>
      <c r="C3" s="173">
        <v>0.86473182040727181</v>
      </c>
      <c r="D3" s="174">
        <v>3.6232322126098282</v>
      </c>
    </row>
    <row r="4" spans="1:5" x14ac:dyDescent="0.25">
      <c r="A4" s="121" t="s">
        <v>137</v>
      </c>
      <c r="B4" s="173">
        <v>1.61824467122232</v>
      </c>
      <c r="C4" s="173">
        <v>1.5490730595394107</v>
      </c>
      <c r="D4" s="174">
        <v>3.1673177307617308</v>
      </c>
    </row>
    <row r="5" spans="1:5" x14ac:dyDescent="0.25">
      <c r="A5" s="172" t="s">
        <v>340</v>
      </c>
      <c r="B5" s="438">
        <v>-0.43326889915047978</v>
      </c>
      <c r="C5" s="439">
        <v>0.25363032679533465</v>
      </c>
      <c r="D5" s="438">
        <v>-0.17963857235514513</v>
      </c>
    </row>
    <row r="6" spans="1:5" x14ac:dyDescent="0.25">
      <c r="A6" s="121" t="s">
        <v>138</v>
      </c>
      <c r="B6" s="433">
        <v>-1.5450703864509122E-2</v>
      </c>
      <c r="C6" s="433">
        <v>3.2541797978415637E-2</v>
      </c>
      <c r="D6" s="434">
        <f>SUM(B6:C6)</f>
        <v>1.7091094113906517E-2</v>
      </c>
    </row>
    <row r="7" spans="1:5" x14ac:dyDescent="0.25">
      <c r="A7" s="121" t="s">
        <v>139</v>
      </c>
      <c r="B7" s="433">
        <v>-0.2174514195460365</v>
      </c>
      <c r="C7" s="433">
        <v>-7.4435155847186893E-2</v>
      </c>
      <c r="D7" s="434">
        <f t="shared" ref="D7:D8" si="0">SUM(B7:C7)</f>
        <v>-0.29188657539322338</v>
      </c>
    </row>
    <row r="8" spans="1:5" x14ac:dyDescent="0.25">
      <c r="A8" s="121" t="s">
        <v>140</v>
      </c>
      <c r="B8" s="433">
        <v>0.29687414991264888</v>
      </c>
      <c r="C8" s="435">
        <v>0.20610416412386545</v>
      </c>
      <c r="D8" s="433">
        <f t="shared" si="0"/>
        <v>0.50297831403651427</v>
      </c>
    </row>
    <row r="9" spans="1:5" ht="24" x14ac:dyDescent="0.25">
      <c r="A9" s="172" t="s">
        <v>341</v>
      </c>
      <c r="B9" s="436">
        <f>B5+B6+B7+B8</f>
        <v>-0.36929687264837657</v>
      </c>
      <c r="C9" s="436">
        <f>C5+C6+C7+C8</f>
        <v>0.41784113305042886</v>
      </c>
      <c r="D9" s="437">
        <f>SUM(B9:C9)</f>
        <v>4.8544260402052286E-2</v>
      </c>
    </row>
    <row r="10" spans="1:5" x14ac:dyDescent="0.25">
      <c r="A10" s="541" t="s">
        <v>134</v>
      </c>
      <c r="B10" s="541"/>
      <c r="C10" s="541"/>
      <c r="D10" s="37" t="s">
        <v>93</v>
      </c>
      <c r="E10" s="65"/>
    </row>
  </sheetData>
  <mergeCells count="2">
    <mergeCell ref="A10:C10"/>
    <mergeCell ref="A1:D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árok8"/>
  <dimension ref="A1:D36"/>
  <sheetViews>
    <sheetView showGridLines="0" workbookViewId="0"/>
  </sheetViews>
  <sheetFormatPr defaultRowHeight="15" x14ac:dyDescent="0.25"/>
  <cols>
    <col min="1" max="1" width="63.85546875" customWidth="1"/>
    <col min="2" max="2" width="11.140625" customWidth="1"/>
    <col min="3" max="3" width="11.42578125" customWidth="1"/>
  </cols>
  <sheetData>
    <row r="1" spans="1:4" x14ac:dyDescent="0.25">
      <c r="A1" s="24" t="s">
        <v>141</v>
      </c>
      <c r="B1" s="24"/>
      <c r="C1" s="24"/>
      <c r="D1" s="24"/>
    </row>
    <row r="2" spans="1:4" x14ac:dyDescent="0.25">
      <c r="A2" s="18"/>
      <c r="B2" s="19" t="s">
        <v>142</v>
      </c>
      <c r="C2" s="19" t="s">
        <v>143</v>
      </c>
      <c r="D2" s="19" t="s">
        <v>144</v>
      </c>
    </row>
    <row r="3" spans="1:4" x14ac:dyDescent="0.25">
      <c r="A3" s="20" t="s">
        <v>145</v>
      </c>
      <c r="B3" s="62" t="s">
        <v>146</v>
      </c>
      <c r="C3" s="62" t="s">
        <v>146</v>
      </c>
      <c r="D3" s="21" t="s">
        <v>147</v>
      </c>
    </row>
    <row r="4" spans="1:4" x14ac:dyDescent="0.25">
      <c r="A4" s="22" t="s">
        <v>148</v>
      </c>
      <c r="B4" s="25">
        <v>-0.77701026391313299</v>
      </c>
      <c r="C4" s="25">
        <v>-0.76739457038474956</v>
      </c>
      <c r="D4" s="25">
        <v>-9.6156935283834288E-3</v>
      </c>
    </row>
    <row r="5" spans="1:4" x14ac:dyDescent="0.25">
      <c r="A5" s="22" t="s">
        <v>149</v>
      </c>
      <c r="B5" s="25">
        <v>0.24404280228844172</v>
      </c>
      <c r="C5" s="25">
        <v>9.2435400000000001E-2</v>
      </c>
      <c r="D5" s="25">
        <v>0.15160740228844172</v>
      </c>
    </row>
    <row r="6" spans="1:4" x14ac:dyDescent="0.25">
      <c r="A6" s="22" t="s">
        <v>150</v>
      </c>
      <c r="B6" s="25">
        <v>2.8394026913622357E-3</v>
      </c>
      <c r="C6" s="25">
        <v>2.8394026913622357E-3</v>
      </c>
      <c r="D6" s="25">
        <v>0</v>
      </c>
    </row>
    <row r="7" spans="1:4" x14ac:dyDescent="0.25">
      <c r="A7" s="40" t="s">
        <v>151</v>
      </c>
      <c r="B7" s="41">
        <v>-1.0238924688929369</v>
      </c>
      <c r="C7" s="41">
        <v>-0.8626693730761118</v>
      </c>
      <c r="D7" s="25">
        <v>-0.16122309581682515</v>
      </c>
    </row>
    <row r="8" spans="1:4" x14ac:dyDescent="0.25">
      <c r="A8" s="20" t="s">
        <v>152</v>
      </c>
      <c r="B8" s="21" t="s">
        <v>68</v>
      </c>
      <c r="C8" s="21" t="s">
        <v>68</v>
      </c>
      <c r="D8" s="21" t="s">
        <v>147</v>
      </c>
    </row>
    <row r="9" spans="1:4" x14ac:dyDescent="0.25">
      <c r="A9" s="91" t="s">
        <v>37</v>
      </c>
      <c r="B9" s="92">
        <v>1.3539306112284017</v>
      </c>
      <c r="C9" s="92">
        <v>1.5339946389105772</v>
      </c>
      <c r="D9" s="92">
        <v>-0.18006402768217544</v>
      </c>
    </row>
    <row r="10" spans="1:4" x14ac:dyDescent="0.25">
      <c r="A10" s="93" t="s">
        <v>153</v>
      </c>
      <c r="B10" s="25">
        <v>0.93891154006066935</v>
      </c>
      <c r="C10" s="25">
        <v>0.94833200599334444</v>
      </c>
      <c r="D10" s="25">
        <v>-9.4204659326750928E-3</v>
      </c>
    </row>
    <row r="11" spans="1:4" x14ac:dyDescent="0.25">
      <c r="A11" s="94" t="s">
        <v>154</v>
      </c>
      <c r="B11" s="34" t="s">
        <v>155</v>
      </c>
      <c r="C11" s="34" t="s">
        <v>155</v>
      </c>
      <c r="D11" s="34" t="s">
        <v>147</v>
      </c>
    </row>
    <row r="12" spans="1:4" x14ac:dyDescent="0.25">
      <c r="A12" s="31" t="s">
        <v>156</v>
      </c>
      <c r="B12" s="25">
        <v>0.4150190711677324</v>
      </c>
      <c r="C12" s="25">
        <v>0.58566263291723275</v>
      </c>
      <c r="D12" s="25">
        <v>-0.17064356174950035</v>
      </c>
    </row>
    <row r="13" spans="1:4" x14ac:dyDescent="0.25">
      <c r="A13" s="20" t="s">
        <v>157</v>
      </c>
      <c r="B13" s="21" t="s">
        <v>68</v>
      </c>
      <c r="C13" s="21" t="s">
        <v>68</v>
      </c>
      <c r="D13" s="95" t="s">
        <v>147</v>
      </c>
    </row>
    <row r="14" spans="1:4" x14ac:dyDescent="0.25">
      <c r="A14" s="96" t="s">
        <v>158</v>
      </c>
      <c r="B14" s="92">
        <v>3.622745547067896</v>
      </c>
      <c r="C14" s="92">
        <v>2.3439867682570559</v>
      </c>
      <c r="D14" s="92">
        <v>1.2787587788108401</v>
      </c>
    </row>
    <row r="15" spans="1:4" x14ac:dyDescent="0.25">
      <c r="A15" s="22" t="s">
        <v>159</v>
      </c>
      <c r="B15" s="25">
        <v>3.1673244130055918</v>
      </c>
      <c r="C15" s="25">
        <v>3.5547841325702603</v>
      </c>
      <c r="D15" s="25">
        <v>-0.38745971956466851</v>
      </c>
    </row>
    <row r="16" spans="1:4" x14ac:dyDescent="0.25">
      <c r="A16" s="94" t="s">
        <v>160</v>
      </c>
      <c r="B16" s="34" t="s">
        <v>68</v>
      </c>
      <c r="C16" s="34" t="s">
        <v>155</v>
      </c>
      <c r="D16" s="34" t="s">
        <v>147</v>
      </c>
    </row>
    <row r="17" spans="1:4" x14ac:dyDescent="0.25">
      <c r="A17" s="47" t="s">
        <v>161</v>
      </c>
      <c r="B17" s="97">
        <v>-0.17945341042485297</v>
      </c>
      <c r="C17" s="97">
        <v>0.4477687571478241</v>
      </c>
      <c r="D17" s="59">
        <v>-0.62722216757267701</v>
      </c>
    </row>
    <row r="18" spans="1:4" x14ac:dyDescent="0.25">
      <c r="A18" s="94" t="s">
        <v>157</v>
      </c>
      <c r="B18" s="34" t="s">
        <v>68</v>
      </c>
      <c r="C18" s="34" t="s">
        <v>68</v>
      </c>
      <c r="D18" s="34" t="s">
        <v>147</v>
      </c>
    </row>
    <row r="19" spans="1:4" x14ac:dyDescent="0.25">
      <c r="A19" s="58" t="s">
        <v>162</v>
      </c>
      <c r="C19" s="23"/>
      <c r="D19" s="37" t="s">
        <v>163</v>
      </c>
    </row>
    <row r="20" spans="1:4" x14ac:dyDescent="0.25">
      <c r="A20" s="58" t="s">
        <v>164</v>
      </c>
    </row>
    <row r="21" spans="1:4" x14ac:dyDescent="0.25">
      <c r="B21" s="298"/>
      <c r="C21" s="298"/>
      <c r="D21" s="292"/>
    </row>
    <row r="22" spans="1:4" x14ac:dyDescent="0.25">
      <c r="B22" s="293"/>
      <c r="C22" s="293"/>
      <c r="D22" s="293"/>
    </row>
    <row r="23" spans="1:4" x14ac:dyDescent="0.25">
      <c r="B23" s="293"/>
      <c r="C23" s="293"/>
      <c r="D23" s="293"/>
    </row>
    <row r="24" spans="1:4" x14ac:dyDescent="0.25">
      <c r="B24" s="293"/>
      <c r="C24" s="293"/>
      <c r="D24" s="293"/>
    </row>
    <row r="25" spans="1:4" x14ac:dyDescent="0.25">
      <c r="B25" s="297"/>
      <c r="C25" s="297"/>
      <c r="D25" s="293"/>
    </row>
    <row r="26" spans="1:4" x14ac:dyDescent="0.25">
      <c r="B26" s="292"/>
      <c r="C26" s="292"/>
      <c r="D26" s="292"/>
    </row>
    <row r="27" spans="1:4" x14ac:dyDescent="0.25">
      <c r="B27" s="293"/>
      <c r="C27" s="293"/>
      <c r="D27" s="293"/>
    </row>
    <row r="28" spans="1:4" x14ac:dyDescent="0.25">
      <c r="B28" s="293"/>
      <c r="C28" s="293"/>
      <c r="D28" s="293"/>
    </row>
    <row r="29" spans="1:4" x14ac:dyDescent="0.25">
      <c r="B29" s="292"/>
      <c r="C29" s="292"/>
      <c r="D29" s="292"/>
    </row>
    <row r="30" spans="1:4" x14ac:dyDescent="0.25">
      <c r="B30" s="293"/>
      <c r="C30" s="293"/>
      <c r="D30" s="293"/>
    </row>
    <row r="31" spans="1:4" x14ac:dyDescent="0.25">
      <c r="B31" s="292"/>
      <c r="C31" s="292"/>
      <c r="D31" s="294"/>
    </row>
    <row r="32" spans="1:4" x14ac:dyDescent="0.25">
      <c r="B32" s="293"/>
      <c r="C32" s="293"/>
      <c r="D32" s="293"/>
    </row>
    <row r="33" spans="2:4" x14ac:dyDescent="0.25">
      <c r="B33" s="293"/>
      <c r="C33" s="293"/>
      <c r="D33" s="293"/>
    </row>
    <row r="34" spans="2:4" x14ac:dyDescent="0.25">
      <c r="B34" s="292"/>
      <c r="C34" s="292"/>
      <c r="D34" s="292"/>
    </row>
    <row r="35" spans="2:4" x14ac:dyDescent="0.25">
      <c r="B35" s="295"/>
      <c r="C35" s="295"/>
      <c r="D35" s="296"/>
    </row>
    <row r="36" spans="2:4" x14ac:dyDescent="0.25">
      <c r="B36" s="292"/>
      <c r="C36" s="292"/>
      <c r="D36" s="292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árok9"/>
  <dimension ref="A1:G18"/>
  <sheetViews>
    <sheetView showGridLines="0" workbookViewId="0">
      <selection sqref="A1:E1"/>
    </sheetView>
  </sheetViews>
  <sheetFormatPr defaultRowHeight="15" x14ac:dyDescent="0.25"/>
  <cols>
    <col min="1" max="1" width="57.28515625" customWidth="1"/>
  </cols>
  <sheetData>
    <row r="1" spans="1:7" x14ac:dyDescent="0.25">
      <c r="A1" s="542" t="s">
        <v>165</v>
      </c>
      <c r="B1" s="542"/>
      <c r="C1" s="542"/>
      <c r="D1" s="542"/>
      <c r="E1" s="542"/>
      <c r="F1" s="65"/>
      <c r="G1" s="65"/>
    </row>
    <row r="2" spans="1:7" x14ac:dyDescent="0.25">
      <c r="A2" s="175"/>
      <c r="B2" s="543" t="s">
        <v>142</v>
      </c>
      <c r="C2" s="544"/>
      <c r="D2" s="543" t="s">
        <v>143</v>
      </c>
      <c r="E2" s="543"/>
      <c r="F2" s="65"/>
      <c r="G2" s="65"/>
    </row>
    <row r="3" spans="1:7" x14ac:dyDescent="0.25">
      <c r="A3" s="175"/>
      <c r="B3" s="175" t="s">
        <v>166</v>
      </c>
      <c r="C3" s="176" t="s">
        <v>167</v>
      </c>
      <c r="D3" s="175" t="s">
        <v>166</v>
      </c>
      <c r="E3" s="175" t="s">
        <v>167</v>
      </c>
      <c r="F3" s="65"/>
      <c r="G3" s="65"/>
    </row>
    <row r="4" spans="1:7" x14ac:dyDescent="0.25">
      <c r="A4" s="182" t="s">
        <v>168</v>
      </c>
      <c r="B4" s="183">
        <v>0.41501907116773862</v>
      </c>
      <c r="C4" s="440">
        <v>-0.17719372437738262</v>
      </c>
      <c r="D4" s="302">
        <v>0.58566263291723286</v>
      </c>
      <c r="E4" s="301">
        <v>0.4477687571478241</v>
      </c>
      <c r="F4" s="65"/>
      <c r="G4" s="65"/>
    </row>
    <row r="5" spans="1:7" x14ac:dyDescent="0.25">
      <c r="A5" s="40" t="s">
        <v>169</v>
      </c>
      <c r="B5" s="184">
        <f>B6</f>
        <v>-0.61272428459707862</v>
      </c>
      <c r="C5" s="441">
        <f>C6</f>
        <v>0.22818283275719742</v>
      </c>
      <c r="D5" s="545" t="s">
        <v>170</v>
      </c>
      <c r="E5" s="546"/>
      <c r="F5" s="65"/>
      <c r="G5" s="65"/>
    </row>
    <row r="6" spans="1:7" x14ac:dyDescent="0.25">
      <c r="A6" s="185" t="s">
        <v>171</v>
      </c>
      <c r="B6" s="184">
        <f>SUM(B7:B11)</f>
        <v>-0.61272428459707862</v>
      </c>
      <c r="C6" s="441">
        <f>SUM(C7:C11)</f>
        <v>0.22818283275719742</v>
      </c>
      <c r="D6" s="304"/>
      <c r="E6" s="303"/>
      <c r="F6" s="65"/>
      <c r="G6" s="65"/>
    </row>
    <row r="7" spans="1:7" x14ac:dyDescent="0.25">
      <c r="A7" s="186" t="s">
        <v>172</v>
      </c>
      <c r="B7" s="187">
        <v>6.7596320711170277E-2</v>
      </c>
      <c r="C7" s="442">
        <v>1.7091094113906517E-2</v>
      </c>
      <c r="D7" s="305"/>
      <c r="E7" s="306"/>
      <c r="F7" s="65"/>
      <c r="G7" s="65"/>
    </row>
    <row r="8" spans="1:7" x14ac:dyDescent="0.25">
      <c r="A8" s="186" t="s">
        <v>173</v>
      </c>
      <c r="B8" s="443">
        <v>-0.35305782633571337</v>
      </c>
      <c r="C8" s="444" t="s">
        <v>147</v>
      </c>
      <c r="D8" s="305"/>
      <c r="E8" s="306"/>
      <c r="F8" s="65"/>
      <c r="G8" s="65"/>
    </row>
    <row r="9" spans="1:7" x14ac:dyDescent="0.25">
      <c r="A9" s="186" t="s">
        <v>174</v>
      </c>
      <c r="B9" s="173">
        <v>-0.32726277897253547</v>
      </c>
      <c r="C9" s="444" t="s">
        <v>147</v>
      </c>
      <c r="D9" s="305"/>
      <c r="E9" s="306"/>
      <c r="F9" s="65"/>
      <c r="G9" s="65"/>
    </row>
    <row r="10" spans="1:7" x14ac:dyDescent="0.25">
      <c r="A10" s="186" t="s">
        <v>175</v>
      </c>
      <c r="B10" s="443" t="s">
        <v>147</v>
      </c>
      <c r="C10" s="444">
        <v>-0.29188657539322338</v>
      </c>
      <c r="D10" s="303"/>
      <c r="E10" s="305"/>
      <c r="F10" s="65"/>
      <c r="G10" s="65"/>
    </row>
    <row r="11" spans="1:7" ht="27.75" customHeight="1" x14ac:dyDescent="0.25">
      <c r="A11" s="186" t="s">
        <v>176</v>
      </c>
      <c r="B11" s="443" t="s">
        <v>147</v>
      </c>
      <c r="C11" s="444">
        <v>0.50297831403651427</v>
      </c>
      <c r="D11" s="547" t="s">
        <v>177</v>
      </c>
      <c r="E11" s="548"/>
      <c r="F11" s="65"/>
      <c r="G11" s="65"/>
    </row>
    <row r="12" spans="1:7" x14ac:dyDescent="0.25">
      <c r="A12" s="185" t="s">
        <v>178</v>
      </c>
      <c r="B12" s="551" t="s">
        <v>179</v>
      </c>
      <c r="C12" s="552"/>
      <c r="D12" s="553"/>
      <c r="E12" s="553"/>
      <c r="F12" s="65"/>
      <c r="G12" s="65"/>
    </row>
    <row r="13" spans="1:7" x14ac:dyDescent="0.25">
      <c r="A13" s="186" t="s">
        <v>180</v>
      </c>
      <c r="B13" s="445" t="s">
        <v>181</v>
      </c>
      <c r="C13" s="446" t="s">
        <v>147</v>
      </c>
      <c r="D13" s="306"/>
      <c r="E13" s="306"/>
    </row>
    <row r="14" spans="1:7" x14ac:dyDescent="0.25">
      <c r="A14" s="260" t="s">
        <v>182</v>
      </c>
      <c r="B14" s="307" t="s">
        <v>181</v>
      </c>
      <c r="C14" s="447" t="s">
        <v>181</v>
      </c>
      <c r="D14" s="308"/>
      <c r="E14" s="308"/>
    </row>
    <row r="15" spans="1:7" x14ac:dyDescent="0.25">
      <c r="A15" s="554" t="s">
        <v>183</v>
      </c>
      <c r="B15" s="309">
        <f>B4+B5</f>
        <v>-0.19770521342934</v>
      </c>
      <c r="C15" s="310">
        <f>C4+C5</f>
        <v>5.0989108379814796E-2</v>
      </c>
      <c r="D15" s="309"/>
      <c r="E15" s="309"/>
    </row>
    <row r="16" spans="1:7" ht="27" customHeight="1" x14ac:dyDescent="0.25">
      <c r="A16" s="555"/>
      <c r="B16" s="556" t="s">
        <v>184</v>
      </c>
      <c r="C16" s="557"/>
      <c r="D16" s="558"/>
      <c r="E16" s="556"/>
    </row>
    <row r="17" spans="1:5" ht="24.75" customHeight="1" x14ac:dyDescent="0.25">
      <c r="A17" s="549" t="s">
        <v>185</v>
      </c>
      <c r="B17" s="549"/>
      <c r="C17" s="549"/>
      <c r="D17" s="549"/>
      <c r="E17" s="549"/>
    </row>
    <row r="18" spans="1:5" x14ac:dyDescent="0.25">
      <c r="A18" s="168" t="s">
        <v>186</v>
      </c>
      <c r="B18" s="69"/>
      <c r="C18" s="69"/>
      <c r="D18" s="550" t="s">
        <v>187</v>
      </c>
      <c r="E18" s="550"/>
    </row>
  </sheetData>
  <mergeCells count="12">
    <mergeCell ref="A17:E17"/>
    <mergeCell ref="D18:E18"/>
    <mergeCell ref="B12:C12"/>
    <mergeCell ref="D12:E12"/>
    <mergeCell ref="A15:A16"/>
    <mergeCell ref="B16:C16"/>
    <mergeCell ref="D16:E16"/>
    <mergeCell ref="A1:E1"/>
    <mergeCell ref="B2:C2"/>
    <mergeCell ref="D2:E2"/>
    <mergeCell ref="D5:E5"/>
    <mergeCell ref="D11:E11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A1DCC21FF4814B8CD72ED557B0C730" ma:contentTypeVersion="5" ma:contentTypeDescription="Umožňuje vytvoriť nový dokument." ma:contentTypeScope="" ma:versionID="c9b449f46ad22af320ca33724aa2658b">
  <xsd:schema xmlns:xsd="http://www.w3.org/2001/XMLSchema" xmlns:xs="http://www.w3.org/2001/XMLSchema" xmlns:p="http://schemas.microsoft.com/office/2006/metadata/properties" xmlns:ns2="5a6bde62-7515-4bbe-8e4c-406df7635f9c" targetNamespace="http://schemas.microsoft.com/office/2006/metadata/properties" ma:root="true" ma:fieldsID="fd89980df285643a9a8635770390ffb4" ns2:_="">
    <xsd:import namespace="5a6bde62-7515-4bbe-8e4c-406df7635f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6bde62-7515-4bbe-8e4c-406df7635f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609471-302A-418F-84C0-517B3A472A9E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5a6bde62-7515-4bbe-8e4c-406df7635f9c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EB315CD-6BA2-4338-BDB3-81CE0E117F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2A4F59-076C-4FC6-A439-39221139BF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6bde62-7515-4bbe-8e4c-406df7635f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22</vt:i4>
      </vt:variant>
    </vt:vector>
  </HeadingPairs>
  <TitlesOfParts>
    <vt:vector size="22" baseType="lpstr">
      <vt:lpstr>Obsah</vt:lpstr>
      <vt:lpstr>T01</vt:lpstr>
      <vt:lpstr>T02</vt:lpstr>
      <vt:lpstr>T03</vt:lpstr>
      <vt:lpstr>T04</vt:lpstr>
      <vt:lpstr>T05</vt:lpstr>
      <vt:lpstr>T06</vt:lpstr>
      <vt:lpstr>T07</vt:lpstr>
      <vt:lpstr>T08</vt:lpstr>
      <vt:lpstr>T09</vt:lpstr>
      <vt:lpstr>T10</vt:lpstr>
      <vt:lpstr>T11, T12</vt:lpstr>
      <vt:lpstr>T13</vt:lpstr>
      <vt:lpstr>T14</vt:lpstr>
      <vt:lpstr>T15</vt:lpstr>
      <vt:lpstr>T16</vt:lpstr>
      <vt:lpstr>T17</vt:lpstr>
      <vt:lpstr>T18</vt:lpstr>
      <vt:lpstr>G01</vt:lpstr>
      <vt:lpstr>G02</vt:lpstr>
      <vt:lpstr>G03</vt:lpstr>
      <vt:lpstr>G04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senaj</dc:creator>
  <cp:keywords/>
  <dc:description/>
  <cp:lastModifiedBy>Kubik</cp:lastModifiedBy>
  <cp:revision/>
  <dcterms:created xsi:type="dcterms:W3CDTF">2014-05-15T12:54:31Z</dcterms:created>
  <dcterms:modified xsi:type="dcterms:W3CDTF">2018-12-19T10:04:16Z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0x010100C6A1DCC21FF4814B8CD72ED557B0C730</vt:lpwstr>
  </property>
</Properties>
</file>