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/>
  <mc:AlternateContent xmlns:mc="http://schemas.openxmlformats.org/markup-compatibility/2006">
    <mc:Choice Requires="x15">
      <x15ac:absPath xmlns:x15ac="http://schemas.microsoft.com/office/spreadsheetml/2010/11/ac" url="C:\Users\mmarcanova\SharePoint\Tímová lokalita - 09_MATERIALY2\01_STRATEGICKE_DOKUMENTY\05_FISCAL_COMPACT\Hodnotenie2016_1\"/>
    </mc:Choice>
  </mc:AlternateContent>
  <bookViews>
    <workbookView xWindow="0" yWindow="0" windowWidth="28800" windowHeight="11610"/>
  </bookViews>
  <sheets>
    <sheet name="obsah" sheetId="19" r:id="rId1"/>
    <sheet name="T01" sheetId="1" r:id="rId2"/>
    <sheet name="T02" sheetId="2" r:id="rId3"/>
    <sheet name="T03" sheetId="3" r:id="rId4"/>
    <sheet name="T04" sheetId="7" r:id="rId5"/>
    <sheet name="T05" sheetId="8" r:id="rId6"/>
    <sheet name="T06" sheetId="9" r:id="rId7"/>
    <sheet name="T07" sheetId="6" r:id="rId8"/>
    <sheet name="T08" sheetId="11" r:id="rId9"/>
    <sheet name="T09" sheetId="16" r:id="rId10"/>
    <sheet name="T10" sheetId="5" r:id="rId11"/>
    <sheet name="T11" sheetId="12" r:id="rId12"/>
    <sheet name="T12" sheetId="17" r:id="rId13"/>
    <sheet name="T13" sheetId="13" r:id="rId14"/>
    <sheet name="T14" sheetId="14" r:id="rId15"/>
    <sheet name="T15" sheetId="15" r:id="rId16"/>
    <sheet name="T16" sheetId="18" r:id="rId17"/>
    <sheet name="G01" sheetId="10" r:id="rId18"/>
    <sheet name="G02" sheetId="4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123Graph_A" localSheetId="18" hidden="1">#REF!</definedName>
    <definedName name="__123Graph_A" localSheetId="8" hidden="1">#REF!</definedName>
    <definedName name="__123Graph_A" localSheetId="11" hidden="1">#REF!</definedName>
    <definedName name="__123Graph_A" localSheetId="14" hidden="1">#REF!</definedName>
    <definedName name="__123Graph_A" localSheetId="15" hidden="1">#REF!</definedName>
    <definedName name="__123Graph_A" hidden="1">#REF!</definedName>
    <definedName name="__123Graph_AEXP" localSheetId="8" hidden="1">#REF!</definedName>
    <definedName name="__123Graph_AEXP" localSheetId="11" hidden="1">#REF!</definedName>
    <definedName name="__123Graph_AEXP" localSheetId="14" hidden="1">#REF!</definedName>
    <definedName name="__123Graph_AEXP" localSheetId="15" hidden="1">#REF!</definedName>
    <definedName name="__123Graph_AEXP" hidden="1">#REF!</definedName>
    <definedName name="__123Graph_ATEST1" localSheetId="17" hidden="1">[1]REER!$AZ$144:$AZ$210</definedName>
    <definedName name="__123Graph_ATEST1" localSheetId="18" hidden="1">[1]REER!$AZ$144:$AZ$210</definedName>
    <definedName name="__123Graph_ATEST1" localSheetId="4" hidden="1">[1]REER!$AZ$144:$AZ$210</definedName>
    <definedName name="__123Graph_ATEST1" localSheetId="5" hidden="1">[1]REER!$AZ$144:$AZ$210</definedName>
    <definedName name="__123Graph_ATEST1" localSheetId="6" hidden="1">[1]REER!$AZ$144:$AZ$210</definedName>
    <definedName name="__123Graph_ATEST1" localSheetId="8" hidden="1">[1]REER!$AZ$144:$AZ$210</definedName>
    <definedName name="__123Graph_ATEST1" localSheetId="11" hidden="1">[1]REER!$AZ$144:$AZ$210</definedName>
    <definedName name="__123Graph_ATEST1" localSheetId="14" hidden="1">[1]REER!$AZ$144:$AZ$210</definedName>
    <definedName name="__123Graph_ATEST1" localSheetId="15" hidden="1">[1]REER!$AZ$144:$AZ$210</definedName>
    <definedName name="__123Graph_ATEST1" hidden="1">[2]REER!$AZ$144:$AZ$210</definedName>
    <definedName name="__123Graph_B" localSheetId="17" hidden="1">'[3]Quarterly Program'!#REF!</definedName>
    <definedName name="__123Graph_B" localSheetId="18" hidden="1">'[3]Quarterly Program'!#REF!</definedName>
    <definedName name="__123Graph_B" localSheetId="4" hidden="1">'[3]Quarterly Program'!#REF!</definedName>
    <definedName name="__123Graph_B" localSheetId="5" hidden="1">'[3]Quarterly Program'!#REF!</definedName>
    <definedName name="__123Graph_B" localSheetId="6" hidden="1">'[3]Quarterly Program'!#REF!</definedName>
    <definedName name="__123Graph_B" localSheetId="8" hidden="1">'[3]Quarterly Program'!#REF!</definedName>
    <definedName name="__123Graph_B" localSheetId="11" hidden="1">'[3]Quarterly Program'!#REF!</definedName>
    <definedName name="__123Graph_B" localSheetId="14" hidden="1">'[3]Quarterly Program'!#REF!</definedName>
    <definedName name="__123Graph_B" localSheetId="15" hidden="1">'[3]Quarterly Program'!#REF!</definedName>
    <definedName name="__123Graph_B" hidden="1">#REF!</definedName>
    <definedName name="__123Graph_BCurrent" localSheetId="17" hidden="1">[4]G!#REF!</definedName>
    <definedName name="__123Graph_BCurrent" localSheetId="18" hidden="1">[4]G!#REF!</definedName>
    <definedName name="__123Graph_BCurrent" localSheetId="4" hidden="1">[4]G!#REF!</definedName>
    <definedName name="__123Graph_BCurrent" localSheetId="5" hidden="1">[4]G!#REF!</definedName>
    <definedName name="__123Graph_BCurrent" localSheetId="6" hidden="1">[4]G!#REF!</definedName>
    <definedName name="__123Graph_BCurrent" localSheetId="8" hidden="1">[4]G!#REF!</definedName>
    <definedName name="__123Graph_BCurrent" localSheetId="11" hidden="1">[4]G!#REF!</definedName>
    <definedName name="__123Graph_BCurrent" localSheetId="14" hidden="1">[4]G!#REF!</definedName>
    <definedName name="__123Graph_BCurrent" localSheetId="15" hidden="1">[4]G!#REF!</definedName>
    <definedName name="__123Graph_BCurrent" hidden="1">[4]G!#REF!</definedName>
    <definedName name="__123Graph_BGDP" localSheetId="17" hidden="1">'[3]Quarterly Program'!#REF!</definedName>
    <definedName name="__123Graph_BGDP" localSheetId="4" hidden="1">'[3]Quarterly Program'!#REF!</definedName>
    <definedName name="__123Graph_BGDP" localSheetId="5" hidden="1">'[3]Quarterly Program'!#REF!</definedName>
    <definedName name="__123Graph_BGDP" localSheetId="6" hidden="1">'[3]Quarterly Program'!#REF!</definedName>
    <definedName name="__123Graph_BGDP" localSheetId="8" hidden="1">'[3]Quarterly Program'!#REF!</definedName>
    <definedName name="__123Graph_BGDP" localSheetId="11" hidden="1">'[3]Quarterly Program'!#REF!</definedName>
    <definedName name="__123Graph_BGDP" localSheetId="14" hidden="1">'[3]Quarterly Program'!#REF!</definedName>
    <definedName name="__123Graph_BGDP" localSheetId="15" hidden="1">'[3]Quarterly Program'!#REF!</definedName>
    <definedName name="__123Graph_BGDP" hidden="1">'[3]Quarterly Program'!#REF!</definedName>
    <definedName name="__123Graph_BMONEY" localSheetId="17" hidden="1">'[3]Quarterly Program'!#REF!</definedName>
    <definedName name="__123Graph_BMONEY" localSheetId="4" hidden="1">'[3]Quarterly Program'!#REF!</definedName>
    <definedName name="__123Graph_BMONEY" localSheetId="5" hidden="1">'[3]Quarterly Program'!#REF!</definedName>
    <definedName name="__123Graph_BMONEY" localSheetId="6" hidden="1">'[3]Quarterly Program'!#REF!</definedName>
    <definedName name="__123Graph_BMONEY" localSheetId="8" hidden="1">'[3]Quarterly Program'!#REF!</definedName>
    <definedName name="__123Graph_BMONEY" localSheetId="11" hidden="1">'[3]Quarterly Program'!#REF!</definedName>
    <definedName name="__123Graph_BMONEY" localSheetId="14" hidden="1">'[3]Quarterly Program'!#REF!</definedName>
    <definedName name="__123Graph_BMONEY" localSheetId="15" hidden="1">'[3]Quarterly Program'!#REF!</definedName>
    <definedName name="__123Graph_BMONEY" hidden="1">'[3]Quarterly Program'!#REF!</definedName>
    <definedName name="__123Graph_BREER3" localSheetId="17" hidden="1">[1]REER!$BB$144:$BB$212</definedName>
    <definedName name="__123Graph_BREER3" localSheetId="18" hidden="1">[1]REER!$BB$144:$BB$212</definedName>
    <definedName name="__123Graph_BREER3" localSheetId="4" hidden="1">[1]REER!$BB$144:$BB$212</definedName>
    <definedName name="__123Graph_BREER3" localSheetId="5" hidden="1">[1]REER!$BB$144:$BB$212</definedName>
    <definedName name="__123Graph_BREER3" localSheetId="6" hidden="1">[1]REER!$BB$144:$BB$212</definedName>
    <definedName name="__123Graph_BREER3" localSheetId="8" hidden="1">[1]REER!$BB$144:$BB$212</definedName>
    <definedName name="__123Graph_BREER3" localSheetId="11" hidden="1">[1]REER!$BB$144:$BB$212</definedName>
    <definedName name="__123Graph_BREER3" localSheetId="14" hidden="1">[1]REER!$BB$144:$BB$212</definedName>
    <definedName name="__123Graph_BREER3" localSheetId="15" hidden="1">[1]REER!$BB$144:$BB$212</definedName>
    <definedName name="__123Graph_BREER3" hidden="1">[2]REER!$BB$144:$BB$212</definedName>
    <definedName name="__123Graph_BTEST1" localSheetId="17" hidden="1">[1]REER!$AY$144:$AY$210</definedName>
    <definedName name="__123Graph_BTEST1" localSheetId="18" hidden="1">[1]REER!$AY$144:$AY$210</definedName>
    <definedName name="__123Graph_BTEST1" localSheetId="4" hidden="1">[1]REER!$AY$144:$AY$210</definedName>
    <definedName name="__123Graph_BTEST1" localSheetId="5" hidden="1">[1]REER!$AY$144:$AY$210</definedName>
    <definedName name="__123Graph_BTEST1" localSheetId="6" hidden="1">[1]REER!$AY$144:$AY$210</definedName>
    <definedName name="__123Graph_BTEST1" localSheetId="8" hidden="1">[1]REER!$AY$144:$AY$210</definedName>
    <definedName name="__123Graph_BTEST1" localSheetId="11" hidden="1">[1]REER!$AY$144:$AY$210</definedName>
    <definedName name="__123Graph_BTEST1" localSheetId="14" hidden="1">[1]REER!$AY$144:$AY$210</definedName>
    <definedName name="__123Graph_BTEST1" localSheetId="15" hidden="1">[1]REER!$AY$144:$AY$210</definedName>
    <definedName name="__123Graph_BTEST1" hidden="1">[2]REER!$AY$144:$AY$210</definedName>
    <definedName name="__123Graph_CREER3" localSheetId="17" hidden="1">[1]REER!$BB$144:$BB$212</definedName>
    <definedName name="__123Graph_CREER3" localSheetId="18" hidden="1">[1]REER!$BB$144:$BB$212</definedName>
    <definedName name="__123Graph_CREER3" localSheetId="4" hidden="1">[1]REER!$BB$144:$BB$212</definedName>
    <definedName name="__123Graph_CREER3" localSheetId="5" hidden="1">[1]REER!$BB$144:$BB$212</definedName>
    <definedName name="__123Graph_CREER3" localSheetId="6" hidden="1">[1]REER!$BB$144:$BB$212</definedName>
    <definedName name="__123Graph_CREER3" localSheetId="8" hidden="1">[1]REER!$BB$144:$BB$212</definedName>
    <definedName name="__123Graph_CREER3" localSheetId="11" hidden="1">[1]REER!$BB$144:$BB$212</definedName>
    <definedName name="__123Graph_CREER3" localSheetId="14" hidden="1">[1]REER!$BB$144:$BB$212</definedName>
    <definedName name="__123Graph_CREER3" localSheetId="15" hidden="1">[1]REER!$BB$144:$BB$212</definedName>
    <definedName name="__123Graph_CREER3" hidden="1">[2]REER!$BB$144:$BB$212</definedName>
    <definedName name="__123Graph_CTEST1" localSheetId="17" hidden="1">[1]REER!$BK$140:$BK$140</definedName>
    <definedName name="__123Graph_CTEST1" localSheetId="18" hidden="1">[1]REER!$BK$140:$BK$140</definedName>
    <definedName name="__123Graph_CTEST1" localSheetId="4" hidden="1">[1]REER!$BK$140:$BK$140</definedName>
    <definedName name="__123Graph_CTEST1" localSheetId="5" hidden="1">[1]REER!$BK$140:$BK$140</definedName>
    <definedName name="__123Graph_CTEST1" localSheetId="6" hidden="1">[1]REER!$BK$140:$BK$140</definedName>
    <definedName name="__123Graph_CTEST1" localSheetId="8" hidden="1">[1]REER!$BK$140:$BK$140</definedName>
    <definedName name="__123Graph_CTEST1" localSheetId="11" hidden="1">[1]REER!$BK$140:$BK$140</definedName>
    <definedName name="__123Graph_CTEST1" localSheetId="14" hidden="1">[1]REER!$BK$140:$BK$140</definedName>
    <definedName name="__123Graph_CTEST1" localSheetId="15" hidden="1">[1]REER!$BK$140:$BK$140</definedName>
    <definedName name="__123Graph_CTEST1" hidden="1">[2]REER!$BK$140:$BK$140</definedName>
    <definedName name="__123Graph_DREER3" localSheetId="17" hidden="1">[1]REER!$BB$144:$BB$210</definedName>
    <definedName name="__123Graph_DREER3" localSheetId="18" hidden="1">[1]REER!$BB$144:$BB$210</definedName>
    <definedName name="__123Graph_DREER3" localSheetId="4" hidden="1">[1]REER!$BB$144:$BB$210</definedName>
    <definedName name="__123Graph_DREER3" localSheetId="5" hidden="1">[1]REER!$BB$144:$BB$210</definedName>
    <definedName name="__123Graph_DREER3" localSheetId="6" hidden="1">[1]REER!$BB$144:$BB$210</definedName>
    <definedName name="__123Graph_DREER3" localSheetId="8" hidden="1">[1]REER!$BB$144:$BB$210</definedName>
    <definedName name="__123Graph_DREER3" localSheetId="11" hidden="1">[1]REER!$BB$144:$BB$210</definedName>
    <definedName name="__123Graph_DREER3" localSheetId="14" hidden="1">[1]REER!$BB$144:$BB$210</definedName>
    <definedName name="__123Graph_DREER3" localSheetId="15" hidden="1">[1]REER!$BB$144:$BB$210</definedName>
    <definedName name="__123Graph_DREER3" hidden="1">[2]REER!$BB$144:$BB$210</definedName>
    <definedName name="__123Graph_DTEST1" localSheetId="17" hidden="1">[1]REER!$BB$144:$BB$210</definedName>
    <definedName name="__123Graph_DTEST1" localSheetId="18" hidden="1">[1]REER!$BB$144:$BB$210</definedName>
    <definedName name="__123Graph_DTEST1" localSheetId="4" hidden="1">[1]REER!$BB$144:$BB$210</definedName>
    <definedName name="__123Graph_DTEST1" localSheetId="5" hidden="1">[1]REER!$BB$144:$BB$210</definedName>
    <definedName name="__123Graph_DTEST1" localSheetId="6" hidden="1">[1]REER!$BB$144:$BB$210</definedName>
    <definedName name="__123Graph_DTEST1" localSheetId="8" hidden="1">[1]REER!$BB$144:$BB$210</definedName>
    <definedName name="__123Graph_DTEST1" localSheetId="11" hidden="1">[1]REER!$BB$144:$BB$210</definedName>
    <definedName name="__123Graph_DTEST1" localSheetId="14" hidden="1">[1]REER!$BB$144:$BB$210</definedName>
    <definedName name="__123Graph_DTEST1" localSheetId="15" hidden="1">[1]REER!$BB$144:$BB$210</definedName>
    <definedName name="__123Graph_DTEST1" hidden="1">[2]REER!$BB$144:$BB$210</definedName>
    <definedName name="__123Graph_EREER3" localSheetId="17" hidden="1">[1]REER!$BR$144:$BR$211</definedName>
    <definedName name="__123Graph_EREER3" localSheetId="18" hidden="1">[1]REER!$BR$144:$BR$211</definedName>
    <definedName name="__123Graph_EREER3" localSheetId="4" hidden="1">[1]REER!$BR$144:$BR$211</definedName>
    <definedName name="__123Graph_EREER3" localSheetId="5" hidden="1">[1]REER!$BR$144:$BR$211</definedName>
    <definedName name="__123Graph_EREER3" localSheetId="6" hidden="1">[1]REER!$BR$144:$BR$211</definedName>
    <definedName name="__123Graph_EREER3" localSheetId="8" hidden="1">[1]REER!$BR$144:$BR$211</definedName>
    <definedName name="__123Graph_EREER3" localSheetId="11" hidden="1">[1]REER!$BR$144:$BR$211</definedName>
    <definedName name="__123Graph_EREER3" localSheetId="14" hidden="1">[1]REER!$BR$144:$BR$211</definedName>
    <definedName name="__123Graph_EREER3" localSheetId="15" hidden="1">[1]REER!$BR$144:$BR$211</definedName>
    <definedName name="__123Graph_EREER3" hidden="1">[2]REER!$BR$144:$BR$211</definedName>
    <definedName name="__123Graph_ETEST1" localSheetId="17" hidden="1">[1]REER!$BR$144:$BR$211</definedName>
    <definedName name="__123Graph_ETEST1" localSheetId="18" hidden="1">[1]REER!$BR$144:$BR$211</definedName>
    <definedName name="__123Graph_ETEST1" localSheetId="4" hidden="1">[1]REER!$BR$144:$BR$211</definedName>
    <definedName name="__123Graph_ETEST1" localSheetId="5" hidden="1">[1]REER!$BR$144:$BR$211</definedName>
    <definedName name="__123Graph_ETEST1" localSheetId="6" hidden="1">[1]REER!$BR$144:$BR$211</definedName>
    <definedName name="__123Graph_ETEST1" localSheetId="8" hidden="1">[1]REER!$BR$144:$BR$211</definedName>
    <definedName name="__123Graph_ETEST1" localSheetId="11" hidden="1">[1]REER!$BR$144:$BR$211</definedName>
    <definedName name="__123Graph_ETEST1" localSheetId="14" hidden="1">[1]REER!$BR$144:$BR$211</definedName>
    <definedName name="__123Graph_ETEST1" localSheetId="15" hidden="1">[1]REER!$BR$144:$BR$211</definedName>
    <definedName name="__123Graph_ETEST1" hidden="1">[2]REER!$BR$144:$BR$211</definedName>
    <definedName name="__123Graph_FREER3" localSheetId="17" hidden="1">[1]REER!$BN$140:$BN$140</definedName>
    <definedName name="__123Graph_FREER3" localSheetId="18" hidden="1">[1]REER!$BN$140:$BN$140</definedName>
    <definedName name="__123Graph_FREER3" localSheetId="4" hidden="1">[1]REER!$BN$140:$BN$140</definedName>
    <definedName name="__123Graph_FREER3" localSheetId="5" hidden="1">[1]REER!$BN$140:$BN$140</definedName>
    <definedName name="__123Graph_FREER3" localSheetId="6" hidden="1">[1]REER!$BN$140:$BN$140</definedName>
    <definedName name="__123Graph_FREER3" localSheetId="8" hidden="1">[1]REER!$BN$140:$BN$140</definedName>
    <definedName name="__123Graph_FREER3" localSheetId="11" hidden="1">[1]REER!$BN$140:$BN$140</definedName>
    <definedName name="__123Graph_FREER3" localSheetId="14" hidden="1">[1]REER!$BN$140:$BN$140</definedName>
    <definedName name="__123Graph_FREER3" localSheetId="15" hidden="1">[1]REER!$BN$140:$BN$140</definedName>
    <definedName name="__123Graph_FREER3" hidden="1">[2]REER!$BN$140:$BN$140</definedName>
    <definedName name="__123Graph_FTEST1" localSheetId="17" hidden="1">[1]REER!$BN$140:$BN$140</definedName>
    <definedName name="__123Graph_FTEST1" localSheetId="18" hidden="1">[1]REER!$BN$140:$BN$140</definedName>
    <definedName name="__123Graph_FTEST1" localSheetId="4" hidden="1">[1]REER!$BN$140:$BN$140</definedName>
    <definedName name="__123Graph_FTEST1" localSheetId="5" hidden="1">[1]REER!$BN$140:$BN$140</definedName>
    <definedName name="__123Graph_FTEST1" localSheetId="6" hidden="1">[1]REER!$BN$140:$BN$140</definedName>
    <definedName name="__123Graph_FTEST1" localSheetId="8" hidden="1">[1]REER!$BN$140:$BN$140</definedName>
    <definedName name="__123Graph_FTEST1" localSheetId="11" hidden="1">[1]REER!$BN$140:$BN$140</definedName>
    <definedName name="__123Graph_FTEST1" localSheetId="14" hidden="1">[1]REER!$BN$140:$BN$140</definedName>
    <definedName name="__123Graph_FTEST1" localSheetId="15" hidden="1">[1]REER!$BN$140:$BN$140</definedName>
    <definedName name="__123Graph_FTEST1" hidden="1">[2]REER!$BN$140:$BN$140</definedName>
    <definedName name="__123Graph_X" localSheetId="17" hidden="1">[5]EdssGeeGAS!#REF!</definedName>
    <definedName name="__123Graph_X" localSheetId="18" hidden="1">[5]EdssGeeGAS!#REF!</definedName>
    <definedName name="__123Graph_X" localSheetId="4" hidden="1">[5]EdssGeeGAS!#REF!</definedName>
    <definedName name="__123Graph_X" localSheetId="5" hidden="1">[5]EdssGeeGAS!#REF!</definedName>
    <definedName name="__123Graph_X" localSheetId="6" hidden="1">[5]EdssGeeGAS!#REF!</definedName>
    <definedName name="__123Graph_X" localSheetId="8" hidden="1">[5]EdssGeeGAS!#REF!</definedName>
    <definedName name="__123Graph_X" localSheetId="11" hidden="1">[5]EdssGeeGAS!#REF!</definedName>
    <definedName name="__123Graph_X" localSheetId="14" hidden="1">[5]EdssGeeGAS!#REF!</definedName>
    <definedName name="__123Graph_X" localSheetId="15" hidden="1">[5]EdssGeeGAS!#REF!</definedName>
    <definedName name="__123Graph_X" hidden="1">'[6]i2-KA'!#REF!</definedName>
    <definedName name="__123Graph_XCurrent" localSheetId="17" hidden="1">'[6]i2-KA'!#REF!</definedName>
    <definedName name="__123Graph_XCurrent" localSheetId="18" hidden="1">'[6]i2-KA'!#REF!</definedName>
    <definedName name="__123Graph_XCurrent" localSheetId="4" hidden="1">'[6]i2-KA'!#REF!</definedName>
    <definedName name="__123Graph_XCurrent" localSheetId="5" hidden="1">'[6]i2-KA'!#REF!</definedName>
    <definedName name="__123Graph_XCurrent" localSheetId="6" hidden="1">'[6]i2-KA'!#REF!</definedName>
    <definedName name="__123Graph_XCurrent" localSheetId="8" hidden="1">'[6]i2-KA'!#REF!</definedName>
    <definedName name="__123Graph_XCurrent" localSheetId="11" hidden="1">'[6]i2-KA'!#REF!</definedName>
    <definedName name="__123Graph_XCurrent" localSheetId="14" hidden="1">'[6]i2-KA'!#REF!</definedName>
    <definedName name="__123Graph_XCurrent" localSheetId="15" hidden="1">'[6]i2-KA'!#REF!</definedName>
    <definedName name="__123Graph_XCurrent" hidden="1">'[6]i2-KA'!#REF!</definedName>
    <definedName name="__123Graph_XEXP" localSheetId="17" hidden="1">[5]EdssGeeGAS!#REF!</definedName>
    <definedName name="__123Graph_XEXP" localSheetId="4" hidden="1">[5]EdssGeeGAS!#REF!</definedName>
    <definedName name="__123Graph_XEXP" localSheetId="5" hidden="1">[5]EdssGeeGAS!#REF!</definedName>
    <definedName name="__123Graph_XEXP" localSheetId="6" hidden="1">[5]EdssGeeGAS!#REF!</definedName>
    <definedName name="__123Graph_XEXP" localSheetId="8" hidden="1">[5]EdssGeeGAS!#REF!</definedName>
    <definedName name="__123Graph_XEXP" localSheetId="11" hidden="1">[5]EdssGeeGAS!#REF!</definedName>
    <definedName name="__123Graph_XEXP" localSheetId="14" hidden="1">[5]EdssGeeGAS!#REF!</definedName>
    <definedName name="__123Graph_XEXP" localSheetId="15" hidden="1">[5]EdssGeeGAS!#REF!</definedName>
    <definedName name="__123Graph_XEXP" hidden="1">[5]EdssGeeGAS!#REF!</definedName>
    <definedName name="__123Graph_XChart1" localSheetId="17" hidden="1">'[6]i2-KA'!#REF!</definedName>
    <definedName name="__123Graph_XChart1" localSheetId="18" hidden="1">'[6]i2-KA'!#REF!</definedName>
    <definedName name="__123Graph_XChart1" localSheetId="4" hidden="1">'[6]i2-KA'!#REF!</definedName>
    <definedName name="__123Graph_XChart1" localSheetId="5" hidden="1">'[6]i2-KA'!#REF!</definedName>
    <definedName name="__123Graph_XChart1" localSheetId="6" hidden="1">'[6]i2-KA'!#REF!</definedName>
    <definedName name="__123Graph_XChart1" localSheetId="8" hidden="1">'[6]i2-KA'!#REF!</definedName>
    <definedName name="__123Graph_XChart1" localSheetId="11" hidden="1">'[6]i2-KA'!#REF!</definedName>
    <definedName name="__123Graph_XChart1" localSheetId="14" hidden="1">'[6]i2-KA'!#REF!</definedName>
    <definedName name="__123Graph_XChart1" localSheetId="15" hidden="1">'[6]i2-KA'!#REF!</definedName>
    <definedName name="__123Graph_XChart1" hidden="1">'[6]i2-KA'!#REF!</definedName>
    <definedName name="__123Graph_XChart2" localSheetId="18" hidden="1">'[6]i2-KA'!#REF!</definedName>
    <definedName name="__123Graph_XChart2" localSheetId="8" hidden="1">'[6]i2-KA'!#REF!</definedName>
    <definedName name="__123Graph_XChart2" localSheetId="11" hidden="1">'[6]i2-KA'!#REF!</definedName>
    <definedName name="__123Graph_XChart2" localSheetId="14" hidden="1">'[6]i2-KA'!#REF!</definedName>
    <definedName name="__123Graph_XChart2" localSheetId="15" hidden="1">'[6]i2-KA'!#REF!</definedName>
    <definedName name="__123Graph_XChart2" hidden="1">'[6]i2-KA'!#REF!</definedName>
    <definedName name="__123Graph_XTEST1" localSheetId="17" hidden="1">[1]REER!$C$9:$C$75</definedName>
    <definedName name="__123Graph_XTEST1" localSheetId="18" hidden="1">[1]REER!$C$9:$C$75</definedName>
    <definedName name="__123Graph_XTEST1" localSheetId="4" hidden="1">[1]REER!$C$9:$C$75</definedName>
    <definedName name="__123Graph_XTEST1" localSheetId="5" hidden="1">[1]REER!$C$9:$C$75</definedName>
    <definedName name="__123Graph_XTEST1" localSheetId="6" hidden="1">[1]REER!$C$9:$C$75</definedName>
    <definedName name="__123Graph_XTEST1" localSheetId="8" hidden="1">[1]REER!$C$9:$C$75</definedName>
    <definedName name="__123Graph_XTEST1" localSheetId="11" hidden="1">[1]REER!$C$9:$C$75</definedName>
    <definedName name="__123Graph_XTEST1" localSheetId="14" hidden="1">[1]REER!$C$9:$C$75</definedName>
    <definedName name="__123Graph_XTEST1" localSheetId="15" hidden="1">[1]REER!$C$9:$C$75</definedName>
    <definedName name="__123Graph_XTEST1" hidden="1">[2]REER!$C$9:$C$75</definedName>
    <definedName name="_1_123Graph_A" localSheetId="8" hidden="1">#REF!</definedName>
    <definedName name="_1_123Graph_A" localSheetId="11" hidden="1">#REF!</definedName>
    <definedName name="_1_123Graph_A" localSheetId="14" hidden="1">#REF!</definedName>
    <definedName name="_1_123Graph_A" localSheetId="15" hidden="1">#REF!</definedName>
    <definedName name="_1_123Graph_A" hidden="1">#REF!</definedName>
    <definedName name="_10__123Graph_ACHART_2" hidden="1">'[7]Employment Data Sectors (wages)'!$A$8173:$A$8184</definedName>
    <definedName name="_10__123Graph_ACHART_8" localSheetId="17" hidden="1">'[8]Employment Data Sectors (wages)'!$W$8175:$W$8186</definedName>
    <definedName name="_10__123Graph_ACHART_8" localSheetId="4" hidden="1">'[8]Employment Data Sectors (wages)'!$W$8175:$W$8186</definedName>
    <definedName name="_10__123Graph_ACHART_8" localSheetId="5" hidden="1">'[8]Employment Data Sectors (wages)'!$W$8175:$W$8186</definedName>
    <definedName name="_10__123Graph_ACHART_8" localSheetId="6" hidden="1">'[8]Employment Data Sectors (wages)'!$W$8175:$W$8186</definedName>
    <definedName name="_10__123Graph_ACHART_8" localSheetId="8" hidden="1">'[8]Employment Data Sectors (wages)'!$W$8175:$W$8186</definedName>
    <definedName name="_10__123Graph_ACHART_8" localSheetId="11" hidden="1">'[8]Employment Data Sectors (wages)'!$W$8175:$W$8186</definedName>
    <definedName name="_10__123Graph_ACHART_8" localSheetId="14" hidden="1">'[8]Employment Data Sectors (wages)'!$W$8175:$W$8186</definedName>
    <definedName name="_10__123Graph_ACHART_8" localSheetId="15" hidden="1">'[8]Employment Data Sectors (wages)'!$W$8175:$W$8186</definedName>
    <definedName name="_10__123Graph_ACHART_8" hidden="1">'[8]Employment Data Sectors (wages)'!$W$8175:$W$8186</definedName>
    <definedName name="_10__123Graph_BCHART_1" localSheetId="17" hidden="1">'[9]Employment Data Sectors (wages)'!$B$8173:$B$8184</definedName>
    <definedName name="_10__123Graph_BCHART_1" localSheetId="4" hidden="1">'[9]Employment Data Sectors (wages)'!$B$8173:$B$8184</definedName>
    <definedName name="_10__123Graph_BCHART_1" localSheetId="5" hidden="1">'[9]Employment Data Sectors (wages)'!$B$8173:$B$8184</definedName>
    <definedName name="_10__123Graph_BCHART_1" localSheetId="6" hidden="1">'[9]Employment Data Sectors (wages)'!$B$8173:$B$8184</definedName>
    <definedName name="_10__123Graph_BCHART_1" localSheetId="8" hidden="1">'[9]Employment Data Sectors (wages)'!$B$8173:$B$8184</definedName>
    <definedName name="_10__123Graph_BCHART_1" localSheetId="11" hidden="1">'[9]Employment Data Sectors (wages)'!$B$8173:$B$8184</definedName>
    <definedName name="_10__123Graph_BCHART_1" localSheetId="14" hidden="1">'[9]Employment Data Sectors (wages)'!$B$8173:$B$8184</definedName>
    <definedName name="_10__123Graph_BCHART_1" localSheetId="15" hidden="1">'[9]Employment Data Sectors (wages)'!$B$8173:$B$8184</definedName>
    <definedName name="_10__123Graph_BCHART_1" hidden="1">'[9]Employment Data Sectors (wages)'!$B$8173:$B$8184</definedName>
    <definedName name="_11__123Graph_BCHART_1" localSheetId="17" hidden="1">'[8]Employment Data Sectors (wages)'!$B$8173:$B$8184</definedName>
    <definedName name="_11__123Graph_BCHART_1" localSheetId="4" hidden="1">'[8]Employment Data Sectors (wages)'!$B$8173:$B$8184</definedName>
    <definedName name="_11__123Graph_BCHART_1" localSheetId="5" hidden="1">'[8]Employment Data Sectors (wages)'!$B$8173:$B$8184</definedName>
    <definedName name="_11__123Graph_BCHART_1" localSheetId="6" hidden="1">'[8]Employment Data Sectors (wages)'!$B$8173:$B$8184</definedName>
    <definedName name="_11__123Graph_BCHART_1" localSheetId="8" hidden="1">'[8]Employment Data Sectors (wages)'!$B$8173:$B$8184</definedName>
    <definedName name="_11__123Graph_BCHART_1" localSheetId="11" hidden="1">'[8]Employment Data Sectors (wages)'!$B$8173:$B$8184</definedName>
    <definedName name="_11__123Graph_BCHART_1" localSheetId="14" hidden="1">'[8]Employment Data Sectors (wages)'!$B$8173:$B$8184</definedName>
    <definedName name="_11__123Graph_BCHART_1" localSheetId="15" hidden="1">'[8]Employment Data Sectors (wages)'!$B$8173:$B$8184</definedName>
    <definedName name="_11__123Graph_BCHART_1" hidden="1">'[8]Employment Data Sectors (wages)'!$B$8173:$B$8184</definedName>
    <definedName name="_11__123Graph_BCHART_2" localSheetId="17" hidden="1">'[9]Employment Data Sectors (wages)'!$B$8173:$B$8184</definedName>
    <definedName name="_11__123Graph_BCHART_2" localSheetId="4" hidden="1">'[9]Employment Data Sectors (wages)'!$B$8173:$B$8184</definedName>
    <definedName name="_11__123Graph_BCHART_2" localSheetId="5" hidden="1">'[9]Employment Data Sectors (wages)'!$B$8173:$B$8184</definedName>
    <definedName name="_11__123Graph_BCHART_2" localSheetId="6" hidden="1">'[9]Employment Data Sectors (wages)'!$B$8173:$B$8184</definedName>
    <definedName name="_11__123Graph_BCHART_2" localSheetId="8" hidden="1">'[9]Employment Data Sectors (wages)'!$B$8173:$B$8184</definedName>
    <definedName name="_11__123Graph_BCHART_2" localSheetId="11" hidden="1">'[9]Employment Data Sectors (wages)'!$B$8173:$B$8184</definedName>
    <definedName name="_11__123Graph_BCHART_2" localSheetId="14" hidden="1">'[9]Employment Data Sectors (wages)'!$B$8173:$B$8184</definedName>
    <definedName name="_11__123Graph_BCHART_2" localSheetId="15" hidden="1">'[9]Employment Data Sectors (wages)'!$B$8173:$B$8184</definedName>
    <definedName name="_11__123Graph_BCHART_2" hidden="1">'[9]Employment Data Sectors (wages)'!$B$8173:$B$8184</definedName>
    <definedName name="_12__123Graph_ACHART_3" hidden="1">'[7]Employment Data Sectors (wages)'!$A$11:$A$8185</definedName>
    <definedName name="_12__123Graph_BCHART_2" localSheetId="17" hidden="1">'[8]Employment Data Sectors (wages)'!$B$8173:$B$8184</definedName>
    <definedName name="_12__123Graph_BCHART_2" localSheetId="4" hidden="1">'[8]Employment Data Sectors (wages)'!$B$8173:$B$8184</definedName>
    <definedName name="_12__123Graph_BCHART_2" localSheetId="5" hidden="1">'[8]Employment Data Sectors (wages)'!$B$8173:$B$8184</definedName>
    <definedName name="_12__123Graph_BCHART_2" localSheetId="6" hidden="1">'[8]Employment Data Sectors (wages)'!$B$8173:$B$8184</definedName>
    <definedName name="_12__123Graph_BCHART_2" localSheetId="8" hidden="1">'[8]Employment Data Sectors (wages)'!$B$8173:$B$8184</definedName>
    <definedName name="_12__123Graph_BCHART_2" localSheetId="11" hidden="1">'[8]Employment Data Sectors (wages)'!$B$8173:$B$8184</definedName>
    <definedName name="_12__123Graph_BCHART_2" localSheetId="14" hidden="1">'[8]Employment Data Sectors (wages)'!$B$8173:$B$8184</definedName>
    <definedName name="_12__123Graph_BCHART_2" localSheetId="15" hidden="1">'[8]Employment Data Sectors (wages)'!$B$8173:$B$8184</definedName>
    <definedName name="_12__123Graph_BCHART_2" hidden="1">'[8]Employment Data Sectors (wages)'!$B$8173:$B$8184</definedName>
    <definedName name="_12__123Graph_BCHART_3" localSheetId="17" hidden="1">'[9]Employment Data Sectors (wages)'!$B$11:$B$8185</definedName>
    <definedName name="_12__123Graph_BCHART_3" localSheetId="4" hidden="1">'[9]Employment Data Sectors (wages)'!$B$11:$B$8185</definedName>
    <definedName name="_12__123Graph_BCHART_3" localSheetId="5" hidden="1">'[9]Employment Data Sectors (wages)'!$B$11:$B$8185</definedName>
    <definedName name="_12__123Graph_BCHART_3" localSheetId="6" hidden="1">'[9]Employment Data Sectors (wages)'!$B$11:$B$8185</definedName>
    <definedName name="_12__123Graph_BCHART_3" localSheetId="8" hidden="1">'[9]Employment Data Sectors (wages)'!$B$11:$B$8185</definedName>
    <definedName name="_12__123Graph_BCHART_3" localSheetId="11" hidden="1">'[9]Employment Data Sectors (wages)'!$B$11:$B$8185</definedName>
    <definedName name="_12__123Graph_BCHART_3" localSheetId="14" hidden="1">'[9]Employment Data Sectors (wages)'!$B$11:$B$8185</definedName>
    <definedName name="_12__123Graph_BCHART_3" localSheetId="15" hidden="1">'[9]Employment Data Sectors (wages)'!$B$11:$B$8185</definedName>
    <definedName name="_12__123Graph_BCHART_3" hidden="1">'[9]Employment Data Sectors (wages)'!$B$11:$B$8185</definedName>
    <definedName name="_123Graph_AB" localSheetId="17" hidden="1">#REF!</definedName>
    <definedName name="_123Graph_AB" localSheetId="18" hidden="1">#REF!</definedName>
    <definedName name="_123Graph_AB" localSheetId="4" hidden="1">#REF!</definedName>
    <definedName name="_123Graph_AB" localSheetId="5" hidden="1">#REF!</definedName>
    <definedName name="_123Graph_AB" localSheetId="6" hidden="1">#REF!</definedName>
    <definedName name="_123Graph_AB" localSheetId="8" hidden="1">#REF!</definedName>
    <definedName name="_123Graph_AB" localSheetId="11" hidden="1">#REF!</definedName>
    <definedName name="_123Graph_AB" localSheetId="14" hidden="1">#REF!</definedName>
    <definedName name="_123Graph_AB" localSheetId="15" hidden="1">#REF!</definedName>
    <definedName name="_123Graph_AB" hidden="1">#REF!</definedName>
    <definedName name="_123Graph_B" localSheetId="17" hidden="1">#REF!</definedName>
    <definedName name="_123Graph_B" localSheetId="18" hidden="1">#REF!</definedName>
    <definedName name="_123Graph_B" localSheetId="4" hidden="1">#REF!</definedName>
    <definedName name="_123Graph_B" localSheetId="5" hidden="1">#REF!</definedName>
    <definedName name="_123Graph_B" localSheetId="6" hidden="1">#REF!</definedName>
    <definedName name="_123Graph_B" localSheetId="8" hidden="1">#REF!</definedName>
    <definedName name="_123Graph_B" localSheetId="11" hidden="1">#REF!</definedName>
    <definedName name="_123Graph_B" localSheetId="14" hidden="1">#REF!</definedName>
    <definedName name="_123Graph_B" localSheetId="15" hidden="1">#REF!</definedName>
    <definedName name="_123Graph_B" hidden="1">#REF!</definedName>
    <definedName name="_123Graph_DB" localSheetId="17" hidden="1">#REF!</definedName>
    <definedName name="_123Graph_DB" localSheetId="18" hidden="1">#REF!</definedName>
    <definedName name="_123Graph_DB" localSheetId="4" hidden="1">#REF!</definedName>
    <definedName name="_123Graph_DB" localSheetId="5" hidden="1">#REF!</definedName>
    <definedName name="_123Graph_DB" localSheetId="6" hidden="1">#REF!</definedName>
    <definedName name="_123Graph_DB" localSheetId="8" hidden="1">#REF!</definedName>
    <definedName name="_123Graph_DB" localSheetId="11" hidden="1">#REF!</definedName>
    <definedName name="_123Graph_DB" localSheetId="14" hidden="1">#REF!</definedName>
    <definedName name="_123Graph_DB" localSheetId="15" hidden="1">#REF!</definedName>
    <definedName name="_123Graph_DB" hidden="1">#REF!</definedName>
    <definedName name="_123Graph_EB" localSheetId="18" hidden="1">#REF!</definedName>
    <definedName name="_123Graph_EB" localSheetId="8" hidden="1">#REF!</definedName>
    <definedName name="_123Graph_EB" localSheetId="11" hidden="1">#REF!</definedName>
    <definedName name="_123Graph_EB" localSheetId="14" hidden="1">#REF!</definedName>
    <definedName name="_123Graph_EB" localSheetId="15" hidden="1">#REF!</definedName>
    <definedName name="_123Graph_EB" hidden="1">#REF!</definedName>
    <definedName name="_123Graph_FB" localSheetId="18" hidden="1">#REF!</definedName>
    <definedName name="_123Graph_FB" localSheetId="8" hidden="1">#REF!</definedName>
    <definedName name="_123Graph_FB" localSheetId="11" hidden="1">#REF!</definedName>
    <definedName name="_123Graph_FB" localSheetId="14" hidden="1">#REF!</definedName>
    <definedName name="_123Graph_FB" localSheetId="15" hidden="1">#REF!</definedName>
    <definedName name="_123Graph_FB" hidden="1">#REF!</definedName>
    <definedName name="_13__123Graph_BCHART_3" localSheetId="17" hidden="1">'[8]Employment Data Sectors (wages)'!$B$11:$B$8185</definedName>
    <definedName name="_13__123Graph_BCHART_3" localSheetId="4" hidden="1">'[8]Employment Data Sectors (wages)'!$B$11:$B$8185</definedName>
    <definedName name="_13__123Graph_BCHART_3" localSheetId="5" hidden="1">'[8]Employment Data Sectors (wages)'!$B$11:$B$8185</definedName>
    <definedName name="_13__123Graph_BCHART_3" localSheetId="6" hidden="1">'[8]Employment Data Sectors (wages)'!$B$11:$B$8185</definedName>
    <definedName name="_13__123Graph_BCHART_3" localSheetId="8" hidden="1">'[8]Employment Data Sectors (wages)'!$B$11:$B$8185</definedName>
    <definedName name="_13__123Graph_BCHART_3" localSheetId="11" hidden="1">'[8]Employment Data Sectors (wages)'!$B$11:$B$8185</definedName>
    <definedName name="_13__123Graph_BCHART_3" localSheetId="14" hidden="1">'[8]Employment Data Sectors (wages)'!$B$11:$B$8185</definedName>
    <definedName name="_13__123Graph_BCHART_3" localSheetId="15" hidden="1">'[8]Employment Data Sectors (wages)'!$B$11:$B$8185</definedName>
    <definedName name="_13__123Graph_BCHART_3" hidden="1">'[8]Employment Data Sectors (wages)'!$B$11:$B$8185</definedName>
    <definedName name="_13__123Graph_BCHART_4" localSheetId="17" hidden="1">'[9]Employment Data Sectors (wages)'!$B$12:$B$23</definedName>
    <definedName name="_13__123Graph_BCHART_4" localSheetId="4" hidden="1">'[9]Employment Data Sectors (wages)'!$B$12:$B$23</definedName>
    <definedName name="_13__123Graph_BCHART_4" localSheetId="5" hidden="1">'[9]Employment Data Sectors (wages)'!$B$12:$B$23</definedName>
    <definedName name="_13__123Graph_BCHART_4" localSheetId="6" hidden="1">'[9]Employment Data Sectors (wages)'!$B$12:$B$23</definedName>
    <definedName name="_13__123Graph_BCHART_4" localSheetId="8" hidden="1">'[9]Employment Data Sectors (wages)'!$B$12:$B$23</definedName>
    <definedName name="_13__123Graph_BCHART_4" localSheetId="11" hidden="1">'[9]Employment Data Sectors (wages)'!$B$12:$B$23</definedName>
    <definedName name="_13__123Graph_BCHART_4" localSheetId="14" hidden="1">'[9]Employment Data Sectors (wages)'!$B$12:$B$23</definedName>
    <definedName name="_13__123Graph_BCHART_4" localSheetId="15" hidden="1">'[9]Employment Data Sectors (wages)'!$B$12:$B$23</definedName>
    <definedName name="_13__123Graph_BCHART_4" hidden="1">'[9]Employment Data Sectors (wages)'!$B$12:$B$23</definedName>
    <definedName name="_132Graph_CB" localSheetId="17" hidden="1">#REF!</definedName>
    <definedName name="_132Graph_CB" localSheetId="18" hidden="1">#REF!</definedName>
    <definedName name="_132Graph_CB" localSheetId="4" hidden="1">#REF!</definedName>
    <definedName name="_132Graph_CB" localSheetId="5" hidden="1">#REF!</definedName>
    <definedName name="_132Graph_CB" localSheetId="6" hidden="1">#REF!</definedName>
    <definedName name="_132Graph_CB" localSheetId="8" hidden="1">#REF!</definedName>
    <definedName name="_132Graph_CB" localSheetId="11" hidden="1">#REF!</definedName>
    <definedName name="_132Graph_CB" localSheetId="14" hidden="1">#REF!</definedName>
    <definedName name="_132Graph_CB" localSheetId="15" hidden="1">#REF!</definedName>
    <definedName name="_132Graph_CB" hidden="1">#REF!</definedName>
    <definedName name="_14__123Graph_ACHART_4" hidden="1">'[7]Employment Data Sectors (wages)'!$A$12:$A$23</definedName>
    <definedName name="_14__123Graph_BCHART_4" localSheetId="17" hidden="1">'[8]Employment Data Sectors (wages)'!$B$12:$B$23</definedName>
    <definedName name="_14__123Graph_BCHART_4" localSheetId="4" hidden="1">'[8]Employment Data Sectors (wages)'!$B$12:$B$23</definedName>
    <definedName name="_14__123Graph_BCHART_4" localSheetId="5" hidden="1">'[8]Employment Data Sectors (wages)'!$B$12:$B$23</definedName>
    <definedName name="_14__123Graph_BCHART_4" localSheetId="6" hidden="1">'[8]Employment Data Sectors (wages)'!$B$12:$B$23</definedName>
    <definedName name="_14__123Graph_BCHART_4" localSheetId="8" hidden="1">'[8]Employment Data Sectors (wages)'!$B$12:$B$23</definedName>
    <definedName name="_14__123Graph_BCHART_4" localSheetId="11" hidden="1">'[8]Employment Data Sectors (wages)'!$B$12:$B$23</definedName>
    <definedName name="_14__123Graph_BCHART_4" localSheetId="14" hidden="1">'[8]Employment Data Sectors (wages)'!$B$12:$B$23</definedName>
    <definedName name="_14__123Graph_BCHART_4" localSheetId="15" hidden="1">'[8]Employment Data Sectors (wages)'!$B$12:$B$23</definedName>
    <definedName name="_14__123Graph_BCHART_4" hidden="1">'[8]Employment Data Sectors (wages)'!$B$12:$B$23</definedName>
    <definedName name="_14__123Graph_BCHART_5" localSheetId="17" hidden="1">'[9]Employment Data Sectors (wages)'!$B$24:$B$35</definedName>
    <definedName name="_14__123Graph_BCHART_5" localSheetId="4" hidden="1">'[9]Employment Data Sectors (wages)'!$B$24:$B$35</definedName>
    <definedName name="_14__123Graph_BCHART_5" localSheetId="5" hidden="1">'[9]Employment Data Sectors (wages)'!$B$24:$B$35</definedName>
    <definedName name="_14__123Graph_BCHART_5" localSheetId="6" hidden="1">'[9]Employment Data Sectors (wages)'!$B$24:$B$35</definedName>
    <definedName name="_14__123Graph_BCHART_5" localSheetId="8" hidden="1">'[9]Employment Data Sectors (wages)'!$B$24:$B$35</definedName>
    <definedName name="_14__123Graph_BCHART_5" localSheetId="11" hidden="1">'[9]Employment Data Sectors (wages)'!$B$24:$B$35</definedName>
    <definedName name="_14__123Graph_BCHART_5" localSheetId="14" hidden="1">'[9]Employment Data Sectors (wages)'!$B$24:$B$35</definedName>
    <definedName name="_14__123Graph_BCHART_5" localSheetId="15" hidden="1">'[9]Employment Data Sectors (wages)'!$B$24:$B$35</definedName>
    <definedName name="_14__123Graph_BCHART_5" hidden="1">'[9]Employment Data Sectors (wages)'!$B$24:$B$35</definedName>
    <definedName name="_15__123Graph_BCHART_5" localSheetId="17" hidden="1">'[8]Employment Data Sectors (wages)'!$B$24:$B$35</definedName>
    <definedName name="_15__123Graph_BCHART_5" localSheetId="4" hidden="1">'[8]Employment Data Sectors (wages)'!$B$24:$B$35</definedName>
    <definedName name="_15__123Graph_BCHART_5" localSheetId="5" hidden="1">'[8]Employment Data Sectors (wages)'!$B$24:$B$35</definedName>
    <definedName name="_15__123Graph_BCHART_5" localSheetId="6" hidden="1">'[8]Employment Data Sectors (wages)'!$B$24:$B$35</definedName>
    <definedName name="_15__123Graph_BCHART_5" localSheetId="8" hidden="1">'[8]Employment Data Sectors (wages)'!$B$24:$B$35</definedName>
    <definedName name="_15__123Graph_BCHART_5" localSheetId="11" hidden="1">'[8]Employment Data Sectors (wages)'!$B$24:$B$35</definedName>
    <definedName name="_15__123Graph_BCHART_5" localSheetId="14" hidden="1">'[8]Employment Data Sectors (wages)'!$B$24:$B$35</definedName>
    <definedName name="_15__123Graph_BCHART_5" localSheetId="15" hidden="1">'[8]Employment Data Sectors (wages)'!$B$24:$B$35</definedName>
    <definedName name="_15__123Graph_BCHART_5" hidden="1">'[8]Employment Data Sectors (wages)'!$B$24:$B$35</definedName>
    <definedName name="_15__123Graph_BCHART_6" localSheetId="17" hidden="1">'[9]Employment Data Sectors (wages)'!$AS$49:$AS$8103</definedName>
    <definedName name="_15__123Graph_BCHART_6" localSheetId="4" hidden="1">'[9]Employment Data Sectors (wages)'!$AS$49:$AS$8103</definedName>
    <definedName name="_15__123Graph_BCHART_6" localSheetId="5" hidden="1">'[9]Employment Data Sectors (wages)'!$AS$49:$AS$8103</definedName>
    <definedName name="_15__123Graph_BCHART_6" localSheetId="6" hidden="1">'[9]Employment Data Sectors (wages)'!$AS$49:$AS$8103</definedName>
    <definedName name="_15__123Graph_BCHART_6" localSheetId="8" hidden="1">'[9]Employment Data Sectors (wages)'!$AS$49:$AS$8103</definedName>
    <definedName name="_15__123Graph_BCHART_6" localSheetId="11" hidden="1">'[9]Employment Data Sectors (wages)'!$AS$49:$AS$8103</definedName>
    <definedName name="_15__123Graph_BCHART_6" localSheetId="14" hidden="1">'[9]Employment Data Sectors (wages)'!$AS$49:$AS$8103</definedName>
    <definedName name="_15__123Graph_BCHART_6" localSheetId="15" hidden="1">'[9]Employment Data Sectors (wages)'!$AS$49:$AS$8103</definedName>
    <definedName name="_15__123Graph_BCHART_6" hidden="1">'[9]Employment Data Sectors (wages)'!$AS$49:$AS$8103</definedName>
    <definedName name="_16__123Graph_ACHART_5" hidden="1">'[7]Employment Data Sectors (wages)'!$A$24:$A$35</definedName>
    <definedName name="_16__123Graph_BCHART_6" localSheetId="17" hidden="1">'[8]Employment Data Sectors (wages)'!$AS$49:$AS$8103</definedName>
    <definedName name="_16__123Graph_BCHART_6" localSheetId="4" hidden="1">'[8]Employment Data Sectors (wages)'!$AS$49:$AS$8103</definedName>
    <definedName name="_16__123Graph_BCHART_6" localSheetId="5" hidden="1">'[8]Employment Data Sectors (wages)'!$AS$49:$AS$8103</definedName>
    <definedName name="_16__123Graph_BCHART_6" localSheetId="6" hidden="1">'[8]Employment Data Sectors (wages)'!$AS$49:$AS$8103</definedName>
    <definedName name="_16__123Graph_BCHART_6" localSheetId="8" hidden="1">'[8]Employment Data Sectors (wages)'!$AS$49:$AS$8103</definedName>
    <definedName name="_16__123Graph_BCHART_6" localSheetId="11" hidden="1">'[8]Employment Data Sectors (wages)'!$AS$49:$AS$8103</definedName>
    <definedName name="_16__123Graph_BCHART_6" localSheetId="14" hidden="1">'[8]Employment Data Sectors (wages)'!$AS$49:$AS$8103</definedName>
    <definedName name="_16__123Graph_BCHART_6" localSheetId="15" hidden="1">'[8]Employment Data Sectors (wages)'!$AS$49:$AS$8103</definedName>
    <definedName name="_16__123Graph_BCHART_6" hidden="1">'[8]Employment Data Sectors (wages)'!$AS$49:$AS$8103</definedName>
    <definedName name="_16__123Graph_BCHART_7" localSheetId="17" hidden="1">'[9]Employment Data Sectors (wages)'!$Y$13:$Y$8187</definedName>
    <definedName name="_16__123Graph_BCHART_7" localSheetId="4" hidden="1">'[9]Employment Data Sectors (wages)'!$Y$13:$Y$8187</definedName>
    <definedName name="_16__123Graph_BCHART_7" localSheetId="5" hidden="1">'[9]Employment Data Sectors (wages)'!$Y$13:$Y$8187</definedName>
    <definedName name="_16__123Graph_BCHART_7" localSheetId="6" hidden="1">'[9]Employment Data Sectors (wages)'!$Y$13:$Y$8187</definedName>
    <definedName name="_16__123Graph_BCHART_7" localSheetId="8" hidden="1">'[9]Employment Data Sectors (wages)'!$Y$13:$Y$8187</definedName>
    <definedName name="_16__123Graph_BCHART_7" localSheetId="11" hidden="1">'[9]Employment Data Sectors (wages)'!$Y$13:$Y$8187</definedName>
    <definedName name="_16__123Graph_BCHART_7" localSheetId="14" hidden="1">'[9]Employment Data Sectors (wages)'!$Y$13:$Y$8187</definedName>
    <definedName name="_16__123Graph_BCHART_7" localSheetId="15" hidden="1">'[9]Employment Data Sectors (wages)'!$Y$13:$Y$8187</definedName>
    <definedName name="_16__123Graph_BCHART_7" hidden="1">'[9]Employment Data Sectors (wages)'!$Y$13:$Y$8187</definedName>
    <definedName name="_17__123Graph_BCHART_7" localSheetId="17" hidden="1">'[8]Employment Data Sectors (wages)'!$Y$13:$Y$8187</definedName>
    <definedName name="_17__123Graph_BCHART_7" localSheetId="4" hidden="1">'[8]Employment Data Sectors (wages)'!$Y$13:$Y$8187</definedName>
    <definedName name="_17__123Graph_BCHART_7" localSheetId="5" hidden="1">'[8]Employment Data Sectors (wages)'!$Y$13:$Y$8187</definedName>
    <definedName name="_17__123Graph_BCHART_7" localSheetId="6" hidden="1">'[8]Employment Data Sectors (wages)'!$Y$13:$Y$8187</definedName>
    <definedName name="_17__123Graph_BCHART_7" localSheetId="8" hidden="1">'[8]Employment Data Sectors (wages)'!$Y$13:$Y$8187</definedName>
    <definedName name="_17__123Graph_BCHART_7" localSheetId="11" hidden="1">'[8]Employment Data Sectors (wages)'!$Y$13:$Y$8187</definedName>
    <definedName name="_17__123Graph_BCHART_7" localSheetId="14" hidden="1">'[8]Employment Data Sectors (wages)'!$Y$13:$Y$8187</definedName>
    <definedName name="_17__123Graph_BCHART_7" localSheetId="15" hidden="1">'[8]Employment Data Sectors (wages)'!$Y$13:$Y$8187</definedName>
    <definedName name="_17__123Graph_BCHART_7" hidden="1">'[8]Employment Data Sectors (wages)'!$Y$13:$Y$8187</definedName>
    <definedName name="_17__123Graph_BCHART_8" localSheetId="17" hidden="1">'[9]Employment Data Sectors (wages)'!$W$13:$W$8187</definedName>
    <definedName name="_17__123Graph_BCHART_8" localSheetId="4" hidden="1">'[9]Employment Data Sectors (wages)'!$W$13:$W$8187</definedName>
    <definedName name="_17__123Graph_BCHART_8" localSheetId="5" hidden="1">'[9]Employment Data Sectors (wages)'!$W$13:$W$8187</definedName>
    <definedName name="_17__123Graph_BCHART_8" localSheetId="6" hidden="1">'[9]Employment Data Sectors (wages)'!$W$13:$W$8187</definedName>
    <definedName name="_17__123Graph_BCHART_8" localSheetId="8" hidden="1">'[9]Employment Data Sectors (wages)'!$W$13:$W$8187</definedName>
    <definedName name="_17__123Graph_BCHART_8" localSheetId="11" hidden="1">'[9]Employment Data Sectors (wages)'!$W$13:$W$8187</definedName>
    <definedName name="_17__123Graph_BCHART_8" localSheetId="14" hidden="1">'[9]Employment Data Sectors (wages)'!$W$13:$W$8187</definedName>
    <definedName name="_17__123Graph_BCHART_8" localSheetId="15" hidden="1">'[9]Employment Data Sectors (wages)'!$W$13:$W$8187</definedName>
    <definedName name="_17__123Graph_BCHART_8" hidden="1">'[9]Employment Data Sectors (wages)'!$W$13:$W$8187</definedName>
    <definedName name="_18__123Graph_ACHART_6" hidden="1">'[7]Employment Data Sectors (wages)'!$Y$49:$Y$8103</definedName>
    <definedName name="_18__123Graph_BCHART_8" localSheetId="17" hidden="1">'[8]Employment Data Sectors (wages)'!$W$13:$W$8187</definedName>
    <definedName name="_18__123Graph_BCHART_8" localSheetId="4" hidden="1">'[8]Employment Data Sectors (wages)'!$W$13:$W$8187</definedName>
    <definedName name="_18__123Graph_BCHART_8" localSheetId="5" hidden="1">'[8]Employment Data Sectors (wages)'!$W$13:$W$8187</definedName>
    <definedName name="_18__123Graph_BCHART_8" localSheetId="6" hidden="1">'[8]Employment Data Sectors (wages)'!$W$13:$W$8187</definedName>
    <definedName name="_18__123Graph_BCHART_8" localSheetId="8" hidden="1">'[8]Employment Data Sectors (wages)'!$W$13:$W$8187</definedName>
    <definedName name="_18__123Graph_BCHART_8" localSheetId="11" hidden="1">'[8]Employment Data Sectors (wages)'!$W$13:$W$8187</definedName>
    <definedName name="_18__123Graph_BCHART_8" localSheetId="14" hidden="1">'[8]Employment Data Sectors (wages)'!$W$13:$W$8187</definedName>
    <definedName name="_18__123Graph_BCHART_8" localSheetId="15" hidden="1">'[8]Employment Data Sectors (wages)'!$W$13:$W$8187</definedName>
    <definedName name="_18__123Graph_BCHART_8" hidden="1">'[8]Employment Data Sectors (wages)'!$W$13:$W$8187</definedName>
    <definedName name="_18__123Graph_CCHART_1" localSheetId="17" hidden="1">'[9]Employment Data Sectors (wages)'!$C$8173:$C$8184</definedName>
    <definedName name="_18__123Graph_CCHART_1" localSheetId="4" hidden="1">'[9]Employment Data Sectors (wages)'!$C$8173:$C$8184</definedName>
    <definedName name="_18__123Graph_CCHART_1" localSheetId="5" hidden="1">'[9]Employment Data Sectors (wages)'!$C$8173:$C$8184</definedName>
    <definedName name="_18__123Graph_CCHART_1" localSheetId="6" hidden="1">'[9]Employment Data Sectors (wages)'!$C$8173:$C$8184</definedName>
    <definedName name="_18__123Graph_CCHART_1" localSheetId="8" hidden="1">'[9]Employment Data Sectors (wages)'!$C$8173:$C$8184</definedName>
    <definedName name="_18__123Graph_CCHART_1" localSheetId="11" hidden="1">'[9]Employment Data Sectors (wages)'!$C$8173:$C$8184</definedName>
    <definedName name="_18__123Graph_CCHART_1" localSheetId="14" hidden="1">'[9]Employment Data Sectors (wages)'!$C$8173:$C$8184</definedName>
    <definedName name="_18__123Graph_CCHART_1" localSheetId="15" hidden="1">'[9]Employment Data Sectors (wages)'!$C$8173:$C$8184</definedName>
    <definedName name="_18__123Graph_CCHART_1" hidden="1">'[9]Employment Data Sectors (wages)'!$C$8173:$C$8184</definedName>
    <definedName name="_19__123Graph_CCHART_1" localSheetId="17" hidden="1">'[8]Employment Data Sectors (wages)'!$C$8173:$C$8184</definedName>
    <definedName name="_19__123Graph_CCHART_1" localSheetId="4" hidden="1">'[8]Employment Data Sectors (wages)'!$C$8173:$C$8184</definedName>
    <definedName name="_19__123Graph_CCHART_1" localSheetId="5" hidden="1">'[8]Employment Data Sectors (wages)'!$C$8173:$C$8184</definedName>
    <definedName name="_19__123Graph_CCHART_1" localSheetId="6" hidden="1">'[8]Employment Data Sectors (wages)'!$C$8173:$C$8184</definedName>
    <definedName name="_19__123Graph_CCHART_1" localSheetId="8" hidden="1">'[8]Employment Data Sectors (wages)'!$C$8173:$C$8184</definedName>
    <definedName name="_19__123Graph_CCHART_1" localSheetId="11" hidden="1">'[8]Employment Data Sectors (wages)'!$C$8173:$C$8184</definedName>
    <definedName name="_19__123Graph_CCHART_1" localSheetId="14" hidden="1">'[8]Employment Data Sectors (wages)'!$C$8173:$C$8184</definedName>
    <definedName name="_19__123Graph_CCHART_1" localSheetId="15" hidden="1">'[8]Employment Data Sectors (wages)'!$C$8173:$C$8184</definedName>
    <definedName name="_19__123Graph_CCHART_1" hidden="1">'[8]Employment Data Sectors (wages)'!$C$8173:$C$8184</definedName>
    <definedName name="_19__123Graph_CCHART_2" localSheetId="17" hidden="1">'[9]Employment Data Sectors (wages)'!$C$8173:$C$8184</definedName>
    <definedName name="_19__123Graph_CCHART_2" localSheetId="4" hidden="1">'[9]Employment Data Sectors (wages)'!$C$8173:$C$8184</definedName>
    <definedName name="_19__123Graph_CCHART_2" localSheetId="5" hidden="1">'[9]Employment Data Sectors (wages)'!$C$8173:$C$8184</definedName>
    <definedName name="_19__123Graph_CCHART_2" localSheetId="6" hidden="1">'[9]Employment Data Sectors (wages)'!$C$8173:$C$8184</definedName>
    <definedName name="_19__123Graph_CCHART_2" localSheetId="8" hidden="1">'[9]Employment Data Sectors (wages)'!$C$8173:$C$8184</definedName>
    <definedName name="_19__123Graph_CCHART_2" localSheetId="11" hidden="1">'[9]Employment Data Sectors (wages)'!$C$8173:$C$8184</definedName>
    <definedName name="_19__123Graph_CCHART_2" localSheetId="14" hidden="1">'[9]Employment Data Sectors (wages)'!$C$8173:$C$8184</definedName>
    <definedName name="_19__123Graph_CCHART_2" localSheetId="15" hidden="1">'[9]Employment Data Sectors (wages)'!$C$8173:$C$8184</definedName>
    <definedName name="_19__123Graph_CCHART_2" hidden="1">'[9]Employment Data Sectors (wages)'!$C$8173:$C$8184</definedName>
    <definedName name="_2__123Graph_ACHART_1" localSheetId="17" hidden="1">'[9]Employment Data Sectors (wages)'!$A$8173:$A$8184</definedName>
    <definedName name="_2__123Graph_ACHART_1" localSheetId="4" hidden="1">'[9]Employment Data Sectors (wages)'!$A$8173:$A$8184</definedName>
    <definedName name="_2__123Graph_ACHART_1" localSheetId="5" hidden="1">'[9]Employment Data Sectors (wages)'!$A$8173:$A$8184</definedName>
    <definedName name="_2__123Graph_ACHART_1" localSheetId="6" hidden="1">'[9]Employment Data Sectors (wages)'!$A$8173:$A$8184</definedName>
    <definedName name="_2__123Graph_ACHART_1" localSheetId="8" hidden="1">'[9]Employment Data Sectors (wages)'!$A$8173:$A$8184</definedName>
    <definedName name="_2__123Graph_ACHART_1" localSheetId="11" hidden="1">'[9]Employment Data Sectors (wages)'!$A$8173:$A$8184</definedName>
    <definedName name="_2__123Graph_ACHART_1" localSheetId="14" hidden="1">'[9]Employment Data Sectors (wages)'!$A$8173:$A$8184</definedName>
    <definedName name="_2__123Graph_ACHART_1" localSheetId="15" hidden="1">'[9]Employment Data Sectors (wages)'!$A$8173:$A$8184</definedName>
    <definedName name="_2__123Graph_ACHART_1" hidden="1">'[9]Employment Data Sectors (wages)'!$A$8173:$A$8184</definedName>
    <definedName name="_20__123Graph_ACHART_7" hidden="1">'[7]Employment Data Sectors (wages)'!$Y$8175:$Y$8186</definedName>
    <definedName name="_20__123Graph_CCHART_2" localSheetId="17" hidden="1">'[8]Employment Data Sectors (wages)'!$C$8173:$C$8184</definedName>
    <definedName name="_20__123Graph_CCHART_2" localSheetId="4" hidden="1">'[8]Employment Data Sectors (wages)'!$C$8173:$C$8184</definedName>
    <definedName name="_20__123Graph_CCHART_2" localSheetId="5" hidden="1">'[8]Employment Data Sectors (wages)'!$C$8173:$C$8184</definedName>
    <definedName name="_20__123Graph_CCHART_2" localSheetId="6" hidden="1">'[8]Employment Data Sectors (wages)'!$C$8173:$C$8184</definedName>
    <definedName name="_20__123Graph_CCHART_2" localSheetId="8" hidden="1">'[8]Employment Data Sectors (wages)'!$C$8173:$C$8184</definedName>
    <definedName name="_20__123Graph_CCHART_2" localSheetId="11" hidden="1">'[8]Employment Data Sectors (wages)'!$C$8173:$C$8184</definedName>
    <definedName name="_20__123Graph_CCHART_2" localSheetId="14" hidden="1">'[8]Employment Data Sectors (wages)'!$C$8173:$C$8184</definedName>
    <definedName name="_20__123Graph_CCHART_2" localSheetId="15" hidden="1">'[8]Employment Data Sectors (wages)'!$C$8173:$C$8184</definedName>
    <definedName name="_20__123Graph_CCHART_2" hidden="1">'[8]Employment Data Sectors (wages)'!$C$8173:$C$8184</definedName>
    <definedName name="_20__123Graph_CCHART_3" localSheetId="17" hidden="1">'[9]Employment Data Sectors (wages)'!$C$11:$C$8185</definedName>
    <definedName name="_20__123Graph_CCHART_3" localSheetId="4" hidden="1">'[9]Employment Data Sectors (wages)'!$C$11:$C$8185</definedName>
    <definedName name="_20__123Graph_CCHART_3" localSheetId="5" hidden="1">'[9]Employment Data Sectors (wages)'!$C$11:$C$8185</definedName>
    <definedName name="_20__123Graph_CCHART_3" localSheetId="6" hidden="1">'[9]Employment Data Sectors (wages)'!$C$11:$C$8185</definedName>
    <definedName name="_20__123Graph_CCHART_3" localSheetId="8" hidden="1">'[9]Employment Data Sectors (wages)'!$C$11:$C$8185</definedName>
    <definedName name="_20__123Graph_CCHART_3" localSheetId="11" hidden="1">'[9]Employment Data Sectors (wages)'!$C$11:$C$8185</definedName>
    <definedName name="_20__123Graph_CCHART_3" localSheetId="14" hidden="1">'[9]Employment Data Sectors (wages)'!$C$11:$C$8185</definedName>
    <definedName name="_20__123Graph_CCHART_3" localSheetId="15" hidden="1">'[9]Employment Data Sectors (wages)'!$C$11:$C$8185</definedName>
    <definedName name="_20__123Graph_CCHART_3" hidden="1">'[9]Employment Data Sectors (wages)'!$C$11:$C$8185</definedName>
    <definedName name="_21__123Graph_CCHART_3" localSheetId="17" hidden="1">'[8]Employment Data Sectors (wages)'!$C$11:$C$8185</definedName>
    <definedName name="_21__123Graph_CCHART_3" localSheetId="4" hidden="1">'[8]Employment Data Sectors (wages)'!$C$11:$C$8185</definedName>
    <definedName name="_21__123Graph_CCHART_3" localSheetId="5" hidden="1">'[8]Employment Data Sectors (wages)'!$C$11:$C$8185</definedName>
    <definedName name="_21__123Graph_CCHART_3" localSheetId="6" hidden="1">'[8]Employment Data Sectors (wages)'!$C$11:$C$8185</definedName>
    <definedName name="_21__123Graph_CCHART_3" localSheetId="8" hidden="1">'[8]Employment Data Sectors (wages)'!$C$11:$C$8185</definedName>
    <definedName name="_21__123Graph_CCHART_3" localSheetId="11" hidden="1">'[8]Employment Data Sectors (wages)'!$C$11:$C$8185</definedName>
    <definedName name="_21__123Graph_CCHART_3" localSheetId="14" hidden="1">'[8]Employment Data Sectors (wages)'!$C$11:$C$8185</definedName>
    <definedName name="_21__123Graph_CCHART_3" localSheetId="15" hidden="1">'[8]Employment Data Sectors (wages)'!$C$11:$C$8185</definedName>
    <definedName name="_21__123Graph_CCHART_3" hidden="1">'[8]Employment Data Sectors (wages)'!$C$11:$C$8185</definedName>
    <definedName name="_21__123Graph_CCHART_4" localSheetId="17" hidden="1">'[9]Employment Data Sectors (wages)'!$C$12:$C$23</definedName>
    <definedName name="_21__123Graph_CCHART_4" localSheetId="4" hidden="1">'[9]Employment Data Sectors (wages)'!$C$12:$C$23</definedName>
    <definedName name="_21__123Graph_CCHART_4" localSheetId="5" hidden="1">'[9]Employment Data Sectors (wages)'!$C$12:$C$23</definedName>
    <definedName name="_21__123Graph_CCHART_4" localSheetId="6" hidden="1">'[9]Employment Data Sectors (wages)'!$C$12:$C$23</definedName>
    <definedName name="_21__123Graph_CCHART_4" localSheetId="8" hidden="1">'[9]Employment Data Sectors (wages)'!$C$12:$C$23</definedName>
    <definedName name="_21__123Graph_CCHART_4" localSheetId="11" hidden="1">'[9]Employment Data Sectors (wages)'!$C$12:$C$23</definedName>
    <definedName name="_21__123Graph_CCHART_4" localSheetId="14" hidden="1">'[9]Employment Data Sectors (wages)'!$C$12:$C$23</definedName>
    <definedName name="_21__123Graph_CCHART_4" localSheetId="15" hidden="1">'[9]Employment Data Sectors (wages)'!$C$12:$C$23</definedName>
    <definedName name="_21__123Graph_CCHART_4" hidden="1">'[9]Employment Data Sectors (wages)'!$C$12:$C$23</definedName>
    <definedName name="_22__123Graph_ACHART_8" hidden="1">'[7]Employment Data Sectors (wages)'!$W$8175:$W$8186</definedName>
    <definedName name="_22__123Graph_CCHART_4" localSheetId="17" hidden="1">'[8]Employment Data Sectors (wages)'!$C$12:$C$23</definedName>
    <definedName name="_22__123Graph_CCHART_4" localSheetId="4" hidden="1">'[8]Employment Data Sectors (wages)'!$C$12:$C$23</definedName>
    <definedName name="_22__123Graph_CCHART_4" localSheetId="5" hidden="1">'[8]Employment Data Sectors (wages)'!$C$12:$C$23</definedName>
    <definedName name="_22__123Graph_CCHART_4" localSheetId="6" hidden="1">'[8]Employment Data Sectors (wages)'!$C$12:$C$23</definedName>
    <definedName name="_22__123Graph_CCHART_4" localSheetId="8" hidden="1">'[8]Employment Data Sectors (wages)'!$C$12:$C$23</definedName>
    <definedName name="_22__123Graph_CCHART_4" localSheetId="11" hidden="1">'[8]Employment Data Sectors (wages)'!$C$12:$C$23</definedName>
    <definedName name="_22__123Graph_CCHART_4" localSheetId="14" hidden="1">'[8]Employment Data Sectors (wages)'!$C$12:$C$23</definedName>
    <definedName name="_22__123Graph_CCHART_4" localSheetId="15" hidden="1">'[8]Employment Data Sectors (wages)'!$C$12:$C$23</definedName>
    <definedName name="_22__123Graph_CCHART_4" hidden="1">'[8]Employment Data Sectors (wages)'!$C$12:$C$23</definedName>
    <definedName name="_22__123Graph_CCHART_5" localSheetId="17" hidden="1">'[9]Employment Data Sectors (wages)'!$C$24:$C$35</definedName>
    <definedName name="_22__123Graph_CCHART_5" localSheetId="4" hidden="1">'[9]Employment Data Sectors (wages)'!$C$24:$C$35</definedName>
    <definedName name="_22__123Graph_CCHART_5" localSheetId="5" hidden="1">'[9]Employment Data Sectors (wages)'!$C$24:$C$35</definedName>
    <definedName name="_22__123Graph_CCHART_5" localSheetId="6" hidden="1">'[9]Employment Data Sectors (wages)'!$C$24:$C$35</definedName>
    <definedName name="_22__123Graph_CCHART_5" localSheetId="8" hidden="1">'[9]Employment Data Sectors (wages)'!$C$24:$C$35</definedName>
    <definedName name="_22__123Graph_CCHART_5" localSheetId="11" hidden="1">'[9]Employment Data Sectors (wages)'!$C$24:$C$35</definedName>
    <definedName name="_22__123Graph_CCHART_5" localSheetId="14" hidden="1">'[9]Employment Data Sectors (wages)'!$C$24:$C$35</definedName>
    <definedName name="_22__123Graph_CCHART_5" localSheetId="15" hidden="1">'[9]Employment Data Sectors (wages)'!$C$24:$C$35</definedName>
    <definedName name="_22__123Graph_CCHART_5" hidden="1">'[9]Employment Data Sectors (wages)'!$C$24:$C$35</definedName>
    <definedName name="_23__123Graph_CCHART_5" localSheetId="17" hidden="1">'[8]Employment Data Sectors (wages)'!$C$24:$C$35</definedName>
    <definedName name="_23__123Graph_CCHART_5" localSheetId="4" hidden="1">'[8]Employment Data Sectors (wages)'!$C$24:$C$35</definedName>
    <definedName name="_23__123Graph_CCHART_5" localSheetId="5" hidden="1">'[8]Employment Data Sectors (wages)'!$C$24:$C$35</definedName>
    <definedName name="_23__123Graph_CCHART_5" localSheetId="6" hidden="1">'[8]Employment Data Sectors (wages)'!$C$24:$C$35</definedName>
    <definedName name="_23__123Graph_CCHART_5" localSheetId="8" hidden="1">'[8]Employment Data Sectors (wages)'!$C$24:$C$35</definedName>
    <definedName name="_23__123Graph_CCHART_5" localSheetId="11" hidden="1">'[8]Employment Data Sectors (wages)'!$C$24:$C$35</definedName>
    <definedName name="_23__123Graph_CCHART_5" localSheetId="14" hidden="1">'[8]Employment Data Sectors (wages)'!$C$24:$C$35</definedName>
    <definedName name="_23__123Graph_CCHART_5" localSheetId="15" hidden="1">'[8]Employment Data Sectors (wages)'!$C$24:$C$35</definedName>
    <definedName name="_23__123Graph_CCHART_5" hidden="1">'[8]Employment Data Sectors (wages)'!$C$24:$C$35</definedName>
    <definedName name="_23__123Graph_CCHART_6" localSheetId="17" hidden="1">'[9]Employment Data Sectors (wages)'!$U$49:$U$8103</definedName>
    <definedName name="_23__123Graph_CCHART_6" localSheetId="4" hidden="1">'[9]Employment Data Sectors (wages)'!$U$49:$U$8103</definedName>
    <definedName name="_23__123Graph_CCHART_6" localSheetId="5" hidden="1">'[9]Employment Data Sectors (wages)'!$U$49:$U$8103</definedName>
    <definedName name="_23__123Graph_CCHART_6" localSheetId="6" hidden="1">'[9]Employment Data Sectors (wages)'!$U$49:$U$8103</definedName>
    <definedName name="_23__123Graph_CCHART_6" localSheetId="8" hidden="1">'[9]Employment Data Sectors (wages)'!$U$49:$U$8103</definedName>
    <definedName name="_23__123Graph_CCHART_6" localSheetId="11" hidden="1">'[9]Employment Data Sectors (wages)'!$U$49:$U$8103</definedName>
    <definedName name="_23__123Graph_CCHART_6" localSheetId="14" hidden="1">'[9]Employment Data Sectors (wages)'!$U$49:$U$8103</definedName>
    <definedName name="_23__123Graph_CCHART_6" localSheetId="15" hidden="1">'[9]Employment Data Sectors (wages)'!$U$49:$U$8103</definedName>
    <definedName name="_23__123Graph_CCHART_6" hidden="1">'[9]Employment Data Sectors (wages)'!$U$49:$U$8103</definedName>
    <definedName name="_24__123Graph_BCHART_1" hidden="1">'[7]Employment Data Sectors (wages)'!$B$8173:$B$8184</definedName>
    <definedName name="_24__123Graph_CCHART_6" localSheetId="17" hidden="1">'[8]Employment Data Sectors (wages)'!$U$49:$U$8103</definedName>
    <definedName name="_24__123Graph_CCHART_6" localSheetId="4" hidden="1">'[8]Employment Data Sectors (wages)'!$U$49:$U$8103</definedName>
    <definedName name="_24__123Graph_CCHART_6" localSheetId="5" hidden="1">'[8]Employment Data Sectors (wages)'!$U$49:$U$8103</definedName>
    <definedName name="_24__123Graph_CCHART_6" localSheetId="6" hidden="1">'[8]Employment Data Sectors (wages)'!$U$49:$U$8103</definedName>
    <definedName name="_24__123Graph_CCHART_6" localSheetId="8" hidden="1">'[8]Employment Data Sectors (wages)'!$U$49:$U$8103</definedName>
    <definedName name="_24__123Graph_CCHART_6" localSheetId="11" hidden="1">'[8]Employment Data Sectors (wages)'!$U$49:$U$8103</definedName>
    <definedName name="_24__123Graph_CCHART_6" localSheetId="14" hidden="1">'[8]Employment Data Sectors (wages)'!$U$49:$U$8103</definedName>
    <definedName name="_24__123Graph_CCHART_6" localSheetId="15" hidden="1">'[8]Employment Data Sectors (wages)'!$U$49:$U$8103</definedName>
    <definedName name="_24__123Graph_CCHART_6" hidden="1">'[8]Employment Data Sectors (wages)'!$U$49:$U$8103</definedName>
    <definedName name="_24__123Graph_CCHART_7" localSheetId="17" hidden="1">'[9]Employment Data Sectors (wages)'!$Y$14:$Y$25</definedName>
    <definedName name="_24__123Graph_CCHART_7" localSheetId="4" hidden="1">'[9]Employment Data Sectors (wages)'!$Y$14:$Y$25</definedName>
    <definedName name="_24__123Graph_CCHART_7" localSheetId="5" hidden="1">'[9]Employment Data Sectors (wages)'!$Y$14:$Y$25</definedName>
    <definedName name="_24__123Graph_CCHART_7" localSheetId="6" hidden="1">'[9]Employment Data Sectors (wages)'!$Y$14:$Y$25</definedName>
    <definedName name="_24__123Graph_CCHART_7" localSheetId="8" hidden="1">'[9]Employment Data Sectors (wages)'!$Y$14:$Y$25</definedName>
    <definedName name="_24__123Graph_CCHART_7" localSheetId="11" hidden="1">'[9]Employment Data Sectors (wages)'!$Y$14:$Y$25</definedName>
    <definedName name="_24__123Graph_CCHART_7" localSheetId="14" hidden="1">'[9]Employment Data Sectors (wages)'!$Y$14:$Y$25</definedName>
    <definedName name="_24__123Graph_CCHART_7" localSheetId="15" hidden="1">'[9]Employment Data Sectors (wages)'!$Y$14:$Y$25</definedName>
    <definedName name="_24__123Graph_CCHART_7" hidden="1">'[9]Employment Data Sectors (wages)'!$Y$14:$Y$25</definedName>
    <definedName name="_25__123Graph_CCHART_7" localSheetId="17" hidden="1">'[8]Employment Data Sectors (wages)'!$Y$14:$Y$25</definedName>
    <definedName name="_25__123Graph_CCHART_7" localSheetId="4" hidden="1">'[8]Employment Data Sectors (wages)'!$Y$14:$Y$25</definedName>
    <definedName name="_25__123Graph_CCHART_7" localSheetId="5" hidden="1">'[8]Employment Data Sectors (wages)'!$Y$14:$Y$25</definedName>
    <definedName name="_25__123Graph_CCHART_7" localSheetId="6" hidden="1">'[8]Employment Data Sectors (wages)'!$Y$14:$Y$25</definedName>
    <definedName name="_25__123Graph_CCHART_7" localSheetId="8" hidden="1">'[8]Employment Data Sectors (wages)'!$Y$14:$Y$25</definedName>
    <definedName name="_25__123Graph_CCHART_7" localSheetId="11" hidden="1">'[8]Employment Data Sectors (wages)'!$Y$14:$Y$25</definedName>
    <definedName name="_25__123Graph_CCHART_7" localSheetId="14" hidden="1">'[8]Employment Data Sectors (wages)'!$Y$14:$Y$25</definedName>
    <definedName name="_25__123Graph_CCHART_7" localSheetId="15" hidden="1">'[8]Employment Data Sectors (wages)'!$Y$14:$Y$25</definedName>
    <definedName name="_25__123Graph_CCHART_7" hidden="1">'[8]Employment Data Sectors (wages)'!$Y$14:$Y$25</definedName>
    <definedName name="_25__123Graph_CCHART_8" localSheetId="17" hidden="1">'[9]Employment Data Sectors (wages)'!$W$14:$W$25</definedName>
    <definedName name="_25__123Graph_CCHART_8" localSheetId="4" hidden="1">'[9]Employment Data Sectors (wages)'!$W$14:$W$25</definedName>
    <definedName name="_25__123Graph_CCHART_8" localSheetId="5" hidden="1">'[9]Employment Data Sectors (wages)'!$W$14:$W$25</definedName>
    <definedName name="_25__123Graph_CCHART_8" localSheetId="6" hidden="1">'[9]Employment Data Sectors (wages)'!$W$14:$W$25</definedName>
    <definedName name="_25__123Graph_CCHART_8" localSheetId="8" hidden="1">'[9]Employment Data Sectors (wages)'!$W$14:$W$25</definedName>
    <definedName name="_25__123Graph_CCHART_8" localSheetId="11" hidden="1">'[9]Employment Data Sectors (wages)'!$W$14:$W$25</definedName>
    <definedName name="_25__123Graph_CCHART_8" localSheetId="14" hidden="1">'[9]Employment Data Sectors (wages)'!$W$14:$W$25</definedName>
    <definedName name="_25__123Graph_CCHART_8" localSheetId="15" hidden="1">'[9]Employment Data Sectors (wages)'!$W$14:$W$25</definedName>
    <definedName name="_25__123Graph_CCHART_8" hidden="1">'[9]Employment Data Sectors (wages)'!$W$14:$W$25</definedName>
    <definedName name="_26__123Graph_BCHART_2" hidden="1">'[7]Employment Data Sectors (wages)'!$B$8173:$B$8184</definedName>
    <definedName name="_26__123Graph_CCHART_8" localSheetId="17" hidden="1">'[8]Employment Data Sectors (wages)'!$W$14:$W$25</definedName>
    <definedName name="_26__123Graph_CCHART_8" localSheetId="4" hidden="1">'[8]Employment Data Sectors (wages)'!$W$14:$W$25</definedName>
    <definedName name="_26__123Graph_CCHART_8" localSheetId="5" hidden="1">'[8]Employment Data Sectors (wages)'!$W$14:$W$25</definedName>
    <definedName name="_26__123Graph_CCHART_8" localSheetId="6" hidden="1">'[8]Employment Data Sectors (wages)'!$W$14:$W$25</definedName>
    <definedName name="_26__123Graph_CCHART_8" localSheetId="8" hidden="1">'[8]Employment Data Sectors (wages)'!$W$14:$W$25</definedName>
    <definedName name="_26__123Graph_CCHART_8" localSheetId="11" hidden="1">'[8]Employment Data Sectors (wages)'!$W$14:$W$25</definedName>
    <definedName name="_26__123Graph_CCHART_8" localSheetId="14" hidden="1">'[8]Employment Data Sectors (wages)'!$W$14:$W$25</definedName>
    <definedName name="_26__123Graph_CCHART_8" localSheetId="15" hidden="1">'[8]Employment Data Sectors (wages)'!$W$14:$W$25</definedName>
    <definedName name="_26__123Graph_CCHART_8" hidden="1">'[8]Employment Data Sectors (wages)'!$W$14:$W$25</definedName>
    <definedName name="_26__123Graph_DCHART_7" localSheetId="17" hidden="1">'[9]Employment Data Sectors (wages)'!$Y$26:$Y$37</definedName>
    <definedName name="_26__123Graph_DCHART_7" localSheetId="4" hidden="1">'[9]Employment Data Sectors (wages)'!$Y$26:$Y$37</definedName>
    <definedName name="_26__123Graph_DCHART_7" localSheetId="5" hidden="1">'[9]Employment Data Sectors (wages)'!$Y$26:$Y$37</definedName>
    <definedName name="_26__123Graph_DCHART_7" localSheetId="6" hidden="1">'[9]Employment Data Sectors (wages)'!$Y$26:$Y$37</definedName>
    <definedName name="_26__123Graph_DCHART_7" localSheetId="8" hidden="1">'[9]Employment Data Sectors (wages)'!$Y$26:$Y$37</definedName>
    <definedName name="_26__123Graph_DCHART_7" localSheetId="11" hidden="1">'[9]Employment Data Sectors (wages)'!$Y$26:$Y$37</definedName>
    <definedName name="_26__123Graph_DCHART_7" localSheetId="14" hidden="1">'[9]Employment Data Sectors (wages)'!$Y$26:$Y$37</definedName>
    <definedName name="_26__123Graph_DCHART_7" localSheetId="15" hidden="1">'[9]Employment Data Sectors (wages)'!$Y$26:$Y$37</definedName>
    <definedName name="_26__123Graph_DCHART_7" hidden="1">'[9]Employment Data Sectors (wages)'!$Y$26:$Y$37</definedName>
    <definedName name="_27__123Graph_DCHART_7" localSheetId="17" hidden="1">'[8]Employment Data Sectors (wages)'!$Y$26:$Y$37</definedName>
    <definedName name="_27__123Graph_DCHART_7" localSheetId="4" hidden="1">'[8]Employment Data Sectors (wages)'!$Y$26:$Y$37</definedName>
    <definedName name="_27__123Graph_DCHART_7" localSheetId="5" hidden="1">'[8]Employment Data Sectors (wages)'!$Y$26:$Y$37</definedName>
    <definedName name="_27__123Graph_DCHART_7" localSheetId="6" hidden="1">'[8]Employment Data Sectors (wages)'!$Y$26:$Y$37</definedName>
    <definedName name="_27__123Graph_DCHART_7" localSheetId="8" hidden="1">'[8]Employment Data Sectors (wages)'!$Y$26:$Y$37</definedName>
    <definedName name="_27__123Graph_DCHART_7" localSheetId="11" hidden="1">'[8]Employment Data Sectors (wages)'!$Y$26:$Y$37</definedName>
    <definedName name="_27__123Graph_DCHART_7" localSheetId="14" hidden="1">'[8]Employment Data Sectors (wages)'!$Y$26:$Y$37</definedName>
    <definedName name="_27__123Graph_DCHART_7" localSheetId="15" hidden="1">'[8]Employment Data Sectors (wages)'!$Y$26:$Y$37</definedName>
    <definedName name="_27__123Graph_DCHART_7" hidden="1">'[8]Employment Data Sectors (wages)'!$Y$26:$Y$37</definedName>
    <definedName name="_27__123Graph_DCHART_8" localSheetId="17" hidden="1">'[9]Employment Data Sectors (wages)'!$W$26:$W$37</definedName>
    <definedName name="_27__123Graph_DCHART_8" localSheetId="4" hidden="1">'[9]Employment Data Sectors (wages)'!$W$26:$W$37</definedName>
    <definedName name="_27__123Graph_DCHART_8" localSheetId="5" hidden="1">'[9]Employment Data Sectors (wages)'!$W$26:$W$37</definedName>
    <definedName name="_27__123Graph_DCHART_8" localSheetId="6" hidden="1">'[9]Employment Data Sectors (wages)'!$W$26:$W$37</definedName>
    <definedName name="_27__123Graph_DCHART_8" localSheetId="8" hidden="1">'[9]Employment Data Sectors (wages)'!$W$26:$W$37</definedName>
    <definedName name="_27__123Graph_DCHART_8" localSheetId="11" hidden="1">'[9]Employment Data Sectors (wages)'!$W$26:$W$37</definedName>
    <definedName name="_27__123Graph_DCHART_8" localSheetId="14" hidden="1">'[9]Employment Data Sectors (wages)'!$W$26:$W$37</definedName>
    <definedName name="_27__123Graph_DCHART_8" localSheetId="15" hidden="1">'[9]Employment Data Sectors (wages)'!$W$26:$W$37</definedName>
    <definedName name="_27__123Graph_DCHART_8" hidden="1">'[9]Employment Data Sectors (wages)'!$W$26:$W$37</definedName>
    <definedName name="_28__123Graph_BCHART_3" hidden="1">'[7]Employment Data Sectors (wages)'!$B$11:$B$8185</definedName>
    <definedName name="_28__123Graph_DCHART_8" localSheetId="17" hidden="1">'[8]Employment Data Sectors (wages)'!$W$26:$W$37</definedName>
    <definedName name="_28__123Graph_DCHART_8" localSheetId="4" hidden="1">'[8]Employment Data Sectors (wages)'!$W$26:$W$37</definedName>
    <definedName name="_28__123Graph_DCHART_8" localSheetId="5" hidden="1">'[8]Employment Data Sectors (wages)'!$W$26:$W$37</definedName>
    <definedName name="_28__123Graph_DCHART_8" localSheetId="6" hidden="1">'[8]Employment Data Sectors (wages)'!$W$26:$W$37</definedName>
    <definedName name="_28__123Graph_DCHART_8" localSheetId="8" hidden="1">'[8]Employment Data Sectors (wages)'!$W$26:$W$37</definedName>
    <definedName name="_28__123Graph_DCHART_8" localSheetId="11" hidden="1">'[8]Employment Data Sectors (wages)'!$W$26:$W$37</definedName>
    <definedName name="_28__123Graph_DCHART_8" localSheetId="14" hidden="1">'[8]Employment Data Sectors (wages)'!$W$26:$W$37</definedName>
    <definedName name="_28__123Graph_DCHART_8" localSheetId="15" hidden="1">'[8]Employment Data Sectors (wages)'!$W$26:$W$37</definedName>
    <definedName name="_28__123Graph_DCHART_8" hidden="1">'[8]Employment Data Sectors (wages)'!$W$26:$W$37</definedName>
    <definedName name="_28__123Graph_ECHART_7" localSheetId="17" hidden="1">'[9]Employment Data Sectors (wages)'!$Y$38:$Y$49</definedName>
    <definedName name="_28__123Graph_ECHART_7" localSheetId="4" hidden="1">'[9]Employment Data Sectors (wages)'!$Y$38:$Y$49</definedName>
    <definedName name="_28__123Graph_ECHART_7" localSheetId="5" hidden="1">'[9]Employment Data Sectors (wages)'!$Y$38:$Y$49</definedName>
    <definedName name="_28__123Graph_ECHART_7" localSheetId="6" hidden="1">'[9]Employment Data Sectors (wages)'!$Y$38:$Y$49</definedName>
    <definedName name="_28__123Graph_ECHART_7" localSheetId="8" hidden="1">'[9]Employment Data Sectors (wages)'!$Y$38:$Y$49</definedName>
    <definedName name="_28__123Graph_ECHART_7" localSheetId="11" hidden="1">'[9]Employment Data Sectors (wages)'!$Y$38:$Y$49</definedName>
    <definedName name="_28__123Graph_ECHART_7" localSheetId="14" hidden="1">'[9]Employment Data Sectors (wages)'!$Y$38:$Y$49</definedName>
    <definedName name="_28__123Graph_ECHART_7" localSheetId="15" hidden="1">'[9]Employment Data Sectors (wages)'!$Y$38:$Y$49</definedName>
    <definedName name="_28__123Graph_ECHART_7" hidden="1">'[9]Employment Data Sectors (wages)'!$Y$38:$Y$49</definedName>
    <definedName name="_29__123Graph_ECHART_7" localSheetId="17" hidden="1">'[8]Employment Data Sectors (wages)'!$Y$38:$Y$49</definedName>
    <definedName name="_29__123Graph_ECHART_7" localSheetId="4" hidden="1">'[8]Employment Data Sectors (wages)'!$Y$38:$Y$49</definedName>
    <definedName name="_29__123Graph_ECHART_7" localSheetId="5" hidden="1">'[8]Employment Data Sectors (wages)'!$Y$38:$Y$49</definedName>
    <definedName name="_29__123Graph_ECHART_7" localSheetId="6" hidden="1">'[8]Employment Data Sectors (wages)'!$Y$38:$Y$49</definedName>
    <definedName name="_29__123Graph_ECHART_7" localSheetId="8" hidden="1">'[8]Employment Data Sectors (wages)'!$Y$38:$Y$49</definedName>
    <definedName name="_29__123Graph_ECHART_7" localSheetId="11" hidden="1">'[8]Employment Data Sectors (wages)'!$Y$38:$Y$49</definedName>
    <definedName name="_29__123Graph_ECHART_7" localSheetId="14" hidden="1">'[8]Employment Data Sectors (wages)'!$Y$38:$Y$49</definedName>
    <definedName name="_29__123Graph_ECHART_7" localSheetId="15" hidden="1">'[8]Employment Data Sectors (wages)'!$Y$38:$Y$49</definedName>
    <definedName name="_29__123Graph_ECHART_7" hidden="1">'[8]Employment Data Sectors (wages)'!$Y$38:$Y$49</definedName>
    <definedName name="_29__123Graph_ECHART_8" localSheetId="17" hidden="1">'[9]Employment Data Sectors (wages)'!$H$86:$H$99</definedName>
    <definedName name="_29__123Graph_ECHART_8" localSheetId="4" hidden="1">'[9]Employment Data Sectors (wages)'!$H$86:$H$99</definedName>
    <definedName name="_29__123Graph_ECHART_8" localSheetId="5" hidden="1">'[9]Employment Data Sectors (wages)'!$H$86:$H$99</definedName>
    <definedName name="_29__123Graph_ECHART_8" localSheetId="6" hidden="1">'[9]Employment Data Sectors (wages)'!$H$86:$H$99</definedName>
    <definedName name="_29__123Graph_ECHART_8" localSheetId="8" hidden="1">'[9]Employment Data Sectors (wages)'!$H$86:$H$99</definedName>
    <definedName name="_29__123Graph_ECHART_8" localSheetId="11" hidden="1">'[9]Employment Data Sectors (wages)'!$H$86:$H$99</definedName>
    <definedName name="_29__123Graph_ECHART_8" localSheetId="14" hidden="1">'[9]Employment Data Sectors (wages)'!$H$86:$H$99</definedName>
    <definedName name="_29__123Graph_ECHART_8" localSheetId="15" hidden="1">'[9]Employment Data Sectors (wages)'!$H$86:$H$99</definedName>
    <definedName name="_29__123Graph_ECHART_8" hidden="1">'[9]Employment Data Sectors (wages)'!$H$86:$H$99</definedName>
    <definedName name="_3__123Graph_ACHART_1" localSheetId="17" hidden="1">'[8]Employment Data Sectors (wages)'!$A$8173:$A$8184</definedName>
    <definedName name="_3__123Graph_ACHART_1" localSheetId="4" hidden="1">'[8]Employment Data Sectors (wages)'!$A$8173:$A$8184</definedName>
    <definedName name="_3__123Graph_ACHART_1" localSheetId="5" hidden="1">'[8]Employment Data Sectors (wages)'!$A$8173:$A$8184</definedName>
    <definedName name="_3__123Graph_ACHART_1" localSheetId="6" hidden="1">'[8]Employment Data Sectors (wages)'!$A$8173:$A$8184</definedName>
    <definedName name="_3__123Graph_ACHART_1" localSheetId="8" hidden="1">'[8]Employment Data Sectors (wages)'!$A$8173:$A$8184</definedName>
    <definedName name="_3__123Graph_ACHART_1" localSheetId="11" hidden="1">'[8]Employment Data Sectors (wages)'!$A$8173:$A$8184</definedName>
    <definedName name="_3__123Graph_ACHART_1" localSheetId="14" hidden="1">'[8]Employment Data Sectors (wages)'!$A$8173:$A$8184</definedName>
    <definedName name="_3__123Graph_ACHART_1" localSheetId="15" hidden="1">'[8]Employment Data Sectors (wages)'!$A$8173:$A$8184</definedName>
    <definedName name="_3__123Graph_ACHART_1" hidden="1">'[8]Employment Data Sectors (wages)'!$A$8173:$A$8184</definedName>
    <definedName name="_3__123Graph_ACHART_2" localSheetId="17" hidden="1">'[9]Employment Data Sectors (wages)'!$A$8173:$A$8184</definedName>
    <definedName name="_3__123Graph_ACHART_2" localSheetId="4" hidden="1">'[9]Employment Data Sectors (wages)'!$A$8173:$A$8184</definedName>
    <definedName name="_3__123Graph_ACHART_2" localSheetId="5" hidden="1">'[9]Employment Data Sectors (wages)'!$A$8173:$A$8184</definedName>
    <definedName name="_3__123Graph_ACHART_2" localSheetId="6" hidden="1">'[9]Employment Data Sectors (wages)'!$A$8173:$A$8184</definedName>
    <definedName name="_3__123Graph_ACHART_2" localSheetId="8" hidden="1">'[9]Employment Data Sectors (wages)'!$A$8173:$A$8184</definedName>
    <definedName name="_3__123Graph_ACHART_2" localSheetId="11" hidden="1">'[9]Employment Data Sectors (wages)'!$A$8173:$A$8184</definedName>
    <definedName name="_3__123Graph_ACHART_2" localSheetId="14" hidden="1">'[9]Employment Data Sectors (wages)'!$A$8173:$A$8184</definedName>
    <definedName name="_3__123Graph_ACHART_2" localSheetId="15" hidden="1">'[9]Employment Data Sectors (wages)'!$A$8173:$A$8184</definedName>
    <definedName name="_3__123Graph_ACHART_2" hidden="1">'[9]Employment Data Sectors (wages)'!$A$8173:$A$8184</definedName>
    <definedName name="_30__123Graph_BCHART_4" hidden="1">'[7]Employment Data Sectors (wages)'!$B$12:$B$23</definedName>
    <definedName name="_30__123Graph_ECHART_8" localSheetId="17" hidden="1">'[8]Employment Data Sectors (wages)'!$H$86:$H$99</definedName>
    <definedName name="_30__123Graph_ECHART_8" localSheetId="4" hidden="1">'[8]Employment Data Sectors (wages)'!$H$86:$H$99</definedName>
    <definedName name="_30__123Graph_ECHART_8" localSheetId="5" hidden="1">'[8]Employment Data Sectors (wages)'!$H$86:$H$99</definedName>
    <definedName name="_30__123Graph_ECHART_8" localSheetId="6" hidden="1">'[8]Employment Data Sectors (wages)'!$H$86:$H$99</definedName>
    <definedName name="_30__123Graph_ECHART_8" localSheetId="8" hidden="1">'[8]Employment Data Sectors (wages)'!$H$86:$H$99</definedName>
    <definedName name="_30__123Graph_ECHART_8" localSheetId="11" hidden="1">'[8]Employment Data Sectors (wages)'!$H$86:$H$99</definedName>
    <definedName name="_30__123Graph_ECHART_8" localSheetId="14" hidden="1">'[8]Employment Data Sectors (wages)'!$H$86:$H$99</definedName>
    <definedName name="_30__123Graph_ECHART_8" localSheetId="15" hidden="1">'[8]Employment Data Sectors (wages)'!$H$86:$H$99</definedName>
    <definedName name="_30__123Graph_ECHART_8" hidden="1">'[8]Employment Data Sectors (wages)'!$H$86:$H$99</definedName>
    <definedName name="_30__123Graph_FCHART_8" localSheetId="17" hidden="1">'[9]Employment Data Sectors (wages)'!$H$6:$H$17</definedName>
    <definedName name="_30__123Graph_FCHART_8" localSheetId="4" hidden="1">'[9]Employment Data Sectors (wages)'!$H$6:$H$17</definedName>
    <definedName name="_30__123Graph_FCHART_8" localSheetId="5" hidden="1">'[9]Employment Data Sectors (wages)'!$H$6:$H$17</definedName>
    <definedName name="_30__123Graph_FCHART_8" localSheetId="6" hidden="1">'[9]Employment Data Sectors (wages)'!$H$6:$H$17</definedName>
    <definedName name="_30__123Graph_FCHART_8" localSheetId="8" hidden="1">'[9]Employment Data Sectors (wages)'!$H$6:$H$17</definedName>
    <definedName name="_30__123Graph_FCHART_8" localSheetId="11" hidden="1">'[9]Employment Data Sectors (wages)'!$H$6:$H$17</definedName>
    <definedName name="_30__123Graph_FCHART_8" localSheetId="14" hidden="1">'[9]Employment Data Sectors (wages)'!$H$6:$H$17</definedName>
    <definedName name="_30__123Graph_FCHART_8" localSheetId="15" hidden="1">'[9]Employment Data Sectors (wages)'!$H$6:$H$17</definedName>
    <definedName name="_30__123Graph_FCHART_8" hidden="1">'[9]Employment Data Sectors (wages)'!$H$6:$H$17</definedName>
    <definedName name="_31__123Graph_FCHART_8" localSheetId="17" hidden="1">'[8]Employment Data Sectors (wages)'!$H$6:$H$17</definedName>
    <definedName name="_31__123Graph_FCHART_8" localSheetId="4" hidden="1">'[8]Employment Data Sectors (wages)'!$H$6:$H$17</definedName>
    <definedName name="_31__123Graph_FCHART_8" localSheetId="5" hidden="1">'[8]Employment Data Sectors (wages)'!$H$6:$H$17</definedName>
    <definedName name="_31__123Graph_FCHART_8" localSheetId="6" hidden="1">'[8]Employment Data Sectors (wages)'!$H$6:$H$17</definedName>
    <definedName name="_31__123Graph_FCHART_8" localSheetId="8" hidden="1">'[8]Employment Data Sectors (wages)'!$H$6:$H$17</definedName>
    <definedName name="_31__123Graph_FCHART_8" localSheetId="11" hidden="1">'[8]Employment Data Sectors (wages)'!$H$6:$H$17</definedName>
    <definedName name="_31__123Graph_FCHART_8" localSheetId="14" hidden="1">'[8]Employment Data Sectors (wages)'!$H$6:$H$17</definedName>
    <definedName name="_31__123Graph_FCHART_8" localSheetId="15" hidden="1">'[8]Employment Data Sectors (wages)'!$H$6:$H$17</definedName>
    <definedName name="_31__123Graph_FCHART_8" hidden="1">'[8]Employment Data Sectors (wages)'!$H$6:$H$17</definedName>
    <definedName name="_32__123Graph_BCHART_5" hidden="1">'[7]Employment Data Sectors (wages)'!$B$24:$B$35</definedName>
    <definedName name="_34__123Graph_BCHART_6" hidden="1">'[7]Employment Data Sectors (wages)'!$AS$49:$AS$8103</definedName>
    <definedName name="_36__123Graph_BCHART_7" hidden="1">'[7]Employment Data Sectors (wages)'!$Y$13:$Y$8187</definedName>
    <definedName name="_38__123Graph_BCHART_8" hidden="1">'[7]Employment Data Sectors (wages)'!$W$13:$W$8187</definedName>
    <definedName name="_4__123Graph_ACHART_2" localSheetId="17" hidden="1">'[8]Employment Data Sectors (wages)'!$A$8173:$A$8184</definedName>
    <definedName name="_4__123Graph_ACHART_2" localSheetId="4" hidden="1">'[8]Employment Data Sectors (wages)'!$A$8173:$A$8184</definedName>
    <definedName name="_4__123Graph_ACHART_2" localSheetId="5" hidden="1">'[8]Employment Data Sectors (wages)'!$A$8173:$A$8184</definedName>
    <definedName name="_4__123Graph_ACHART_2" localSheetId="6" hidden="1">'[8]Employment Data Sectors (wages)'!$A$8173:$A$8184</definedName>
    <definedName name="_4__123Graph_ACHART_2" localSheetId="8" hidden="1">'[8]Employment Data Sectors (wages)'!$A$8173:$A$8184</definedName>
    <definedName name="_4__123Graph_ACHART_2" localSheetId="11" hidden="1">'[8]Employment Data Sectors (wages)'!$A$8173:$A$8184</definedName>
    <definedName name="_4__123Graph_ACHART_2" localSheetId="14" hidden="1">'[8]Employment Data Sectors (wages)'!$A$8173:$A$8184</definedName>
    <definedName name="_4__123Graph_ACHART_2" localSheetId="15" hidden="1">'[8]Employment Data Sectors (wages)'!$A$8173:$A$8184</definedName>
    <definedName name="_4__123Graph_ACHART_2" hidden="1">'[8]Employment Data Sectors (wages)'!$A$8173:$A$8184</definedName>
    <definedName name="_4__123Graph_ACHART_3" localSheetId="17" hidden="1">'[9]Employment Data Sectors (wages)'!$A$11:$A$8185</definedName>
    <definedName name="_4__123Graph_ACHART_3" localSheetId="4" hidden="1">'[9]Employment Data Sectors (wages)'!$A$11:$A$8185</definedName>
    <definedName name="_4__123Graph_ACHART_3" localSheetId="5" hidden="1">'[9]Employment Data Sectors (wages)'!$A$11:$A$8185</definedName>
    <definedName name="_4__123Graph_ACHART_3" localSheetId="6" hidden="1">'[9]Employment Data Sectors (wages)'!$A$11:$A$8185</definedName>
    <definedName name="_4__123Graph_ACHART_3" localSheetId="8" hidden="1">'[9]Employment Data Sectors (wages)'!$A$11:$A$8185</definedName>
    <definedName name="_4__123Graph_ACHART_3" localSheetId="11" hidden="1">'[9]Employment Data Sectors (wages)'!$A$11:$A$8185</definedName>
    <definedName name="_4__123Graph_ACHART_3" localSheetId="14" hidden="1">'[9]Employment Data Sectors (wages)'!$A$11:$A$8185</definedName>
    <definedName name="_4__123Graph_ACHART_3" localSheetId="15" hidden="1">'[9]Employment Data Sectors (wages)'!$A$11:$A$8185</definedName>
    <definedName name="_4__123Graph_ACHART_3" hidden="1">'[9]Employment Data Sectors (wages)'!$A$11:$A$8185</definedName>
    <definedName name="_40__123Graph_CCHART_1" hidden="1">'[7]Employment Data Sectors (wages)'!$C$8173:$C$8184</definedName>
    <definedName name="_42__123Graph_CCHART_2" hidden="1">'[7]Employment Data Sectors (wages)'!$C$8173:$C$8184</definedName>
    <definedName name="_44__123Graph_CCHART_3" hidden="1">'[7]Employment Data Sectors (wages)'!$C$11:$C$8185</definedName>
    <definedName name="_46__123Graph_CCHART_4" hidden="1">'[7]Employment Data Sectors (wages)'!$C$12:$C$23</definedName>
    <definedName name="_48__123Graph_CCHART_5" hidden="1">'[7]Employment Data Sectors (wages)'!$C$24:$C$35</definedName>
    <definedName name="_5__123Graph_ACHART_3" localSheetId="17" hidden="1">'[8]Employment Data Sectors (wages)'!$A$11:$A$8185</definedName>
    <definedName name="_5__123Graph_ACHART_3" localSheetId="4" hidden="1">'[8]Employment Data Sectors (wages)'!$A$11:$A$8185</definedName>
    <definedName name="_5__123Graph_ACHART_3" localSheetId="5" hidden="1">'[8]Employment Data Sectors (wages)'!$A$11:$A$8185</definedName>
    <definedName name="_5__123Graph_ACHART_3" localSheetId="6" hidden="1">'[8]Employment Data Sectors (wages)'!$A$11:$A$8185</definedName>
    <definedName name="_5__123Graph_ACHART_3" localSheetId="8" hidden="1">'[8]Employment Data Sectors (wages)'!$A$11:$A$8185</definedName>
    <definedName name="_5__123Graph_ACHART_3" localSheetId="11" hidden="1">'[8]Employment Data Sectors (wages)'!$A$11:$A$8185</definedName>
    <definedName name="_5__123Graph_ACHART_3" localSheetId="14" hidden="1">'[8]Employment Data Sectors (wages)'!$A$11:$A$8185</definedName>
    <definedName name="_5__123Graph_ACHART_3" localSheetId="15" hidden="1">'[8]Employment Data Sectors (wages)'!$A$11:$A$8185</definedName>
    <definedName name="_5__123Graph_ACHART_3" hidden="1">'[8]Employment Data Sectors (wages)'!$A$11:$A$8185</definedName>
    <definedName name="_5__123Graph_ACHART_4" localSheetId="17" hidden="1">'[9]Employment Data Sectors (wages)'!$A$12:$A$23</definedName>
    <definedName name="_5__123Graph_ACHART_4" localSheetId="4" hidden="1">'[9]Employment Data Sectors (wages)'!$A$12:$A$23</definedName>
    <definedName name="_5__123Graph_ACHART_4" localSheetId="5" hidden="1">'[9]Employment Data Sectors (wages)'!$A$12:$A$23</definedName>
    <definedName name="_5__123Graph_ACHART_4" localSheetId="6" hidden="1">'[9]Employment Data Sectors (wages)'!$A$12:$A$23</definedName>
    <definedName name="_5__123Graph_ACHART_4" localSheetId="8" hidden="1">'[9]Employment Data Sectors (wages)'!$A$12:$A$23</definedName>
    <definedName name="_5__123Graph_ACHART_4" localSheetId="11" hidden="1">'[9]Employment Data Sectors (wages)'!$A$12:$A$23</definedName>
    <definedName name="_5__123Graph_ACHART_4" localSheetId="14" hidden="1">'[9]Employment Data Sectors (wages)'!$A$12:$A$23</definedName>
    <definedName name="_5__123Graph_ACHART_4" localSheetId="15" hidden="1">'[9]Employment Data Sectors (wages)'!$A$12:$A$23</definedName>
    <definedName name="_5__123Graph_ACHART_4" hidden="1">'[9]Employment Data Sectors (wages)'!$A$12:$A$23</definedName>
    <definedName name="_50__123Graph_CCHART_6" hidden="1">'[7]Employment Data Sectors (wages)'!$U$49:$U$8103</definedName>
    <definedName name="_52__123Graph_CCHART_7" hidden="1">'[7]Employment Data Sectors (wages)'!$Y$14:$Y$25</definedName>
    <definedName name="_54__123Graph_CCHART_8" hidden="1">'[7]Employment Data Sectors (wages)'!$W$14:$W$25</definedName>
    <definedName name="_56__123Graph_DCHART_7" hidden="1">'[7]Employment Data Sectors (wages)'!$Y$26:$Y$37</definedName>
    <definedName name="_58__123Graph_DCHART_8" hidden="1">'[7]Employment Data Sectors (wages)'!$W$26:$W$37</definedName>
    <definedName name="_6__123Graph_ACHART_4" localSheetId="17" hidden="1">'[8]Employment Data Sectors (wages)'!$A$12:$A$23</definedName>
    <definedName name="_6__123Graph_ACHART_4" localSheetId="4" hidden="1">'[8]Employment Data Sectors (wages)'!$A$12:$A$23</definedName>
    <definedName name="_6__123Graph_ACHART_4" localSheetId="5" hidden="1">'[8]Employment Data Sectors (wages)'!$A$12:$A$23</definedName>
    <definedName name="_6__123Graph_ACHART_4" localSheetId="6" hidden="1">'[8]Employment Data Sectors (wages)'!$A$12:$A$23</definedName>
    <definedName name="_6__123Graph_ACHART_4" localSheetId="8" hidden="1">'[8]Employment Data Sectors (wages)'!$A$12:$A$23</definedName>
    <definedName name="_6__123Graph_ACHART_4" localSheetId="11" hidden="1">'[8]Employment Data Sectors (wages)'!$A$12:$A$23</definedName>
    <definedName name="_6__123Graph_ACHART_4" localSheetId="14" hidden="1">'[8]Employment Data Sectors (wages)'!$A$12:$A$23</definedName>
    <definedName name="_6__123Graph_ACHART_4" localSheetId="15" hidden="1">'[8]Employment Data Sectors (wages)'!$A$12:$A$23</definedName>
    <definedName name="_6__123Graph_ACHART_4" hidden="1">'[8]Employment Data Sectors (wages)'!$A$12:$A$23</definedName>
    <definedName name="_6__123Graph_ACHART_5" localSheetId="17" hidden="1">'[9]Employment Data Sectors (wages)'!$A$24:$A$35</definedName>
    <definedName name="_6__123Graph_ACHART_5" localSheetId="4" hidden="1">'[9]Employment Data Sectors (wages)'!$A$24:$A$35</definedName>
    <definedName name="_6__123Graph_ACHART_5" localSheetId="5" hidden="1">'[9]Employment Data Sectors (wages)'!$A$24:$A$35</definedName>
    <definedName name="_6__123Graph_ACHART_5" localSheetId="6" hidden="1">'[9]Employment Data Sectors (wages)'!$A$24:$A$35</definedName>
    <definedName name="_6__123Graph_ACHART_5" localSheetId="8" hidden="1">'[9]Employment Data Sectors (wages)'!$A$24:$A$35</definedName>
    <definedName name="_6__123Graph_ACHART_5" localSheetId="11" hidden="1">'[9]Employment Data Sectors (wages)'!$A$24:$A$35</definedName>
    <definedName name="_6__123Graph_ACHART_5" localSheetId="14" hidden="1">'[9]Employment Data Sectors (wages)'!$A$24:$A$35</definedName>
    <definedName name="_6__123Graph_ACHART_5" localSheetId="15" hidden="1">'[9]Employment Data Sectors (wages)'!$A$24:$A$35</definedName>
    <definedName name="_6__123Graph_ACHART_5" hidden="1">'[9]Employment Data Sectors (wages)'!$A$24:$A$35</definedName>
    <definedName name="_60__123Graph_ECHART_7" hidden="1">'[7]Employment Data Sectors (wages)'!$Y$38:$Y$49</definedName>
    <definedName name="_62__123Graph_ECHART_8" hidden="1">'[7]Employment Data Sectors (wages)'!$H$86:$H$99</definedName>
    <definedName name="_64__123Graph_FCHART_8" hidden="1">'[7]Employment Data Sectors (wages)'!$H$6:$H$17</definedName>
    <definedName name="_7__123Graph_ACHART_5" localSheetId="17" hidden="1">'[8]Employment Data Sectors (wages)'!$A$24:$A$35</definedName>
    <definedName name="_7__123Graph_ACHART_5" localSheetId="4" hidden="1">'[8]Employment Data Sectors (wages)'!$A$24:$A$35</definedName>
    <definedName name="_7__123Graph_ACHART_5" localSheetId="5" hidden="1">'[8]Employment Data Sectors (wages)'!$A$24:$A$35</definedName>
    <definedName name="_7__123Graph_ACHART_5" localSheetId="6" hidden="1">'[8]Employment Data Sectors (wages)'!$A$24:$A$35</definedName>
    <definedName name="_7__123Graph_ACHART_5" localSheetId="8" hidden="1">'[8]Employment Data Sectors (wages)'!$A$24:$A$35</definedName>
    <definedName name="_7__123Graph_ACHART_5" localSheetId="11" hidden="1">'[8]Employment Data Sectors (wages)'!$A$24:$A$35</definedName>
    <definedName name="_7__123Graph_ACHART_5" localSheetId="14" hidden="1">'[8]Employment Data Sectors (wages)'!$A$24:$A$35</definedName>
    <definedName name="_7__123Graph_ACHART_5" localSheetId="15" hidden="1">'[8]Employment Data Sectors (wages)'!$A$24:$A$35</definedName>
    <definedName name="_7__123Graph_ACHART_5" hidden="1">'[8]Employment Data Sectors (wages)'!$A$24:$A$35</definedName>
    <definedName name="_7__123Graph_ACHART_6" localSheetId="17" hidden="1">'[9]Employment Data Sectors (wages)'!$Y$49:$Y$8103</definedName>
    <definedName name="_7__123Graph_ACHART_6" localSheetId="4" hidden="1">'[9]Employment Data Sectors (wages)'!$Y$49:$Y$8103</definedName>
    <definedName name="_7__123Graph_ACHART_6" localSheetId="5" hidden="1">'[9]Employment Data Sectors (wages)'!$Y$49:$Y$8103</definedName>
    <definedName name="_7__123Graph_ACHART_6" localSheetId="6" hidden="1">'[9]Employment Data Sectors (wages)'!$Y$49:$Y$8103</definedName>
    <definedName name="_7__123Graph_ACHART_6" localSheetId="8" hidden="1">'[9]Employment Data Sectors (wages)'!$Y$49:$Y$8103</definedName>
    <definedName name="_7__123Graph_ACHART_6" localSheetId="11" hidden="1">'[9]Employment Data Sectors (wages)'!$Y$49:$Y$8103</definedName>
    <definedName name="_7__123Graph_ACHART_6" localSheetId="14" hidden="1">'[9]Employment Data Sectors (wages)'!$Y$49:$Y$8103</definedName>
    <definedName name="_7__123Graph_ACHART_6" localSheetId="15" hidden="1">'[9]Employment Data Sectors (wages)'!$Y$49:$Y$8103</definedName>
    <definedName name="_7__123Graph_ACHART_6" hidden="1">'[9]Employment Data Sectors (wages)'!$Y$49:$Y$8103</definedName>
    <definedName name="_8__123Graph_ACHART_1" hidden="1">'[7]Employment Data Sectors (wages)'!$A$8173:$A$8184</definedName>
    <definedName name="_8__123Graph_ACHART_6" localSheetId="17" hidden="1">'[8]Employment Data Sectors (wages)'!$Y$49:$Y$8103</definedName>
    <definedName name="_8__123Graph_ACHART_6" localSheetId="4" hidden="1">'[8]Employment Data Sectors (wages)'!$Y$49:$Y$8103</definedName>
    <definedName name="_8__123Graph_ACHART_6" localSheetId="5" hidden="1">'[8]Employment Data Sectors (wages)'!$Y$49:$Y$8103</definedName>
    <definedName name="_8__123Graph_ACHART_6" localSheetId="6" hidden="1">'[8]Employment Data Sectors (wages)'!$Y$49:$Y$8103</definedName>
    <definedName name="_8__123Graph_ACHART_6" localSheetId="8" hidden="1">'[8]Employment Data Sectors (wages)'!$Y$49:$Y$8103</definedName>
    <definedName name="_8__123Graph_ACHART_6" localSheetId="11" hidden="1">'[8]Employment Data Sectors (wages)'!$Y$49:$Y$8103</definedName>
    <definedName name="_8__123Graph_ACHART_6" localSheetId="14" hidden="1">'[8]Employment Data Sectors (wages)'!$Y$49:$Y$8103</definedName>
    <definedName name="_8__123Graph_ACHART_6" localSheetId="15" hidden="1">'[8]Employment Data Sectors (wages)'!$Y$49:$Y$8103</definedName>
    <definedName name="_8__123Graph_ACHART_6" hidden="1">'[8]Employment Data Sectors (wages)'!$Y$49:$Y$8103</definedName>
    <definedName name="_8__123Graph_ACHART_7" localSheetId="17" hidden="1">'[9]Employment Data Sectors (wages)'!$Y$8175:$Y$8186</definedName>
    <definedName name="_8__123Graph_ACHART_7" localSheetId="4" hidden="1">'[9]Employment Data Sectors (wages)'!$Y$8175:$Y$8186</definedName>
    <definedName name="_8__123Graph_ACHART_7" localSheetId="5" hidden="1">'[9]Employment Data Sectors (wages)'!$Y$8175:$Y$8186</definedName>
    <definedName name="_8__123Graph_ACHART_7" localSheetId="6" hidden="1">'[9]Employment Data Sectors (wages)'!$Y$8175:$Y$8186</definedName>
    <definedName name="_8__123Graph_ACHART_7" localSheetId="8" hidden="1">'[9]Employment Data Sectors (wages)'!$Y$8175:$Y$8186</definedName>
    <definedName name="_8__123Graph_ACHART_7" localSheetId="11" hidden="1">'[9]Employment Data Sectors (wages)'!$Y$8175:$Y$8186</definedName>
    <definedName name="_8__123Graph_ACHART_7" localSheetId="14" hidden="1">'[9]Employment Data Sectors (wages)'!$Y$8175:$Y$8186</definedName>
    <definedName name="_8__123Graph_ACHART_7" localSheetId="15" hidden="1">'[9]Employment Data Sectors (wages)'!$Y$8175:$Y$8186</definedName>
    <definedName name="_8__123Graph_ACHART_7" hidden="1">'[9]Employment Data Sectors (wages)'!$Y$8175:$Y$8186</definedName>
    <definedName name="_9__123Graph_ACHART_7" localSheetId="17" hidden="1">'[8]Employment Data Sectors (wages)'!$Y$8175:$Y$8186</definedName>
    <definedName name="_9__123Graph_ACHART_7" localSheetId="4" hidden="1">'[8]Employment Data Sectors (wages)'!$Y$8175:$Y$8186</definedName>
    <definedName name="_9__123Graph_ACHART_7" localSheetId="5" hidden="1">'[8]Employment Data Sectors (wages)'!$Y$8175:$Y$8186</definedName>
    <definedName name="_9__123Graph_ACHART_7" localSheetId="6" hidden="1">'[8]Employment Data Sectors (wages)'!$Y$8175:$Y$8186</definedName>
    <definedName name="_9__123Graph_ACHART_7" localSheetId="8" hidden="1">'[8]Employment Data Sectors (wages)'!$Y$8175:$Y$8186</definedName>
    <definedName name="_9__123Graph_ACHART_7" localSheetId="11" hidden="1">'[8]Employment Data Sectors (wages)'!$Y$8175:$Y$8186</definedName>
    <definedName name="_9__123Graph_ACHART_7" localSheetId="14" hidden="1">'[8]Employment Data Sectors (wages)'!$Y$8175:$Y$8186</definedName>
    <definedName name="_9__123Graph_ACHART_7" localSheetId="15" hidden="1">'[8]Employment Data Sectors (wages)'!$Y$8175:$Y$8186</definedName>
    <definedName name="_9__123Graph_ACHART_7" hidden="1">'[8]Employment Data Sectors (wages)'!$Y$8175:$Y$8186</definedName>
    <definedName name="_9__123Graph_ACHART_8" localSheetId="17" hidden="1">'[9]Employment Data Sectors (wages)'!$W$8175:$W$8186</definedName>
    <definedName name="_9__123Graph_ACHART_8" localSheetId="4" hidden="1">'[9]Employment Data Sectors (wages)'!$W$8175:$W$8186</definedName>
    <definedName name="_9__123Graph_ACHART_8" localSheetId="5" hidden="1">'[9]Employment Data Sectors (wages)'!$W$8175:$W$8186</definedName>
    <definedName name="_9__123Graph_ACHART_8" localSheetId="6" hidden="1">'[9]Employment Data Sectors (wages)'!$W$8175:$W$8186</definedName>
    <definedName name="_9__123Graph_ACHART_8" localSheetId="8" hidden="1">'[9]Employment Data Sectors (wages)'!$W$8175:$W$8186</definedName>
    <definedName name="_9__123Graph_ACHART_8" localSheetId="11" hidden="1">'[9]Employment Data Sectors (wages)'!$W$8175:$W$8186</definedName>
    <definedName name="_9__123Graph_ACHART_8" localSheetId="14" hidden="1">'[9]Employment Data Sectors (wages)'!$W$8175:$W$8186</definedName>
    <definedName name="_9__123Graph_ACHART_8" localSheetId="15" hidden="1">'[9]Employment Data Sectors (wages)'!$W$8175:$W$8186</definedName>
    <definedName name="_9__123Graph_ACHART_8" hidden="1">'[9]Employment Data Sectors (wages)'!$W$8175:$W$8186</definedName>
    <definedName name="_Fill" localSheetId="18" hidden="1">#REF!</definedName>
    <definedName name="_Fill" localSheetId="8" hidden="1">#REF!</definedName>
    <definedName name="_Fill" localSheetId="11" hidden="1">#REF!</definedName>
    <definedName name="_Fill" localSheetId="14" hidden="1">#REF!</definedName>
    <definedName name="_Fill" localSheetId="15" hidden="1">#REF!</definedName>
    <definedName name="_Fill" hidden="1">#REF!</definedName>
    <definedName name="_Order1" localSheetId="17" hidden="1">0</definedName>
    <definedName name="_Order1" localSheetId="18" hidden="1">0</definedName>
    <definedName name="_Order1" localSheetId="4" hidden="1">0</definedName>
    <definedName name="_Order1" localSheetId="5" hidden="1">0</definedName>
    <definedName name="_Order1" localSheetId="6" hidden="1">0</definedName>
    <definedName name="_Order1" localSheetId="8" hidden="1">0</definedName>
    <definedName name="_Order1" localSheetId="11" hidden="1">0</definedName>
    <definedName name="_Order1" localSheetId="14" hidden="1">0</definedName>
    <definedName name="_Order1" localSheetId="15" hidden="1">0</definedName>
    <definedName name="_Order1" hidden="1">255</definedName>
    <definedName name="_Order2" localSheetId="17" hidden="1">0</definedName>
    <definedName name="_Order2" localSheetId="18" hidden="1">0</definedName>
    <definedName name="_Order2" localSheetId="4" hidden="1">0</definedName>
    <definedName name="_Order2" localSheetId="5" hidden="1">0</definedName>
    <definedName name="_Order2" localSheetId="6" hidden="1">0</definedName>
    <definedName name="_Order2" localSheetId="8" hidden="1">0</definedName>
    <definedName name="_Order2" localSheetId="11" hidden="1">0</definedName>
    <definedName name="_Order2" localSheetId="14" hidden="1">0</definedName>
    <definedName name="_Order2" localSheetId="15" hidden="1">0</definedName>
    <definedName name="_Order2" hidden="1">255</definedName>
    <definedName name="_Regression_X" localSheetId="17" hidden="1">#REF!</definedName>
    <definedName name="_Regression_X" localSheetId="18" hidden="1">#REF!</definedName>
    <definedName name="_Regression_X" localSheetId="4" hidden="1">#REF!</definedName>
    <definedName name="_Regression_X" localSheetId="5" hidden="1">#REF!</definedName>
    <definedName name="_Regression_X" localSheetId="6" hidden="1">#REF!</definedName>
    <definedName name="_Regression_X" localSheetId="8" hidden="1">#REF!</definedName>
    <definedName name="_Regression_X" localSheetId="11" hidden="1">#REF!</definedName>
    <definedName name="_Regression_X" localSheetId="14" hidden="1">#REF!</definedName>
    <definedName name="_Regression_X" localSheetId="15" hidden="1">#REF!</definedName>
    <definedName name="_Regression_X" hidden="1">#REF!</definedName>
    <definedName name="_Regression_Y" localSheetId="17" hidden="1">#REF!</definedName>
    <definedName name="_Regression_Y" localSheetId="18" hidden="1">#REF!</definedName>
    <definedName name="_Regression_Y" localSheetId="4" hidden="1">#REF!</definedName>
    <definedName name="_Regression_Y" localSheetId="5" hidden="1">#REF!</definedName>
    <definedName name="_Regression_Y" localSheetId="6" hidden="1">#REF!</definedName>
    <definedName name="_Regression_Y" localSheetId="8" hidden="1">#REF!</definedName>
    <definedName name="_Regression_Y" localSheetId="11" hidden="1">#REF!</definedName>
    <definedName name="_Regression_Y" localSheetId="14" hidden="1">#REF!</definedName>
    <definedName name="_Regression_Y" localSheetId="15" hidden="1">#REF!</definedName>
    <definedName name="_Regression_Y" hidden="1">#REF!</definedName>
    <definedName name="aloha" localSheetId="17" hidden="1">'[10]i2-KA'!#REF!</definedName>
    <definedName name="aloha" localSheetId="18" hidden="1">'[10]i2-KA'!#REF!</definedName>
    <definedName name="aloha" localSheetId="4" hidden="1">'[10]i2-KA'!#REF!</definedName>
    <definedName name="aloha" localSheetId="5" hidden="1">'[10]i2-KA'!#REF!</definedName>
    <definedName name="aloha" localSheetId="6" hidden="1">'[10]i2-KA'!#REF!</definedName>
    <definedName name="aloha" localSheetId="8" hidden="1">'[10]i2-KA'!#REF!</definedName>
    <definedName name="aloha" localSheetId="11" hidden="1">'[10]i2-KA'!#REF!</definedName>
    <definedName name="aloha" localSheetId="14" hidden="1">'[10]i2-KA'!#REF!</definedName>
    <definedName name="aloha" localSheetId="15" hidden="1">'[10]i2-KA'!#REF!</definedName>
    <definedName name="aloha" hidden="1">'[10]i2-KA'!#REF!</definedName>
    <definedName name="bb" localSheetId="17" hidden="1">{"Riqfin97",#N/A,FALSE,"Tran";"Riqfinpro",#N/A,FALSE,"Tran"}</definedName>
    <definedName name="bb" localSheetId="18" hidden="1">{"Riqfin97",#N/A,FALSE,"Tran";"Riqfinpro",#N/A,FALSE,"Tran"}</definedName>
    <definedName name="bb" localSheetId="4" hidden="1">{"Riqfin97",#N/A,FALSE,"Tran";"Riqfinpro",#N/A,FALSE,"Tran"}</definedName>
    <definedName name="bb" localSheetId="5" hidden="1">{"Riqfin97",#N/A,FALSE,"Tran";"Riqfinpro",#N/A,FALSE,"Tran"}</definedName>
    <definedName name="bb" localSheetId="6" hidden="1">{"Riqfin97",#N/A,FALSE,"Tran";"Riqfinpro",#N/A,FALSE,"Tran"}</definedName>
    <definedName name="bb" localSheetId="8" hidden="1">{"Riqfin97",#N/A,FALSE,"Tran";"Riqfinpro",#N/A,FALSE,"Tran"}</definedName>
    <definedName name="bb" localSheetId="11" hidden="1">{"Riqfin97",#N/A,FALSE,"Tran";"Riqfinpro",#N/A,FALSE,"Tran"}</definedName>
    <definedName name="bb" localSheetId="14" hidden="1">{"Riqfin97",#N/A,FALSE,"Tran";"Riqfinpro",#N/A,FALSE,"Tran"}</definedName>
    <definedName name="bb" localSheetId="15" hidden="1">{"Riqfin97",#N/A,FALSE,"Tran";"Riqfinpro",#N/A,FALSE,"Tran"}</definedName>
    <definedName name="bb" hidden="1">{"Riqfin97",#N/A,FALSE,"Tran";"Riqfinpro",#N/A,FALSE,"Tran"}</definedName>
    <definedName name="bbb" localSheetId="17" hidden="1">{"Riqfin97",#N/A,FALSE,"Tran";"Riqfinpro",#N/A,FALSE,"Tran"}</definedName>
    <definedName name="bbb" localSheetId="18" hidden="1">{"Riqfin97",#N/A,FALSE,"Tran";"Riqfinpro",#N/A,FALSE,"Tran"}</definedName>
    <definedName name="bbb" localSheetId="4" hidden="1">{"Riqfin97",#N/A,FALSE,"Tran";"Riqfinpro",#N/A,FALSE,"Tran"}</definedName>
    <definedName name="bbb" localSheetId="5" hidden="1">{"Riqfin97",#N/A,FALSE,"Tran";"Riqfinpro",#N/A,FALSE,"Tran"}</definedName>
    <definedName name="bbb" localSheetId="6" hidden="1">{"Riqfin97",#N/A,FALSE,"Tran";"Riqfinpro",#N/A,FALSE,"Tran"}</definedName>
    <definedName name="bbb" localSheetId="8" hidden="1">{"Riqfin97",#N/A,FALSE,"Tran";"Riqfinpro",#N/A,FALSE,"Tran"}</definedName>
    <definedName name="bbb" localSheetId="11" hidden="1">{"Riqfin97",#N/A,FALSE,"Tran";"Riqfinpro",#N/A,FALSE,"Tran"}</definedName>
    <definedName name="bbb" localSheetId="14" hidden="1">{"Riqfin97",#N/A,FALSE,"Tran";"Riqfinpro",#N/A,FALSE,"Tran"}</definedName>
    <definedName name="bbb" localSheetId="15" hidden="1">{"Riqfin97",#N/A,FALSE,"Tran";"Riqfinpro",#N/A,FALSE,"Tran"}</definedName>
    <definedName name="bbb" hidden="1">{"Riqfin97",#N/A,FALSE,"Tran";"Riqfinpro",#N/A,FALSE,"Tran"}</definedName>
    <definedName name="cc" localSheetId="17" hidden="1">{"Riqfin97",#N/A,FALSE,"Tran";"Riqfinpro",#N/A,FALSE,"Tran"}</definedName>
    <definedName name="cc" localSheetId="18" hidden="1">{"Riqfin97",#N/A,FALSE,"Tran";"Riqfinpro",#N/A,FALSE,"Tran"}</definedName>
    <definedName name="cc" localSheetId="4" hidden="1">{"Riqfin97",#N/A,FALSE,"Tran";"Riqfinpro",#N/A,FALSE,"Tran"}</definedName>
    <definedName name="cc" localSheetId="5" hidden="1">{"Riqfin97",#N/A,FALSE,"Tran";"Riqfinpro",#N/A,FALSE,"Tran"}</definedName>
    <definedName name="cc" localSheetId="6" hidden="1">{"Riqfin97",#N/A,FALSE,"Tran";"Riqfinpro",#N/A,FALSE,"Tran"}</definedName>
    <definedName name="cc" localSheetId="8" hidden="1">{"Riqfin97",#N/A,FALSE,"Tran";"Riqfinpro",#N/A,FALSE,"Tran"}</definedName>
    <definedName name="cc" localSheetId="11" hidden="1">{"Riqfin97",#N/A,FALSE,"Tran";"Riqfinpro",#N/A,FALSE,"Tran"}</definedName>
    <definedName name="cc" localSheetId="14" hidden="1">{"Riqfin97",#N/A,FALSE,"Tran";"Riqfinpro",#N/A,FALSE,"Tran"}</definedName>
    <definedName name="cc" localSheetId="15" hidden="1">{"Riqfin97",#N/A,FALSE,"Tran";"Riqfinpro",#N/A,FALSE,"Tran"}</definedName>
    <definedName name="cc" hidden="1">{"Riqfin97",#N/A,FALSE,"Tran";"Riqfinpro",#N/A,FALSE,"Tran"}</definedName>
    <definedName name="ccc" localSheetId="17" hidden="1">{"Riqfin97",#N/A,FALSE,"Tran";"Riqfinpro",#N/A,FALSE,"Tran"}</definedName>
    <definedName name="ccc" localSheetId="18" hidden="1">{"Riqfin97",#N/A,FALSE,"Tran";"Riqfinpro",#N/A,FALSE,"Tran"}</definedName>
    <definedName name="ccc" localSheetId="4" hidden="1">{"Riqfin97",#N/A,FALSE,"Tran";"Riqfinpro",#N/A,FALSE,"Tran"}</definedName>
    <definedName name="ccc" localSheetId="5" hidden="1">{"Riqfin97",#N/A,FALSE,"Tran";"Riqfinpro",#N/A,FALSE,"Tran"}</definedName>
    <definedName name="ccc" localSheetId="6" hidden="1">{"Riqfin97",#N/A,FALSE,"Tran";"Riqfinpro",#N/A,FALSE,"Tran"}</definedName>
    <definedName name="ccc" localSheetId="8" hidden="1">{"Riqfin97",#N/A,FALSE,"Tran";"Riqfinpro",#N/A,FALSE,"Tran"}</definedName>
    <definedName name="ccc" localSheetId="11" hidden="1">{"Riqfin97",#N/A,FALSE,"Tran";"Riqfinpro",#N/A,FALSE,"Tran"}</definedName>
    <definedName name="ccc" localSheetId="14" hidden="1">{"Riqfin97",#N/A,FALSE,"Tran";"Riqfinpro",#N/A,FALSE,"Tran"}</definedName>
    <definedName name="ccc" localSheetId="15" hidden="1">{"Riqfin97",#N/A,FALSE,"Tran";"Riqfinpro",#N/A,FALSE,"Tran"}</definedName>
    <definedName name="ccc" hidden="1">{"Riqfin97",#N/A,FALSE,"Tran";"Riqfinpro",#N/A,FALSE,"Tran"}</definedName>
    <definedName name="dd" localSheetId="17" hidden="1">{"Riqfin97",#N/A,FALSE,"Tran";"Riqfinpro",#N/A,FALSE,"Tran"}</definedName>
    <definedName name="dd" localSheetId="18" hidden="1">{"Riqfin97",#N/A,FALSE,"Tran";"Riqfinpro",#N/A,FALSE,"Tran"}</definedName>
    <definedName name="dd" localSheetId="4" hidden="1">{"Riqfin97",#N/A,FALSE,"Tran";"Riqfinpro",#N/A,FALSE,"Tran"}</definedName>
    <definedName name="dd" localSheetId="5" hidden="1">{"Riqfin97",#N/A,FALSE,"Tran";"Riqfinpro",#N/A,FALSE,"Tran"}</definedName>
    <definedName name="dd" localSheetId="6" hidden="1">{"Riqfin97",#N/A,FALSE,"Tran";"Riqfinpro",#N/A,FALSE,"Tran"}</definedName>
    <definedName name="dd" localSheetId="8" hidden="1">{"Riqfin97",#N/A,FALSE,"Tran";"Riqfinpro",#N/A,FALSE,"Tran"}</definedName>
    <definedName name="dd" localSheetId="11" hidden="1">{"Riqfin97",#N/A,FALSE,"Tran";"Riqfinpro",#N/A,FALSE,"Tran"}</definedName>
    <definedName name="dd" localSheetId="14" hidden="1">{"Riqfin97",#N/A,FALSE,"Tran";"Riqfinpro",#N/A,FALSE,"Tran"}</definedName>
    <definedName name="dd" localSheetId="15" hidden="1">{"Riqfin97",#N/A,FALSE,"Tran";"Riqfinpro",#N/A,FALSE,"Tran"}</definedName>
    <definedName name="dd" hidden="1">{"Riqfin97",#N/A,FALSE,"Tran";"Riqfinpro",#N/A,FALSE,"Tran"}</definedName>
    <definedName name="ddd" localSheetId="17" hidden="1">{"Riqfin97",#N/A,FALSE,"Tran";"Riqfinpro",#N/A,FALSE,"Tran"}</definedName>
    <definedName name="ddd" localSheetId="18" hidden="1">{"Riqfin97",#N/A,FALSE,"Tran";"Riqfinpro",#N/A,FALSE,"Tran"}</definedName>
    <definedName name="ddd" localSheetId="4" hidden="1">{"Riqfin97",#N/A,FALSE,"Tran";"Riqfinpro",#N/A,FALSE,"Tran"}</definedName>
    <definedName name="ddd" localSheetId="5" hidden="1">{"Riqfin97",#N/A,FALSE,"Tran";"Riqfinpro",#N/A,FALSE,"Tran"}</definedName>
    <definedName name="ddd" localSheetId="6" hidden="1">{"Riqfin97",#N/A,FALSE,"Tran";"Riqfinpro",#N/A,FALSE,"Tran"}</definedName>
    <definedName name="ddd" localSheetId="8" hidden="1">{"Riqfin97",#N/A,FALSE,"Tran";"Riqfinpro",#N/A,FALSE,"Tran"}</definedName>
    <definedName name="ddd" localSheetId="11" hidden="1">{"Riqfin97",#N/A,FALSE,"Tran";"Riqfinpro",#N/A,FALSE,"Tran"}</definedName>
    <definedName name="ddd" localSheetId="14" hidden="1">{"Riqfin97",#N/A,FALSE,"Tran";"Riqfinpro",#N/A,FALSE,"Tran"}</definedName>
    <definedName name="ddd" localSheetId="15" hidden="1">{"Riqfin97",#N/A,FALSE,"Tran";"Riqfinpro",#N/A,FALSE,"Tran"}</definedName>
    <definedName name="ddd" hidden="1">{"Riqfin97",#N/A,FALSE,"Tran";"Riqfinpro",#N/A,FALSE,"Tran"}</definedName>
    <definedName name="deleteme1" localSheetId="17" hidden="1">#REF!</definedName>
    <definedName name="deleteme1" localSheetId="4" hidden="1">#REF!</definedName>
    <definedName name="deleteme1" localSheetId="5" hidden="1">#REF!</definedName>
    <definedName name="deleteme1" localSheetId="6" hidden="1">#REF!</definedName>
    <definedName name="deleteme1" localSheetId="8" hidden="1">#REF!</definedName>
    <definedName name="deleteme1" localSheetId="11" hidden="1">#REF!</definedName>
    <definedName name="deleteme1" localSheetId="14" hidden="1">#REF!</definedName>
    <definedName name="deleteme1" localSheetId="15" hidden="1">#REF!</definedName>
    <definedName name="deleteme1" hidden="1">#REF!</definedName>
    <definedName name="deleteme3" localSheetId="17" hidden="1">#REF!</definedName>
    <definedName name="deleteme3" localSheetId="4" hidden="1">#REF!</definedName>
    <definedName name="deleteme3" localSheetId="5" hidden="1">#REF!</definedName>
    <definedName name="deleteme3" localSheetId="6" hidden="1">#REF!</definedName>
    <definedName name="deleteme3" localSheetId="8" hidden="1">#REF!</definedName>
    <definedName name="deleteme3" localSheetId="11" hidden="1">#REF!</definedName>
    <definedName name="deleteme3" localSheetId="14" hidden="1">#REF!</definedName>
    <definedName name="deleteme3" localSheetId="15" hidden="1">#REF!</definedName>
    <definedName name="deleteme3" hidden="1">#REF!</definedName>
    <definedName name="dsfsdds" localSheetId="17" hidden="1">{"Riqfin97",#N/A,FALSE,"Tran";"Riqfinpro",#N/A,FALSE,"Tran"}</definedName>
    <definedName name="dsfsdds" localSheetId="4" hidden="1">{"Riqfin97",#N/A,FALSE,"Tran";"Riqfinpro",#N/A,FALSE,"Tran"}</definedName>
    <definedName name="dsfsdds" localSheetId="5" hidden="1">{"Riqfin97",#N/A,FALSE,"Tran";"Riqfinpro",#N/A,FALSE,"Tran"}</definedName>
    <definedName name="dsfsdds" localSheetId="6" hidden="1">{"Riqfin97",#N/A,FALSE,"Tran";"Riqfinpro",#N/A,FALSE,"Tran"}</definedName>
    <definedName name="dsfsdds" localSheetId="8" hidden="1">{"Riqfin97",#N/A,FALSE,"Tran";"Riqfinpro",#N/A,FALSE,"Tran"}</definedName>
    <definedName name="dsfsdds" localSheetId="11" hidden="1">{"Riqfin97",#N/A,FALSE,"Tran";"Riqfinpro",#N/A,FALSE,"Tran"}</definedName>
    <definedName name="dsfsdds" localSheetId="14" hidden="1">{"Riqfin97",#N/A,FALSE,"Tran";"Riqfinpro",#N/A,FALSE,"Tran"}</definedName>
    <definedName name="dsfsdds" localSheetId="15" hidden="1">{"Riqfin97",#N/A,FALSE,"Tran";"Riqfinpro",#N/A,FALSE,"Tran"}</definedName>
    <definedName name="dsfsdds" hidden="1">{"Riqfin97",#N/A,FALSE,"Tran";"Riqfinpro",#N/A,FALSE,"Tran"}</definedName>
    <definedName name="ee" localSheetId="17" hidden="1">{"Tab1",#N/A,FALSE,"P";"Tab2",#N/A,FALSE,"P"}</definedName>
    <definedName name="ee" localSheetId="18" hidden="1">{"Tab1",#N/A,FALSE,"P";"Tab2",#N/A,FALSE,"P"}</definedName>
    <definedName name="ee" localSheetId="4" hidden="1">{"Tab1",#N/A,FALSE,"P";"Tab2",#N/A,FALSE,"P"}</definedName>
    <definedName name="ee" localSheetId="5" hidden="1">{"Tab1",#N/A,FALSE,"P";"Tab2",#N/A,FALSE,"P"}</definedName>
    <definedName name="ee" localSheetId="6" hidden="1">{"Tab1",#N/A,FALSE,"P";"Tab2",#N/A,FALSE,"P"}</definedName>
    <definedName name="ee" localSheetId="8" hidden="1">{"Tab1",#N/A,FALSE,"P";"Tab2",#N/A,FALSE,"P"}</definedName>
    <definedName name="ee" localSheetId="11" hidden="1">{"Tab1",#N/A,FALSE,"P";"Tab2",#N/A,FALSE,"P"}</definedName>
    <definedName name="ee" localSheetId="14" hidden="1">{"Tab1",#N/A,FALSE,"P";"Tab2",#N/A,FALSE,"P"}</definedName>
    <definedName name="ee" localSheetId="15" hidden="1">{"Tab1",#N/A,FALSE,"P";"Tab2",#N/A,FALSE,"P"}</definedName>
    <definedName name="ee" hidden="1">{"Tab1",#N/A,FALSE,"P";"Tab2",#N/A,FALSE,"P"}</definedName>
    <definedName name="eedx" localSheetId="17" hidden="1">{"Tab1",#N/A,FALSE,"P";"Tab2",#N/A,FALSE,"P"}</definedName>
    <definedName name="eedx" localSheetId="4" hidden="1">{"Tab1",#N/A,FALSE,"P";"Tab2",#N/A,FALSE,"P"}</definedName>
    <definedName name="eedx" localSheetId="5" hidden="1">{"Tab1",#N/A,FALSE,"P";"Tab2",#N/A,FALSE,"P"}</definedName>
    <definedName name="eedx" localSheetId="6" hidden="1">{"Tab1",#N/A,FALSE,"P";"Tab2",#N/A,FALSE,"P"}</definedName>
    <definedName name="eedx" localSheetId="8" hidden="1">{"Tab1",#N/A,FALSE,"P";"Tab2",#N/A,FALSE,"P"}</definedName>
    <definedName name="eedx" localSheetId="11" hidden="1">{"Tab1",#N/A,FALSE,"P";"Tab2",#N/A,FALSE,"P"}</definedName>
    <definedName name="eedx" localSheetId="14" hidden="1">{"Tab1",#N/A,FALSE,"P";"Tab2",#N/A,FALSE,"P"}</definedName>
    <definedName name="eedx" localSheetId="15" hidden="1">{"Tab1",#N/A,FALSE,"P";"Tab2",#N/A,FALSE,"P"}</definedName>
    <definedName name="eedx" hidden="1">{"Tab1",#N/A,FALSE,"P";"Tab2",#N/A,FALSE,"P"}</definedName>
    <definedName name="eee" localSheetId="17" hidden="1">{"Tab1",#N/A,FALSE,"P";"Tab2",#N/A,FALSE,"P"}</definedName>
    <definedName name="eee" localSheetId="18" hidden="1">{"Tab1",#N/A,FALSE,"P";"Tab2",#N/A,FALSE,"P"}</definedName>
    <definedName name="eee" localSheetId="4" hidden="1">{"Tab1",#N/A,FALSE,"P";"Tab2",#N/A,FALSE,"P"}</definedName>
    <definedName name="eee" localSheetId="5" hidden="1">{"Tab1",#N/A,FALSE,"P";"Tab2",#N/A,FALSE,"P"}</definedName>
    <definedName name="eee" localSheetId="6" hidden="1">{"Tab1",#N/A,FALSE,"P";"Tab2",#N/A,FALSE,"P"}</definedName>
    <definedName name="eee" localSheetId="8" hidden="1">{"Tab1",#N/A,FALSE,"P";"Tab2",#N/A,FALSE,"P"}</definedName>
    <definedName name="eee" localSheetId="11" hidden="1">{"Tab1",#N/A,FALSE,"P";"Tab2",#N/A,FALSE,"P"}</definedName>
    <definedName name="eee" localSheetId="14" hidden="1">{"Tab1",#N/A,FALSE,"P";"Tab2",#N/A,FALSE,"P"}</definedName>
    <definedName name="eee" localSheetId="15" hidden="1">{"Tab1",#N/A,FALSE,"P";"Tab2",#N/A,FALSE,"P"}</definedName>
    <definedName name="eee" hidden="1">{"Tab1",#N/A,FALSE,"P";"Tab2",#N/A,FALSE,"P"}</definedName>
    <definedName name="ff" localSheetId="17" hidden="1">{"Tab1",#N/A,FALSE,"P";"Tab2",#N/A,FALSE,"P"}</definedName>
    <definedName name="ff" localSheetId="18" hidden="1">{"Tab1",#N/A,FALSE,"P";"Tab2",#N/A,FALSE,"P"}</definedName>
    <definedName name="ff" localSheetId="4" hidden="1">{"Tab1",#N/A,FALSE,"P";"Tab2",#N/A,FALSE,"P"}</definedName>
    <definedName name="ff" localSheetId="5" hidden="1">{"Tab1",#N/A,FALSE,"P";"Tab2",#N/A,FALSE,"P"}</definedName>
    <definedName name="ff" localSheetId="6" hidden="1">{"Tab1",#N/A,FALSE,"P";"Tab2",#N/A,FALSE,"P"}</definedName>
    <definedName name="ff" localSheetId="8" hidden="1">{"Tab1",#N/A,FALSE,"P";"Tab2",#N/A,FALSE,"P"}</definedName>
    <definedName name="ff" localSheetId="11" hidden="1">{"Tab1",#N/A,FALSE,"P";"Tab2",#N/A,FALSE,"P"}</definedName>
    <definedName name="ff" localSheetId="14" hidden="1">{"Tab1",#N/A,FALSE,"P";"Tab2",#N/A,FALSE,"P"}</definedName>
    <definedName name="ff" localSheetId="15" hidden="1">{"Tab1",#N/A,FALSE,"P";"Tab2",#N/A,FALSE,"P"}</definedName>
    <definedName name="ff" hidden="1">{"Tab1",#N/A,FALSE,"P";"Tab2",#N/A,FALSE,"P"}</definedName>
    <definedName name="fff" localSheetId="17" hidden="1">{"Tab1",#N/A,FALSE,"P";"Tab2",#N/A,FALSE,"P"}</definedName>
    <definedName name="fff" localSheetId="18" hidden="1">{"Tab1",#N/A,FALSE,"P";"Tab2",#N/A,FALSE,"P"}</definedName>
    <definedName name="fff" localSheetId="4" hidden="1">{"Tab1",#N/A,FALSE,"P";"Tab2",#N/A,FALSE,"P"}</definedName>
    <definedName name="fff" localSheetId="5" hidden="1">{"Tab1",#N/A,FALSE,"P";"Tab2",#N/A,FALSE,"P"}</definedName>
    <definedName name="fff" localSheetId="6" hidden="1">{"Tab1",#N/A,FALSE,"P";"Tab2",#N/A,FALSE,"P"}</definedName>
    <definedName name="fff" localSheetId="8" hidden="1">{"Tab1",#N/A,FALSE,"P";"Tab2",#N/A,FALSE,"P"}</definedName>
    <definedName name="fff" localSheetId="11" hidden="1">{"Tab1",#N/A,FALSE,"P";"Tab2",#N/A,FALSE,"P"}</definedName>
    <definedName name="fff" localSheetId="14" hidden="1">{"Tab1",#N/A,FALSE,"P";"Tab2",#N/A,FALSE,"P"}</definedName>
    <definedName name="fff" localSheetId="15" hidden="1">{"Tab1",#N/A,FALSE,"P";"Tab2",#N/A,FALSE,"P"}</definedName>
    <definedName name="fff" hidden="1">{"Tab1",#N/A,FALSE,"P";"Tab2",#N/A,FALSE,"P"}</definedName>
    <definedName name="fill" localSheetId="17" hidden="1">'[11]Macroframework-Ver.1'!$A$1:$A$267</definedName>
    <definedName name="fill" localSheetId="4" hidden="1">'[11]Macroframework-Ver.1'!$A$1:$A$267</definedName>
    <definedName name="fill" localSheetId="5" hidden="1">'[11]Macroframework-Ver.1'!$A$1:$A$267</definedName>
    <definedName name="fill" localSheetId="6" hidden="1">'[11]Macroframework-Ver.1'!$A$1:$A$267</definedName>
    <definedName name="fill" localSheetId="8" hidden="1">'[11]Macroframework-Ver.1'!$A$1:$A$267</definedName>
    <definedName name="fill" localSheetId="11" hidden="1">'[11]Macroframework-Ver.1'!$A$1:$A$267</definedName>
    <definedName name="fill" localSheetId="14" hidden="1">'[11]Macroframework-Ver.1'!$A$1:$A$267</definedName>
    <definedName name="fill" localSheetId="15" hidden="1">'[11]Macroframework-Ver.1'!$A$1:$A$267</definedName>
    <definedName name="fill" hidden="1">'[11]Macroframework-Ver.1'!$A$1:$A$267</definedName>
    <definedName name="Financing" localSheetId="17" hidden="1">{"Tab1",#N/A,FALSE,"P";"Tab2",#N/A,FALSE,"P"}</definedName>
    <definedName name="Financing" localSheetId="18" hidden="1">{"Tab1",#N/A,FALSE,"P";"Tab2",#N/A,FALSE,"P"}</definedName>
    <definedName name="Financing" localSheetId="4" hidden="1">{"Tab1",#N/A,FALSE,"P";"Tab2",#N/A,FALSE,"P"}</definedName>
    <definedName name="Financing" localSheetId="5" hidden="1">{"Tab1",#N/A,FALSE,"P";"Tab2",#N/A,FALSE,"P"}</definedName>
    <definedName name="Financing" localSheetId="6" hidden="1">{"Tab1",#N/A,FALSE,"P";"Tab2",#N/A,FALSE,"P"}</definedName>
    <definedName name="Financing" localSheetId="8" hidden="1">{"Tab1",#N/A,FALSE,"P";"Tab2",#N/A,FALSE,"P"}</definedName>
    <definedName name="Financing" localSheetId="11" hidden="1">{"Tab1",#N/A,FALSE,"P";"Tab2",#N/A,FALSE,"P"}</definedName>
    <definedName name="Financing" localSheetId="14" hidden="1">{"Tab1",#N/A,FALSE,"P";"Tab2",#N/A,FALSE,"P"}</definedName>
    <definedName name="Financing" localSheetId="15" hidden="1">{"Tab1",#N/A,FALSE,"P";"Tab2",#N/A,FALSE,"P"}</definedName>
    <definedName name="Financing" hidden="1">{"Tab1",#N/A,FALSE,"P";"Tab2",#N/A,FALSE,"P"}</definedName>
    <definedName name="ggg" localSheetId="17" hidden="1">{"Riqfin97",#N/A,FALSE,"Tran";"Riqfinpro",#N/A,FALSE,"Tran"}</definedName>
    <definedName name="ggg" localSheetId="18" hidden="1">{"Riqfin97",#N/A,FALSE,"Tran";"Riqfinpro",#N/A,FALSE,"Tran"}</definedName>
    <definedName name="ggg" localSheetId="4" hidden="1">{"Riqfin97",#N/A,FALSE,"Tran";"Riqfinpro",#N/A,FALSE,"Tran"}</definedName>
    <definedName name="ggg" localSheetId="5" hidden="1">{"Riqfin97",#N/A,FALSE,"Tran";"Riqfinpro",#N/A,FALSE,"Tran"}</definedName>
    <definedName name="ggg" localSheetId="6" hidden="1">{"Riqfin97",#N/A,FALSE,"Tran";"Riqfinpro",#N/A,FALSE,"Tran"}</definedName>
    <definedName name="ggg" localSheetId="8" hidden="1">{"Riqfin97",#N/A,FALSE,"Tran";"Riqfinpro",#N/A,FALSE,"Tran"}</definedName>
    <definedName name="ggg" localSheetId="11" hidden="1">{"Riqfin97",#N/A,FALSE,"Tran";"Riqfinpro",#N/A,FALSE,"Tran"}</definedName>
    <definedName name="ggg" localSheetId="14" hidden="1">{"Riqfin97",#N/A,FALSE,"Tran";"Riqfinpro",#N/A,FALSE,"Tran"}</definedName>
    <definedName name="ggg" localSheetId="15" hidden="1">{"Riqfin97",#N/A,FALSE,"Tran";"Riqfinpro",#N/A,FALSE,"Tran"}</definedName>
    <definedName name="ggg" hidden="1">{"Riqfin97",#N/A,FALSE,"Tran";"Riqfinpro",#N/A,FALSE,"Tran"}</definedName>
    <definedName name="ggggg" localSheetId="18" hidden="1">'[12]J(Priv.Cap)'!#REF!</definedName>
    <definedName name="ggggg" localSheetId="8" hidden="1">'[12]J(Priv.Cap)'!#REF!</definedName>
    <definedName name="ggggg" localSheetId="11" hidden="1">'[12]J(Priv.Cap)'!#REF!</definedName>
    <definedName name="ggggg" localSheetId="14" hidden="1">'[12]J(Priv.Cap)'!#REF!</definedName>
    <definedName name="ggggg" localSheetId="15" hidden="1">'[12]J(Priv.Cap)'!#REF!</definedName>
    <definedName name="ggggg" hidden="1">'[12]J(Priv.Cap)'!#REF!</definedName>
    <definedName name="hgfd" localSheetId="17" hidden="1">{#N/A,#N/A,FALSE,"I";#N/A,#N/A,FALSE,"J";#N/A,#N/A,FALSE,"K";#N/A,#N/A,FALSE,"L";#N/A,#N/A,FALSE,"M";#N/A,#N/A,FALSE,"N";#N/A,#N/A,FALSE,"O"}</definedName>
    <definedName name="hgfd" localSheetId="4" hidden="1">{#N/A,#N/A,FALSE,"I";#N/A,#N/A,FALSE,"J";#N/A,#N/A,FALSE,"K";#N/A,#N/A,FALSE,"L";#N/A,#N/A,FALSE,"M";#N/A,#N/A,FALSE,"N";#N/A,#N/A,FALSE,"O"}</definedName>
    <definedName name="hgfd" localSheetId="5" hidden="1">{#N/A,#N/A,FALSE,"I";#N/A,#N/A,FALSE,"J";#N/A,#N/A,FALSE,"K";#N/A,#N/A,FALSE,"L";#N/A,#N/A,FALSE,"M";#N/A,#N/A,FALSE,"N";#N/A,#N/A,FALSE,"O"}</definedName>
    <definedName name="hgfd" localSheetId="6" hidden="1">{#N/A,#N/A,FALSE,"I";#N/A,#N/A,FALSE,"J";#N/A,#N/A,FALSE,"K";#N/A,#N/A,FALSE,"L";#N/A,#N/A,FALSE,"M";#N/A,#N/A,FALSE,"N";#N/A,#N/A,FALSE,"O"}</definedName>
    <definedName name="hgfd" localSheetId="8" hidden="1">{#N/A,#N/A,FALSE,"I";#N/A,#N/A,FALSE,"J";#N/A,#N/A,FALSE,"K";#N/A,#N/A,FALSE,"L";#N/A,#N/A,FALSE,"M";#N/A,#N/A,FALSE,"N";#N/A,#N/A,FALSE,"O"}</definedName>
    <definedName name="hgfd" localSheetId="11" hidden="1">{#N/A,#N/A,FALSE,"I";#N/A,#N/A,FALSE,"J";#N/A,#N/A,FALSE,"K";#N/A,#N/A,FALSE,"L";#N/A,#N/A,FALSE,"M";#N/A,#N/A,FALSE,"N";#N/A,#N/A,FALSE,"O"}</definedName>
    <definedName name="hgfd" localSheetId="14" hidden="1">{#N/A,#N/A,FALSE,"I";#N/A,#N/A,FALSE,"J";#N/A,#N/A,FALSE,"K";#N/A,#N/A,FALSE,"L";#N/A,#N/A,FALSE,"M";#N/A,#N/A,FALSE,"N";#N/A,#N/A,FALSE,"O"}</definedName>
    <definedName name="hgfd" localSheetId="15" hidden="1">{#N/A,#N/A,FALSE,"I";#N/A,#N/A,FALSE,"J";#N/A,#N/A,FALSE,"K";#N/A,#N/A,FALSE,"L";#N/A,#N/A,FALSE,"M";#N/A,#N/A,FALSE,"N";#N/A,#N/A,FALSE,"O"}</definedName>
    <definedName name="hgfd" hidden="1">{#N/A,#N/A,FALSE,"I";#N/A,#N/A,FALSE,"J";#N/A,#N/A,FALSE,"K";#N/A,#N/A,FALSE,"L";#N/A,#N/A,FALSE,"M";#N/A,#N/A,FALSE,"N";#N/A,#N/A,FALSE,"O"}</definedName>
    <definedName name="hhh" localSheetId="18" hidden="1">'[13]J(Priv.Cap)'!#REF!</definedName>
    <definedName name="hhh" localSheetId="8" hidden="1">'[13]J(Priv.Cap)'!#REF!</definedName>
    <definedName name="hhh" localSheetId="11" hidden="1">'[13]J(Priv.Cap)'!#REF!</definedName>
    <definedName name="hhh" localSheetId="14" hidden="1">'[13]J(Priv.Cap)'!#REF!</definedName>
    <definedName name="hhh" localSheetId="15" hidden="1">'[13]J(Priv.Cap)'!#REF!</definedName>
    <definedName name="hhh" hidden="1">'[13]J(Priv.Cap)'!#REF!</definedName>
    <definedName name="HTML_CodePage" hidden="1">1252</definedName>
    <definedName name="HTML_Control" localSheetId="17" hidden="1">{"'Resources'!$A$1:$W$34","'Balance Sheet'!$A$1:$W$58","'SFD'!$A$1:$J$52"}</definedName>
    <definedName name="HTML_Control" localSheetId="4" hidden="1">{"'Resources'!$A$1:$W$34","'Balance Sheet'!$A$1:$W$58","'SFD'!$A$1:$J$52"}</definedName>
    <definedName name="HTML_Control" localSheetId="5" hidden="1">{"'Resources'!$A$1:$W$34","'Balance Sheet'!$A$1:$W$58","'SFD'!$A$1:$J$52"}</definedName>
    <definedName name="HTML_Control" localSheetId="6" hidden="1">{"'Resources'!$A$1:$W$34","'Balance Sheet'!$A$1:$W$58","'SFD'!$A$1:$J$52"}</definedName>
    <definedName name="HTML_Control" localSheetId="8" hidden="1">{"'Resources'!$A$1:$W$34","'Balance Sheet'!$A$1:$W$58","'SFD'!$A$1:$J$52"}</definedName>
    <definedName name="HTML_Control" localSheetId="11" hidden="1">{"'Resources'!$A$1:$W$34","'Balance Sheet'!$A$1:$W$58","'SFD'!$A$1:$J$52"}</definedName>
    <definedName name="HTML_Control" localSheetId="14" hidden="1">{"'Resources'!$A$1:$W$34","'Balance Sheet'!$A$1:$W$58","'SFD'!$A$1:$J$52"}</definedName>
    <definedName name="HTML_Control" localSheetId="15" hidden="1">{"'Resources'!$A$1:$W$34","'Balance Sheet'!$A$1:$W$58","'SFD'!$A$1:$J$52"}</definedName>
    <definedName name="HTML_Control" hidden="1">{"'Resources'!$A$1:$W$34","'Balance Sheet'!$A$1:$W$58","'SFD'!$A$1:$J$52"}</definedName>
    <definedName name="HTML_Description" hidden="1">""</definedName>
    <definedName name="HTML_Email" hidden="1">""</definedName>
    <definedName name="HTML_Header" hidden="1">"Balance Sheet"</definedName>
    <definedName name="HTML_LastUpdate" hidden="1">"11/14/97"</definedName>
    <definedName name="HTML_LineAfter" hidden="1">FALSE</definedName>
    <definedName name="HTML_LineBefore" hidden="1">FALSE</definedName>
    <definedName name="HTML_Name" hidden="1">"Frank M. Meek"</definedName>
    <definedName name="HTML_OBDlg2" hidden="1">TRUE</definedName>
    <definedName name="HTML_OBDlg4" hidden="1">TRUE</definedName>
    <definedName name="HTML_OS" hidden="1">0</definedName>
    <definedName name="HTML_PathFile" hidden="1">"Q:\DATA\AR\98FYFS\SEPT97\ESAF\esafadmfsHL.htm"</definedName>
    <definedName name="HTML_Title" hidden="1">"ADMFS97HTMLlinks"</definedName>
    <definedName name="chart4" localSheetId="17" hidden="1">{#N/A,#N/A,FALSE,"CB";#N/A,#N/A,FALSE,"CMB";#N/A,#N/A,FALSE,"NBFI"}</definedName>
    <definedName name="chart4" localSheetId="4" hidden="1">{#N/A,#N/A,FALSE,"CB";#N/A,#N/A,FALSE,"CMB";#N/A,#N/A,FALSE,"NBFI"}</definedName>
    <definedName name="chart4" localSheetId="5" hidden="1">{#N/A,#N/A,FALSE,"CB";#N/A,#N/A,FALSE,"CMB";#N/A,#N/A,FALSE,"NBFI"}</definedName>
    <definedName name="chart4" localSheetId="6" hidden="1">{#N/A,#N/A,FALSE,"CB";#N/A,#N/A,FALSE,"CMB";#N/A,#N/A,FALSE,"NBFI"}</definedName>
    <definedName name="chart4" localSheetId="8" hidden="1">{#N/A,#N/A,FALSE,"CB";#N/A,#N/A,FALSE,"CMB";#N/A,#N/A,FALSE,"NBFI"}</definedName>
    <definedName name="chart4" localSheetId="11" hidden="1">{#N/A,#N/A,FALSE,"CB";#N/A,#N/A,FALSE,"CMB";#N/A,#N/A,FALSE,"NBFI"}</definedName>
    <definedName name="chart4" localSheetId="14" hidden="1">{#N/A,#N/A,FALSE,"CB";#N/A,#N/A,FALSE,"CMB";#N/A,#N/A,FALSE,"NBFI"}</definedName>
    <definedName name="chart4" localSheetId="15" hidden="1">{#N/A,#N/A,FALSE,"CB";#N/A,#N/A,FALSE,"CMB";#N/A,#N/A,FALSE,"NBFI"}</definedName>
    <definedName name="chart4" hidden="1">{#N/A,#N/A,FALSE,"CB";#N/A,#N/A,FALSE,"CMB";#N/A,#N/A,FALSE,"NBFI"}</definedName>
    <definedName name="ii" localSheetId="17" hidden="1">{"Tab1",#N/A,FALSE,"P";"Tab2",#N/A,FALSE,"P"}</definedName>
    <definedName name="ii" localSheetId="18" hidden="1">{"Tab1",#N/A,FALSE,"P";"Tab2",#N/A,FALSE,"P"}</definedName>
    <definedName name="ii" localSheetId="4" hidden="1">{"Tab1",#N/A,FALSE,"P";"Tab2",#N/A,FALSE,"P"}</definedName>
    <definedName name="ii" localSheetId="5" hidden="1">{"Tab1",#N/A,FALSE,"P";"Tab2",#N/A,FALSE,"P"}</definedName>
    <definedName name="ii" localSheetId="6" hidden="1">{"Tab1",#N/A,FALSE,"P";"Tab2",#N/A,FALSE,"P"}</definedName>
    <definedName name="ii" localSheetId="8" hidden="1">{"Tab1",#N/A,FALSE,"P";"Tab2",#N/A,FALSE,"P"}</definedName>
    <definedName name="ii" localSheetId="11" hidden="1">{"Tab1",#N/A,FALSE,"P";"Tab2",#N/A,FALSE,"P"}</definedName>
    <definedName name="ii" localSheetId="14" hidden="1">{"Tab1",#N/A,FALSE,"P";"Tab2",#N/A,FALSE,"P"}</definedName>
    <definedName name="ii" localSheetId="15" hidden="1">{"Tab1",#N/A,FALSE,"P";"Tab2",#N/A,FALSE,"P"}</definedName>
    <definedName name="ii" hidden="1">{"Tab1",#N/A,FALSE,"P";"Tab2",#N/A,FALSE,"P"}</definedName>
    <definedName name="inflation" localSheetId="17" hidden="1">[14]TAB34!#REF!</definedName>
    <definedName name="inflation" localSheetId="18" hidden="1">[14]TAB34!#REF!</definedName>
    <definedName name="inflation" localSheetId="4" hidden="1">[14]TAB34!#REF!</definedName>
    <definedName name="inflation" localSheetId="5" hidden="1">[14]TAB34!#REF!</definedName>
    <definedName name="inflation" localSheetId="6" hidden="1">[14]TAB34!#REF!</definedName>
    <definedName name="inflation" localSheetId="8" hidden="1">[14]TAB34!#REF!</definedName>
    <definedName name="inflation" localSheetId="11" hidden="1">[14]TAB34!#REF!</definedName>
    <definedName name="inflation" localSheetId="14" hidden="1">[14]TAB34!#REF!</definedName>
    <definedName name="inflation" localSheetId="15" hidden="1">[14]TAB34!#REF!</definedName>
    <definedName name="inflation" hidden="1">[15]TAB34!#REF!</definedName>
    <definedName name="jhgf" localSheetId="17" hidden="1">{"MONA",#N/A,FALSE,"S"}</definedName>
    <definedName name="jhgf" localSheetId="4" hidden="1">{"MONA",#N/A,FALSE,"S"}</definedName>
    <definedName name="jhgf" localSheetId="5" hidden="1">{"MONA",#N/A,FALSE,"S"}</definedName>
    <definedName name="jhgf" localSheetId="6" hidden="1">{"MONA",#N/A,FALSE,"S"}</definedName>
    <definedName name="jhgf" localSheetId="8" hidden="1">{"MONA",#N/A,FALSE,"S"}</definedName>
    <definedName name="jhgf" localSheetId="11" hidden="1">{"MONA",#N/A,FALSE,"S"}</definedName>
    <definedName name="jhgf" localSheetId="14" hidden="1">{"MONA",#N/A,FALSE,"S"}</definedName>
    <definedName name="jhgf" localSheetId="15" hidden="1">{"MONA",#N/A,FALSE,"S"}</definedName>
    <definedName name="jhgf" hidden="1">{"MONA",#N/A,FALSE,"S"}</definedName>
    <definedName name="jj" localSheetId="17" hidden="1">{"Riqfin97",#N/A,FALSE,"Tran";"Riqfinpro",#N/A,FALSE,"Tran"}</definedName>
    <definedName name="jj" localSheetId="18" hidden="1">{"Riqfin97",#N/A,FALSE,"Tran";"Riqfinpro",#N/A,FALSE,"Tran"}</definedName>
    <definedName name="jj" localSheetId="4" hidden="1">{"Riqfin97",#N/A,FALSE,"Tran";"Riqfinpro",#N/A,FALSE,"Tran"}</definedName>
    <definedName name="jj" localSheetId="5" hidden="1">{"Riqfin97",#N/A,FALSE,"Tran";"Riqfinpro",#N/A,FALSE,"Tran"}</definedName>
    <definedName name="jj" localSheetId="6" hidden="1">{"Riqfin97",#N/A,FALSE,"Tran";"Riqfinpro",#N/A,FALSE,"Tran"}</definedName>
    <definedName name="jj" localSheetId="8" hidden="1">{"Riqfin97",#N/A,FALSE,"Tran";"Riqfinpro",#N/A,FALSE,"Tran"}</definedName>
    <definedName name="jj" localSheetId="11" hidden="1">{"Riqfin97",#N/A,FALSE,"Tran";"Riqfinpro",#N/A,FALSE,"Tran"}</definedName>
    <definedName name="jj" localSheetId="14" hidden="1">{"Riqfin97",#N/A,FALSE,"Tran";"Riqfinpro",#N/A,FALSE,"Tran"}</definedName>
    <definedName name="jj" localSheetId="15" hidden="1">{"Riqfin97",#N/A,FALSE,"Tran";"Riqfinpro",#N/A,FALSE,"Tran"}</definedName>
    <definedName name="jj" hidden="1">{"Riqfin97",#N/A,FALSE,"Tran";"Riqfinpro",#N/A,FALSE,"Tran"}</definedName>
    <definedName name="jjj" localSheetId="18" hidden="1">[16]M!#REF!</definedName>
    <definedName name="jjj" localSheetId="8" hidden="1">[16]M!#REF!</definedName>
    <definedName name="jjj" localSheetId="11" hidden="1">[16]M!#REF!</definedName>
    <definedName name="jjj" localSheetId="14" hidden="1">[16]M!#REF!</definedName>
    <definedName name="jjj" localSheetId="15" hidden="1">[16]M!#REF!</definedName>
    <definedName name="jjj" hidden="1">[16]M!#REF!</definedName>
    <definedName name="jjjjjj" localSheetId="18" hidden="1">'[12]J(Priv.Cap)'!#REF!</definedName>
    <definedName name="jjjjjj" localSheetId="8" hidden="1">'[12]J(Priv.Cap)'!#REF!</definedName>
    <definedName name="jjjjjj" localSheetId="11" hidden="1">'[12]J(Priv.Cap)'!#REF!</definedName>
    <definedName name="jjjjjj" localSheetId="14" hidden="1">'[12]J(Priv.Cap)'!#REF!</definedName>
    <definedName name="jjjjjj" localSheetId="15" hidden="1">'[12]J(Priv.Cap)'!#REF!</definedName>
    <definedName name="jjjjjj" hidden="1">'[12]J(Priv.Cap)'!#REF!</definedName>
    <definedName name="kjg" localSheetId="17" hidden="1">{#N/A,#N/A,FALSE,"SimInp1";#N/A,#N/A,FALSE,"SimInp2";#N/A,#N/A,FALSE,"SimOut1";#N/A,#N/A,FALSE,"SimOut2";#N/A,#N/A,FALSE,"SimOut3";#N/A,#N/A,FALSE,"SimOut4";#N/A,#N/A,FALSE,"SimOut5"}</definedName>
    <definedName name="kjg" localSheetId="4" hidden="1">{#N/A,#N/A,FALSE,"SimInp1";#N/A,#N/A,FALSE,"SimInp2";#N/A,#N/A,FALSE,"SimOut1";#N/A,#N/A,FALSE,"SimOut2";#N/A,#N/A,FALSE,"SimOut3";#N/A,#N/A,FALSE,"SimOut4";#N/A,#N/A,FALSE,"SimOut5"}</definedName>
    <definedName name="kjg" localSheetId="5" hidden="1">{#N/A,#N/A,FALSE,"SimInp1";#N/A,#N/A,FALSE,"SimInp2";#N/A,#N/A,FALSE,"SimOut1";#N/A,#N/A,FALSE,"SimOut2";#N/A,#N/A,FALSE,"SimOut3";#N/A,#N/A,FALSE,"SimOut4";#N/A,#N/A,FALSE,"SimOut5"}</definedName>
    <definedName name="kjg" localSheetId="6" hidden="1">{#N/A,#N/A,FALSE,"SimInp1";#N/A,#N/A,FALSE,"SimInp2";#N/A,#N/A,FALSE,"SimOut1";#N/A,#N/A,FALSE,"SimOut2";#N/A,#N/A,FALSE,"SimOut3";#N/A,#N/A,FALSE,"SimOut4";#N/A,#N/A,FALSE,"SimOut5"}</definedName>
    <definedName name="kjg" localSheetId="8" hidden="1">{#N/A,#N/A,FALSE,"SimInp1";#N/A,#N/A,FALSE,"SimInp2";#N/A,#N/A,FALSE,"SimOut1";#N/A,#N/A,FALSE,"SimOut2";#N/A,#N/A,FALSE,"SimOut3";#N/A,#N/A,FALSE,"SimOut4";#N/A,#N/A,FALSE,"SimOut5"}</definedName>
    <definedName name="kjg" localSheetId="11" hidden="1">{#N/A,#N/A,FALSE,"SimInp1";#N/A,#N/A,FALSE,"SimInp2";#N/A,#N/A,FALSE,"SimOut1";#N/A,#N/A,FALSE,"SimOut2";#N/A,#N/A,FALSE,"SimOut3";#N/A,#N/A,FALSE,"SimOut4";#N/A,#N/A,FALSE,"SimOut5"}</definedName>
    <definedName name="kjg" localSheetId="14" hidden="1">{#N/A,#N/A,FALSE,"SimInp1";#N/A,#N/A,FALSE,"SimInp2";#N/A,#N/A,FALSE,"SimOut1";#N/A,#N/A,FALSE,"SimOut2";#N/A,#N/A,FALSE,"SimOut3";#N/A,#N/A,FALSE,"SimOut4";#N/A,#N/A,FALSE,"SimOut5"}</definedName>
    <definedName name="kjg" localSheetId="15" hidden="1">{#N/A,#N/A,FALSE,"SimInp1";#N/A,#N/A,FALSE,"SimInp2";#N/A,#N/A,FALSE,"SimOut1";#N/A,#N/A,FALSE,"SimOut2";#N/A,#N/A,FALSE,"SimOut3";#N/A,#N/A,FALSE,"SimOut4";#N/A,#N/A,FALSE,"SimOut5"}</definedName>
    <definedName name="kjg" hidden="1">{#N/A,#N/A,FALSE,"SimInp1";#N/A,#N/A,FALSE,"SimInp2";#N/A,#N/A,FALSE,"SimOut1";#N/A,#N/A,FALSE,"SimOut2";#N/A,#N/A,FALSE,"SimOut3";#N/A,#N/A,FALSE,"SimOut4";#N/A,#N/A,FALSE,"SimOut5"}</definedName>
    <definedName name="kjhg" localSheetId="17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6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8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11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14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15" hidden="1">{"BOP_TAB",#N/A,FALSE,"N";"MIDTERM_TAB",#N/A,FALSE,"O";"FUND_CRED",#N/A,FALSE,"P";"DEBT_TAB1",#N/A,FALSE,"Q";"DEBT_TAB2",#N/A,FALSE,"Q";"FORFIN_TAB1",#N/A,FALSE,"R";"FORFIN_TAB2",#N/A,FALSE,"R";"BOP_ANALY",#N/A,FALSE,"U"}</definedName>
    <definedName name="kjhg" hidden="1">{"BOP_TAB",#N/A,FALSE,"N";"MIDTERM_TAB",#N/A,FALSE,"O";"FUND_CRED",#N/A,FALSE,"P";"DEBT_TAB1",#N/A,FALSE,"Q";"DEBT_TAB2",#N/A,FALSE,"Q";"FORFIN_TAB1",#N/A,FALSE,"R";"FORFIN_TAB2",#N/A,FALSE,"R";"BOP_ANALY",#N/A,FALSE,"U"}</definedName>
    <definedName name="kk" localSheetId="17" hidden="1">{"Tab1",#N/A,FALSE,"P";"Tab2",#N/A,FALSE,"P"}</definedName>
    <definedName name="kk" localSheetId="18" hidden="1">{"Tab1",#N/A,FALSE,"P";"Tab2",#N/A,FALSE,"P"}</definedName>
    <definedName name="kk" localSheetId="4" hidden="1">{"Tab1",#N/A,FALSE,"P";"Tab2",#N/A,FALSE,"P"}</definedName>
    <definedName name="kk" localSheetId="5" hidden="1">{"Tab1",#N/A,FALSE,"P";"Tab2",#N/A,FALSE,"P"}</definedName>
    <definedName name="kk" localSheetId="6" hidden="1">{"Tab1",#N/A,FALSE,"P";"Tab2",#N/A,FALSE,"P"}</definedName>
    <definedName name="kk" localSheetId="8" hidden="1">{"Tab1",#N/A,FALSE,"P";"Tab2",#N/A,FALSE,"P"}</definedName>
    <definedName name="kk" localSheetId="11" hidden="1">{"Tab1",#N/A,FALSE,"P";"Tab2",#N/A,FALSE,"P"}</definedName>
    <definedName name="kk" localSheetId="14" hidden="1">{"Tab1",#N/A,FALSE,"P";"Tab2",#N/A,FALSE,"P"}</definedName>
    <definedName name="kk" localSheetId="15" hidden="1">{"Tab1",#N/A,FALSE,"P";"Tab2",#N/A,FALSE,"P"}</definedName>
    <definedName name="kk" hidden="1">{"Tab1",#N/A,FALSE,"P";"Tab2",#N/A,FALSE,"P"}</definedName>
    <definedName name="kkk" localSheetId="17" hidden="1">{"Tab1",#N/A,FALSE,"P";"Tab2",#N/A,FALSE,"P"}</definedName>
    <definedName name="kkk" localSheetId="18" hidden="1">{"Tab1",#N/A,FALSE,"P";"Tab2",#N/A,FALSE,"P"}</definedName>
    <definedName name="kkk" localSheetId="4" hidden="1">{"Tab1",#N/A,FALSE,"P";"Tab2",#N/A,FALSE,"P"}</definedName>
    <definedName name="kkk" localSheetId="5" hidden="1">{"Tab1",#N/A,FALSE,"P";"Tab2",#N/A,FALSE,"P"}</definedName>
    <definedName name="kkk" localSheetId="6" hidden="1">{"Tab1",#N/A,FALSE,"P";"Tab2",#N/A,FALSE,"P"}</definedName>
    <definedName name="kkk" localSheetId="8" hidden="1">{"Tab1",#N/A,FALSE,"P";"Tab2",#N/A,FALSE,"P"}</definedName>
    <definedName name="kkk" localSheetId="11" hidden="1">{"Tab1",#N/A,FALSE,"P";"Tab2",#N/A,FALSE,"P"}</definedName>
    <definedName name="kkk" localSheetId="14" hidden="1">{"Tab1",#N/A,FALSE,"P";"Tab2",#N/A,FALSE,"P"}</definedName>
    <definedName name="kkk" localSheetId="15" hidden="1">{"Tab1",#N/A,FALSE,"P";"Tab2",#N/A,FALSE,"P"}</definedName>
    <definedName name="kkk" hidden="1">{"Tab1",#N/A,FALSE,"P";"Tab2",#N/A,FALSE,"P"}</definedName>
    <definedName name="kkkk" localSheetId="18" hidden="1">[17]M!#REF!</definedName>
    <definedName name="kkkk" localSheetId="8" hidden="1">[17]M!#REF!</definedName>
    <definedName name="kkkk" localSheetId="11" hidden="1">[17]M!#REF!</definedName>
    <definedName name="kkkk" localSheetId="14" hidden="1">[17]M!#REF!</definedName>
    <definedName name="kkkk" localSheetId="15" hidden="1">[17]M!#REF!</definedName>
    <definedName name="kkkk" hidden="1">[17]M!#REF!</definedName>
    <definedName name="ll" localSheetId="17" hidden="1">{"Tab1",#N/A,FALSE,"P";"Tab2",#N/A,FALSE,"P"}</definedName>
    <definedName name="ll" localSheetId="18" hidden="1">{"Tab1",#N/A,FALSE,"P";"Tab2",#N/A,FALSE,"P"}</definedName>
    <definedName name="ll" localSheetId="4" hidden="1">{"Tab1",#N/A,FALSE,"P";"Tab2",#N/A,FALSE,"P"}</definedName>
    <definedName name="ll" localSheetId="5" hidden="1">{"Tab1",#N/A,FALSE,"P";"Tab2",#N/A,FALSE,"P"}</definedName>
    <definedName name="ll" localSheetId="6" hidden="1">{"Tab1",#N/A,FALSE,"P";"Tab2",#N/A,FALSE,"P"}</definedName>
    <definedName name="ll" localSheetId="8" hidden="1">{"Tab1",#N/A,FALSE,"P";"Tab2",#N/A,FALSE,"P"}</definedName>
    <definedName name="ll" localSheetId="11" hidden="1">{"Tab1",#N/A,FALSE,"P";"Tab2",#N/A,FALSE,"P"}</definedName>
    <definedName name="ll" localSheetId="14" hidden="1">{"Tab1",#N/A,FALSE,"P";"Tab2",#N/A,FALSE,"P"}</definedName>
    <definedName name="ll" localSheetId="15" hidden="1">{"Tab1",#N/A,FALSE,"P";"Tab2",#N/A,FALSE,"P"}</definedName>
    <definedName name="ll" hidden="1">{"Tab1",#N/A,FALSE,"P";"Tab2",#N/A,FALSE,"P"}</definedName>
    <definedName name="lll" localSheetId="17" hidden="1">{"Riqfin97",#N/A,FALSE,"Tran";"Riqfinpro",#N/A,FALSE,"Tran"}</definedName>
    <definedName name="lll" localSheetId="18" hidden="1">{"Riqfin97",#N/A,FALSE,"Tran";"Riqfinpro",#N/A,FALSE,"Tran"}</definedName>
    <definedName name="lll" localSheetId="4" hidden="1">{"Riqfin97",#N/A,FALSE,"Tran";"Riqfinpro",#N/A,FALSE,"Tran"}</definedName>
    <definedName name="lll" localSheetId="5" hidden="1">{"Riqfin97",#N/A,FALSE,"Tran";"Riqfinpro",#N/A,FALSE,"Tran"}</definedName>
    <definedName name="lll" localSheetId="6" hidden="1">{"Riqfin97",#N/A,FALSE,"Tran";"Riqfinpro",#N/A,FALSE,"Tran"}</definedName>
    <definedName name="lll" localSheetId="8" hidden="1">{"Riqfin97",#N/A,FALSE,"Tran";"Riqfinpro",#N/A,FALSE,"Tran"}</definedName>
    <definedName name="lll" localSheetId="11" hidden="1">{"Riqfin97",#N/A,FALSE,"Tran";"Riqfinpro",#N/A,FALSE,"Tran"}</definedName>
    <definedName name="lll" localSheetId="14" hidden="1">{"Riqfin97",#N/A,FALSE,"Tran";"Riqfinpro",#N/A,FALSE,"Tran"}</definedName>
    <definedName name="lll" localSheetId="15" hidden="1">{"Riqfin97",#N/A,FALSE,"Tran";"Riqfinpro",#N/A,FALSE,"Tran"}</definedName>
    <definedName name="lll" hidden="1">{"Riqfin97",#N/A,FALSE,"Tran";"Riqfinpro",#N/A,FALSE,"Tran"}</definedName>
    <definedName name="llll" localSheetId="17" hidden="1">[18]M!#REF!</definedName>
    <definedName name="llll" localSheetId="18" hidden="1">[18]M!#REF!</definedName>
    <definedName name="llll" localSheetId="4" hidden="1">[18]M!#REF!</definedName>
    <definedName name="llll" localSheetId="5" hidden="1">[18]M!#REF!</definedName>
    <definedName name="llll" localSheetId="6" hidden="1">[18]M!#REF!</definedName>
    <definedName name="llll" localSheetId="8" hidden="1">[18]M!#REF!</definedName>
    <definedName name="llll" localSheetId="11" hidden="1">[18]M!#REF!</definedName>
    <definedName name="llll" localSheetId="14" hidden="1">[18]M!#REF!</definedName>
    <definedName name="llll" localSheetId="15" hidden="1">[18]M!#REF!</definedName>
    <definedName name="llll" hidden="1">[16]M!#REF!</definedName>
    <definedName name="mf" localSheetId="17" hidden="1">{"Tab1",#N/A,FALSE,"P";"Tab2",#N/A,FALSE,"P"}</definedName>
    <definedName name="mf" localSheetId="18" hidden="1">{"Tab1",#N/A,FALSE,"P";"Tab2",#N/A,FALSE,"P"}</definedName>
    <definedName name="mf" localSheetId="4" hidden="1">{"Tab1",#N/A,FALSE,"P";"Tab2",#N/A,FALSE,"P"}</definedName>
    <definedName name="mf" localSheetId="5" hidden="1">{"Tab1",#N/A,FALSE,"P";"Tab2",#N/A,FALSE,"P"}</definedName>
    <definedName name="mf" localSheetId="6" hidden="1">{"Tab1",#N/A,FALSE,"P";"Tab2",#N/A,FALSE,"P"}</definedName>
    <definedName name="mf" localSheetId="8" hidden="1">{"Tab1",#N/A,FALSE,"P";"Tab2",#N/A,FALSE,"P"}</definedName>
    <definedName name="mf" localSheetId="11" hidden="1">{"Tab1",#N/A,FALSE,"P";"Tab2",#N/A,FALSE,"P"}</definedName>
    <definedName name="mf" localSheetId="14" hidden="1">{"Tab1",#N/A,FALSE,"P";"Tab2",#N/A,FALSE,"P"}</definedName>
    <definedName name="mf" localSheetId="15" hidden="1">{"Tab1",#N/A,FALSE,"P";"Tab2",#N/A,FALSE,"P"}</definedName>
    <definedName name="mf" hidden="1">{"Tab1",#N/A,FALSE,"P";"Tab2",#N/A,FALSE,"P"}</definedName>
    <definedName name="mmm" localSheetId="17" hidden="1">{"Riqfin97",#N/A,FALSE,"Tran";"Riqfinpro",#N/A,FALSE,"Tran"}</definedName>
    <definedName name="mmm" localSheetId="18" hidden="1">{"Riqfin97",#N/A,FALSE,"Tran";"Riqfinpro",#N/A,FALSE,"Tran"}</definedName>
    <definedName name="mmm" localSheetId="4" hidden="1">{"Riqfin97",#N/A,FALSE,"Tran";"Riqfinpro",#N/A,FALSE,"Tran"}</definedName>
    <definedName name="mmm" localSheetId="5" hidden="1">{"Riqfin97",#N/A,FALSE,"Tran";"Riqfinpro",#N/A,FALSE,"Tran"}</definedName>
    <definedName name="mmm" localSheetId="6" hidden="1">{"Riqfin97",#N/A,FALSE,"Tran";"Riqfinpro",#N/A,FALSE,"Tran"}</definedName>
    <definedName name="mmm" localSheetId="8" hidden="1">{"Riqfin97",#N/A,FALSE,"Tran";"Riqfinpro",#N/A,FALSE,"Tran"}</definedName>
    <definedName name="mmm" localSheetId="11" hidden="1">{"Riqfin97",#N/A,FALSE,"Tran";"Riqfinpro",#N/A,FALSE,"Tran"}</definedName>
    <definedName name="mmm" localSheetId="14" hidden="1">{"Riqfin97",#N/A,FALSE,"Tran";"Riqfinpro",#N/A,FALSE,"Tran"}</definedName>
    <definedName name="mmm" localSheetId="15" hidden="1">{"Riqfin97",#N/A,FALSE,"Tran";"Riqfinpro",#N/A,FALSE,"Tran"}</definedName>
    <definedName name="mmm" hidden="1">{"Riqfin97",#N/A,FALSE,"Tran";"Riqfinpro",#N/A,FALSE,"Tran"}</definedName>
    <definedName name="mmmm" localSheetId="17" hidden="1">{"Tab1",#N/A,FALSE,"P";"Tab2",#N/A,FALSE,"P"}</definedName>
    <definedName name="mmmm" localSheetId="18" hidden="1">{"Tab1",#N/A,FALSE,"P";"Tab2",#N/A,FALSE,"P"}</definedName>
    <definedName name="mmmm" localSheetId="4" hidden="1">{"Tab1",#N/A,FALSE,"P";"Tab2",#N/A,FALSE,"P"}</definedName>
    <definedName name="mmmm" localSheetId="5" hidden="1">{"Tab1",#N/A,FALSE,"P";"Tab2",#N/A,FALSE,"P"}</definedName>
    <definedName name="mmmm" localSheetId="6" hidden="1">{"Tab1",#N/A,FALSE,"P";"Tab2",#N/A,FALSE,"P"}</definedName>
    <definedName name="mmmm" localSheetId="8" hidden="1">{"Tab1",#N/A,FALSE,"P";"Tab2",#N/A,FALSE,"P"}</definedName>
    <definedName name="mmmm" localSheetId="11" hidden="1">{"Tab1",#N/A,FALSE,"P";"Tab2",#N/A,FALSE,"P"}</definedName>
    <definedName name="mmmm" localSheetId="14" hidden="1">{"Tab1",#N/A,FALSE,"P";"Tab2",#N/A,FALSE,"P"}</definedName>
    <definedName name="mmmm" localSheetId="15" hidden="1">{"Tab1",#N/A,FALSE,"P";"Tab2",#N/A,FALSE,"P"}</definedName>
    <definedName name="mmmm" hidden="1">{"Tab1",#N/A,FALSE,"P";"Tab2",#N/A,FALSE,"P"}</definedName>
    <definedName name="nn" localSheetId="17" hidden="1">{"Riqfin97",#N/A,FALSE,"Tran";"Riqfinpro",#N/A,FALSE,"Tran"}</definedName>
    <definedName name="nn" localSheetId="18" hidden="1">{"Riqfin97",#N/A,FALSE,"Tran";"Riqfinpro",#N/A,FALSE,"Tran"}</definedName>
    <definedName name="nn" localSheetId="4" hidden="1">{"Riqfin97",#N/A,FALSE,"Tran";"Riqfinpro",#N/A,FALSE,"Tran"}</definedName>
    <definedName name="nn" localSheetId="5" hidden="1">{"Riqfin97",#N/A,FALSE,"Tran";"Riqfinpro",#N/A,FALSE,"Tran"}</definedName>
    <definedName name="nn" localSheetId="6" hidden="1">{"Riqfin97",#N/A,FALSE,"Tran";"Riqfinpro",#N/A,FALSE,"Tran"}</definedName>
    <definedName name="nn" localSheetId="8" hidden="1">{"Riqfin97",#N/A,FALSE,"Tran";"Riqfinpro",#N/A,FALSE,"Tran"}</definedName>
    <definedName name="nn" localSheetId="11" hidden="1">{"Riqfin97",#N/A,FALSE,"Tran";"Riqfinpro",#N/A,FALSE,"Tran"}</definedName>
    <definedName name="nn" localSheetId="14" hidden="1">{"Riqfin97",#N/A,FALSE,"Tran";"Riqfinpro",#N/A,FALSE,"Tran"}</definedName>
    <definedName name="nn" localSheetId="15" hidden="1">{"Riqfin97",#N/A,FALSE,"Tran";"Riqfinpro",#N/A,FALSE,"Tran"}</definedName>
    <definedName name="nn" hidden="1">{"Riqfin97",#N/A,FALSE,"Tran";"Riqfinpro",#N/A,FALSE,"Tran"}</definedName>
    <definedName name="nnn" localSheetId="17" hidden="1">{"Tab1",#N/A,FALSE,"P";"Tab2",#N/A,FALSE,"P"}</definedName>
    <definedName name="nnn" localSheetId="18" hidden="1">{"Tab1",#N/A,FALSE,"P";"Tab2",#N/A,FALSE,"P"}</definedName>
    <definedName name="nnn" localSheetId="4" hidden="1">{"Tab1",#N/A,FALSE,"P";"Tab2",#N/A,FALSE,"P"}</definedName>
    <definedName name="nnn" localSheetId="5" hidden="1">{"Tab1",#N/A,FALSE,"P";"Tab2",#N/A,FALSE,"P"}</definedName>
    <definedName name="nnn" localSheetId="6" hidden="1">{"Tab1",#N/A,FALSE,"P";"Tab2",#N/A,FALSE,"P"}</definedName>
    <definedName name="nnn" localSheetId="8" hidden="1">{"Tab1",#N/A,FALSE,"P";"Tab2",#N/A,FALSE,"P"}</definedName>
    <definedName name="nnn" localSheetId="11" hidden="1">{"Tab1",#N/A,FALSE,"P";"Tab2",#N/A,FALSE,"P"}</definedName>
    <definedName name="nnn" localSheetId="14" hidden="1">{"Tab1",#N/A,FALSE,"P";"Tab2",#N/A,FALSE,"P"}</definedName>
    <definedName name="nnn" localSheetId="15" hidden="1">{"Tab1",#N/A,FALSE,"P";"Tab2",#N/A,FALSE,"P"}</definedName>
    <definedName name="nnn" hidden="1">{"Tab1",#N/A,FALSE,"P";"Tab2",#N/A,FALSE,"P"}</definedName>
    <definedName name="oliu" localSheetId="17" hidden="1">{"WEO",#N/A,FALSE,"T"}</definedName>
    <definedName name="oliu" localSheetId="4" hidden="1">{"WEO",#N/A,FALSE,"T"}</definedName>
    <definedName name="oliu" localSheetId="5" hidden="1">{"WEO",#N/A,FALSE,"T"}</definedName>
    <definedName name="oliu" localSheetId="6" hidden="1">{"WEO",#N/A,FALSE,"T"}</definedName>
    <definedName name="oliu" localSheetId="8" hidden="1">{"WEO",#N/A,FALSE,"T"}</definedName>
    <definedName name="oliu" localSheetId="11" hidden="1">{"WEO",#N/A,FALSE,"T"}</definedName>
    <definedName name="oliu" localSheetId="14" hidden="1">{"WEO",#N/A,FALSE,"T"}</definedName>
    <definedName name="oliu" localSheetId="15" hidden="1">{"WEO",#N/A,FALSE,"T"}</definedName>
    <definedName name="oliu" hidden="1">{"WEO",#N/A,FALSE,"T"}</definedName>
    <definedName name="oo" localSheetId="17" hidden="1">{"Riqfin97",#N/A,FALSE,"Tran";"Riqfinpro",#N/A,FALSE,"Tran"}</definedName>
    <definedName name="oo" localSheetId="18" hidden="1">{"Riqfin97",#N/A,FALSE,"Tran";"Riqfinpro",#N/A,FALSE,"Tran"}</definedName>
    <definedName name="oo" localSheetId="4" hidden="1">{"Riqfin97",#N/A,FALSE,"Tran";"Riqfinpro",#N/A,FALSE,"Tran"}</definedName>
    <definedName name="oo" localSheetId="5" hidden="1">{"Riqfin97",#N/A,FALSE,"Tran";"Riqfinpro",#N/A,FALSE,"Tran"}</definedName>
    <definedName name="oo" localSheetId="6" hidden="1">{"Riqfin97",#N/A,FALSE,"Tran";"Riqfinpro",#N/A,FALSE,"Tran"}</definedName>
    <definedName name="oo" localSheetId="8" hidden="1">{"Riqfin97",#N/A,FALSE,"Tran";"Riqfinpro",#N/A,FALSE,"Tran"}</definedName>
    <definedName name="oo" localSheetId="11" hidden="1">{"Riqfin97",#N/A,FALSE,"Tran";"Riqfinpro",#N/A,FALSE,"Tran"}</definedName>
    <definedName name="oo" localSheetId="14" hidden="1">{"Riqfin97",#N/A,FALSE,"Tran";"Riqfinpro",#N/A,FALSE,"Tran"}</definedName>
    <definedName name="oo" localSheetId="15" hidden="1">{"Riqfin97",#N/A,FALSE,"Tran";"Riqfinpro",#N/A,FALSE,"Tran"}</definedName>
    <definedName name="oo" hidden="1">{"Riqfin97",#N/A,FALSE,"Tran";"Riqfinpro",#N/A,FALSE,"Tran"}</definedName>
    <definedName name="ooo" localSheetId="17" hidden="1">{"Tab1",#N/A,FALSE,"P";"Tab2",#N/A,FALSE,"P"}</definedName>
    <definedName name="ooo" localSheetId="18" hidden="1">{"Tab1",#N/A,FALSE,"P";"Tab2",#N/A,FALSE,"P"}</definedName>
    <definedName name="ooo" localSheetId="4" hidden="1">{"Tab1",#N/A,FALSE,"P";"Tab2",#N/A,FALSE,"P"}</definedName>
    <definedName name="ooo" localSheetId="5" hidden="1">{"Tab1",#N/A,FALSE,"P";"Tab2",#N/A,FALSE,"P"}</definedName>
    <definedName name="ooo" localSheetId="6" hidden="1">{"Tab1",#N/A,FALSE,"P";"Tab2",#N/A,FALSE,"P"}</definedName>
    <definedName name="ooo" localSheetId="8" hidden="1">{"Tab1",#N/A,FALSE,"P";"Tab2",#N/A,FALSE,"P"}</definedName>
    <definedName name="ooo" localSheetId="11" hidden="1">{"Tab1",#N/A,FALSE,"P";"Tab2",#N/A,FALSE,"P"}</definedName>
    <definedName name="ooo" localSheetId="14" hidden="1">{"Tab1",#N/A,FALSE,"P";"Tab2",#N/A,FALSE,"P"}</definedName>
    <definedName name="ooo" localSheetId="15" hidden="1">{"Tab1",#N/A,FALSE,"P";"Tab2",#N/A,FALSE,"P"}</definedName>
    <definedName name="ooo" hidden="1">{"Tab1",#N/A,FALSE,"P";"Tab2",#N/A,FALSE,"P"}</definedName>
    <definedName name="p" localSheetId="17" hidden="1">{"Riqfin97",#N/A,FALSE,"Tran";"Riqfinpro",#N/A,FALSE,"Tran"}</definedName>
    <definedName name="p" localSheetId="18" hidden="1">{"Riqfin97",#N/A,FALSE,"Tran";"Riqfinpro",#N/A,FALSE,"Tran"}</definedName>
    <definedName name="p" localSheetId="4" hidden="1">{"Riqfin97",#N/A,FALSE,"Tran";"Riqfinpro",#N/A,FALSE,"Tran"}</definedName>
    <definedName name="p" localSheetId="5" hidden="1">{"Riqfin97",#N/A,FALSE,"Tran";"Riqfinpro",#N/A,FALSE,"Tran"}</definedName>
    <definedName name="p" localSheetId="6" hidden="1">{"Riqfin97",#N/A,FALSE,"Tran";"Riqfinpro",#N/A,FALSE,"Tran"}</definedName>
    <definedName name="p" localSheetId="8" hidden="1">{"Riqfin97",#N/A,FALSE,"Tran";"Riqfinpro",#N/A,FALSE,"Tran"}</definedName>
    <definedName name="p" localSheetId="11" hidden="1">{"Riqfin97",#N/A,FALSE,"Tran";"Riqfinpro",#N/A,FALSE,"Tran"}</definedName>
    <definedName name="p" localSheetId="14" hidden="1">{"Riqfin97",#N/A,FALSE,"Tran";"Riqfinpro",#N/A,FALSE,"Tran"}</definedName>
    <definedName name="p" localSheetId="15" hidden="1">{"Riqfin97",#N/A,FALSE,"Tran";"Riqfinpro",#N/A,FALSE,"Tran"}</definedName>
    <definedName name="p" hidden="1">{"Riqfin97",#N/A,FALSE,"Tran";"Riqfinpro",#N/A,FALSE,"Tran"}</definedName>
    <definedName name="pata" localSheetId="17" hidden="1">{"Tab1",#N/A,FALSE,"P";"Tab2",#N/A,FALSE,"P"}</definedName>
    <definedName name="pata" localSheetId="18" hidden="1">{"Tab1",#N/A,FALSE,"P";"Tab2",#N/A,FALSE,"P"}</definedName>
    <definedName name="pata" localSheetId="4" hidden="1">{"Tab1",#N/A,FALSE,"P";"Tab2",#N/A,FALSE,"P"}</definedName>
    <definedName name="pata" localSheetId="5" hidden="1">{"Tab1",#N/A,FALSE,"P";"Tab2",#N/A,FALSE,"P"}</definedName>
    <definedName name="pata" localSheetId="6" hidden="1">{"Tab1",#N/A,FALSE,"P";"Tab2",#N/A,FALSE,"P"}</definedName>
    <definedName name="pata" localSheetId="8" hidden="1">{"Tab1",#N/A,FALSE,"P";"Tab2",#N/A,FALSE,"P"}</definedName>
    <definedName name="pata" localSheetId="11" hidden="1">{"Tab1",#N/A,FALSE,"P";"Tab2",#N/A,FALSE,"P"}</definedName>
    <definedName name="pata" localSheetId="14" hidden="1">{"Tab1",#N/A,FALSE,"P";"Tab2",#N/A,FALSE,"P"}</definedName>
    <definedName name="pata" localSheetId="15" hidden="1">{"Tab1",#N/A,FALSE,"P";"Tab2",#N/A,FALSE,"P"}</definedName>
    <definedName name="pata" hidden="1">{"Tab1",#N/A,FALSE,"P";"Tab2",#N/A,FALSE,"P"}</definedName>
    <definedName name="pp" localSheetId="17" hidden="1">{"Riqfin97",#N/A,FALSE,"Tran";"Riqfinpro",#N/A,FALSE,"Tran"}</definedName>
    <definedName name="pp" localSheetId="18" hidden="1">{"Riqfin97",#N/A,FALSE,"Tran";"Riqfinpro",#N/A,FALSE,"Tran"}</definedName>
    <definedName name="pp" localSheetId="4" hidden="1">{"Riqfin97",#N/A,FALSE,"Tran";"Riqfinpro",#N/A,FALSE,"Tran"}</definedName>
    <definedName name="pp" localSheetId="5" hidden="1">{"Riqfin97",#N/A,FALSE,"Tran";"Riqfinpro",#N/A,FALSE,"Tran"}</definedName>
    <definedName name="pp" localSheetId="6" hidden="1">{"Riqfin97",#N/A,FALSE,"Tran";"Riqfinpro",#N/A,FALSE,"Tran"}</definedName>
    <definedName name="pp" localSheetId="8" hidden="1">{"Riqfin97",#N/A,FALSE,"Tran";"Riqfinpro",#N/A,FALSE,"Tran"}</definedName>
    <definedName name="pp" localSheetId="11" hidden="1">{"Riqfin97",#N/A,FALSE,"Tran";"Riqfinpro",#N/A,FALSE,"Tran"}</definedName>
    <definedName name="pp" localSheetId="14" hidden="1">{"Riqfin97",#N/A,FALSE,"Tran";"Riqfinpro",#N/A,FALSE,"Tran"}</definedName>
    <definedName name="pp" localSheetId="15" hidden="1">{"Riqfin97",#N/A,FALSE,"Tran";"Riqfinpro",#N/A,FALSE,"Tran"}</definedName>
    <definedName name="pp" hidden="1">{"Riqfin97",#N/A,FALSE,"Tran";"Riqfinpro",#N/A,FALSE,"Tran"}</definedName>
    <definedName name="ppp" localSheetId="17" hidden="1">{"Riqfin97",#N/A,FALSE,"Tran";"Riqfinpro",#N/A,FALSE,"Tran"}</definedName>
    <definedName name="ppp" localSheetId="18" hidden="1">{"Riqfin97",#N/A,FALSE,"Tran";"Riqfinpro",#N/A,FALSE,"Tran"}</definedName>
    <definedName name="ppp" localSheetId="4" hidden="1">{"Riqfin97",#N/A,FALSE,"Tran";"Riqfinpro",#N/A,FALSE,"Tran"}</definedName>
    <definedName name="ppp" localSheetId="5" hidden="1">{"Riqfin97",#N/A,FALSE,"Tran";"Riqfinpro",#N/A,FALSE,"Tran"}</definedName>
    <definedName name="ppp" localSheetId="6" hidden="1">{"Riqfin97",#N/A,FALSE,"Tran";"Riqfinpro",#N/A,FALSE,"Tran"}</definedName>
    <definedName name="ppp" localSheetId="8" hidden="1">{"Riqfin97",#N/A,FALSE,"Tran";"Riqfinpro",#N/A,FALSE,"Tran"}</definedName>
    <definedName name="ppp" localSheetId="11" hidden="1">{"Riqfin97",#N/A,FALSE,"Tran";"Riqfinpro",#N/A,FALSE,"Tran"}</definedName>
    <definedName name="ppp" localSheetId="14" hidden="1">{"Riqfin97",#N/A,FALSE,"Tran";"Riqfinpro",#N/A,FALSE,"Tran"}</definedName>
    <definedName name="ppp" localSheetId="15" hidden="1">{"Riqfin97",#N/A,FALSE,"Tran";"Riqfinpro",#N/A,FALSE,"Tran"}</definedName>
    <definedName name="ppp" hidden="1">{"Riqfin97",#N/A,FALSE,"Tran";"Riqfinpro",#N/A,FALSE,"Tran"}</definedName>
    <definedName name="qq" localSheetId="17" hidden="1">'[13]J(Priv.Cap)'!#REF!</definedName>
    <definedName name="qq" localSheetId="18" hidden="1">'[13]J(Priv.Cap)'!#REF!</definedName>
    <definedName name="qq" localSheetId="4" hidden="1">'[13]J(Priv.Cap)'!#REF!</definedName>
    <definedName name="qq" localSheetId="5" hidden="1">'[13]J(Priv.Cap)'!#REF!</definedName>
    <definedName name="qq" localSheetId="6" hidden="1">'[13]J(Priv.Cap)'!#REF!</definedName>
    <definedName name="qq" localSheetId="8" hidden="1">'[13]J(Priv.Cap)'!#REF!</definedName>
    <definedName name="qq" localSheetId="11" hidden="1">'[13]J(Priv.Cap)'!#REF!</definedName>
    <definedName name="qq" localSheetId="14" hidden="1">'[13]J(Priv.Cap)'!#REF!</definedName>
    <definedName name="qq" localSheetId="15" hidden="1">'[13]J(Priv.Cap)'!#REF!</definedName>
    <definedName name="qq" hidden="1">'[13]J(Priv.Cap)'!#REF!</definedName>
    <definedName name="rr" localSheetId="17" hidden="1">{"Riqfin97",#N/A,FALSE,"Tran";"Riqfinpro",#N/A,FALSE,"Tran"}</definedName>
    <definedName name="rr" localSheetId="18" hidden="1">{"Riqfin97",#N/A,FALSE,"Tran";"Riqfinpro",#N/A,FALSE,"Tran"}</definedName>
    <definedName name="rr" localSheetId="4" hidden="1">{"Riqfin97",#N/A,FALSE,"Tran";"Riqfinpro",#N/A,FALSE,"Tran"}</definedName>
    <definedName name="rr" localSheetId="5" hidden="1">{"Riqfin97",#N/A,FALSE,"Tran";"Riqfinpro",#N/A,FALSE,"Tran"}</definedName>
    <definedName name="rr" localSheetId="6" hidden="1">{"Riqfin97",#N/A,FALSE,"Tran";"Riqfinpro",#N/A,FALSE,"Tran"}</definedName>
    <definedName name="rr" localSheetId="8" hidden="1">{"Riqfin97",#N/A,FALSE,"Tran";"Riqfinpro",#N/A,FALSE,"Tran"}</definedName>
    <definedName name="rr" localSheetId="11" hidden="1">{"Riqfin97",#N/A,FALSE,"Tran";"Riqfinpro",#N/A,FALSE,"Tran"}</definedName>
    <definedName name="rr" localSheetId="14" hidden="1">{"Riqfin97",#N/A,FALSE,"Tran";"Riqfinpro",#N/A,FALSE,"Tran"}</definedName>
    <definedName name="rr" localSheetId="15" hidden="1">{"Riqfin97",#N/A,FALSE,"Tran";"Riqfinpro",#N/A,FALSE,"Tran"}</definedName>
    <definedName name="rr" hidden="1">{"Riqfin97",#N/A,FALSE,"Tran";"Riqfinpro",#N/A,FALSE,"Tran"}</definedName>
    <definedName name="rrr" localSheetId="17" hidden="1">{"Riqfin97",#N/A,FALSE,"Tran";"Riqfinpro",#N/A,FALSE,"Tran"}</definedName>
    <definedName name="rrr" localSheetId="18" hidden="1">{"Riqfin97",#N/A,FALSE,"Tran";"Riqfinpro",#N/A,FALSE,"Tran"}</definedName>
    <definedName name="rrr" localSheetId="4" hidden="1">{"Riqfin97",#N/A,FALSE,"Tran";"Riqfinpro",#N/A,FALSE,"Tran"}</definedName>
    <definedName name="rrr" localSheetId="5" hidden="1">{"Riqfin97",#N/A,FALSE,"Tran";"Riqfinpro",#N/A,FALSE,"Tran"}</definedName>
    <definedName name="rrr" localSheetId="6" hidden="1">{"Riqfin97",#N/A,FALSE,"Tran";"Riqfinpro",#N/A,FALSE,"Tran"}</definedName>
    <definedName name="rrr" localSheetId="8" hidden="1">{"Riqfin97",#N/A,FALSE,"Tran";"Riqfinpro",#N/A,FALSE,"Tran"}</definedName>
    <definedName name="rrr" localSheetId="11" hidden="1">{"Riqfin97",#N/A,FALSE,"Tran";"Riqfinpro",#N/A,FALSE,"Tran"}</definedName>
    <definedName name="rrr" localSheetId="14" hidden="1">{"Riqfin97",#N/A,FALSE,"Tran";"Riqfinpro",#N/A,FALSE,"Tran"}</definedName>
    <definedName name="rrr" localSheetId="15" hidden="1">{"Riqfin97",#N/A,FALSE,"Tran";"Riqfinpro",#N/A,FALSE,"Tran"}</definedName>
    <definedName name="rrr" hidden="1">{"Riqfin97",#N/A,FALSE,"Tran";"Riqfinpro",#N/A,FALSE,"Tran"}</definedName>
    <definedName name="SAPBEXrevision" hidden="1">38</definedName>
    <definedName name="SAPBEXsysID" hidden="1">"BSP"</definedName>
    <definedName name="SAPBEXwbID" hidden="1">"4GPMQGOE6GBN721YXH4DRY8ES"</definedName>
    <definedName name="sencount" hidden="1">2</definedName>
    <definedName name="text" localSheetId="17" hidden="1">{#N/A,#N/A,FALSE,"CB";#N/A,#N/A,FALSE,"CMB";#N/A,#N/A,FALSE,"BSYS";#N/A,#N/A,FALSE,"NBFI";#N/A,#N/A,FALSE,"FSYS"}</definedName>
    <definedName name="text" localSheetId="4" hidden="1">{#N/A,#N/A,FALSE,"CB";#N/A,#N/A,FALSE,"CMB";#N/A,#N/A,FALSE,"BSYS";#N/A,#N/A,FALSE,"NBFI";#N/A,#N/A,FALSE,"FSYS"}</definedName>
    <definedName name="text" localSheetId="5" hidden="1">{#N/A,#N/A,FALSE,"CB";#N/A,#N/A,FALSE,"CMB";#N/A,#N/A,FALSE,"BSYS";#N/A,#N/A,FALSE,"NBFI";#N/A,#N/A,FALSE,"FSYS"}</definedName>
    <definedName name="text" localSheetId="6" hidden="1">{#N/A,#N/A,FALSE,"CB";#N/A,#N/A,FALSE,"CMB";#N/A,#N/A,FALSE,"BSYS";#N/A,#N/A,FALSE,"NBFI";#N/A,#N/A,FALSE,"FSYS"}</definedName>
    <definedName name="text" localSheetId="8" hidden="1">{#N/A,#N/A,FALSE,"CB";#N/A,#N/A,FALSE,"CMB";#N/A,#N/A,FALSE,"BSYS";#N/A,#N/A,FALSE,"NBFI";#N/A,#N/A,FALSE,"FSYS"}</definedName>
    <definedName name="text" localSheetId="11" hidden="1">{#N/A,#N/A,FALSE,"CB";#N/A,#N/A,FALSE,"CMB";#N/A,#N/A,FALSE,"BSYS";#N/A,#N/A,FALSE,"NBFI";#N/A,#N/A,FALSE,"FSYS"}</definedName>
    <definedName name="text" localSheetId="14" hidden="1">{#N/A,#N/A,FALSE,"CB";#N/A,#N/A,FALSE,"CMB";#N/A,#N/A,FALSE,"BSYS";#N/A,#N/A,FALSE,"NBFI";#N/A,#N/A,FALSE,"FSYS"}</definedName>
    <definedName name="text" localSheetId="15" hidden="1">{#N/A,#N/A,FALSE,"CB";#N/A,#N/A,FALSE,"CMB";#N/A,#N/A,FALSE,"BSYS";#N/A,#N/A,FALSE,"NBFI";#N/A,#N/A,FALSE,"FSYS"}</definedName>
    <definedName name="text" hidden="1">{#N/A,#N/A,FALSE,"CB";#N/A,#N/A,FALSE,"CMB";#N/A,#N/A,FALSE,"BSYS";#N/A,#N/A,FALSE,"NBFI";#N/A,#N/A,FALSE,"FSYS"}</definedName>
    <definedName name="tt" localSheetId="17" hidden="1">{"Tab1",#N/A,FALSE,"P";"Tab2",#N/A,FALSE,"P"}</definedName>
    <definedName name="tt" localSheetId="18" hidden="1">{"Tab1",#N/A,FALSE,"P";"Tab2",#N/A,FALSE,"P"}</definedName>
    <definedName name="tt" localSheetId="4" hidden="1">{"Tab1",#N/A,FALSE,"P";"Tab2",#N/A,FALSE,"P"}</definedName>
    <definedName name="tt" localSheetId="5" hidden="1">{"Tab1",#N/A,FALSE,"P";"Tab2",#N/A,FALSE,"P"}</definedName>
    <definedName name="tt" localSheetId="6" hidden="1">{"Tab1",#N/A,FALSE,"P";"Tab2",#N/A,FALSE,"P"}</definedName>
    <definedName name="tt" localSheetId="8" hidden="1">{"Tab1",#N/A,FALSE,"P";"Tab2",#N/A,FALSE,"P"}</definedName>
    <definedName name="tt" localSheetId="11" hidden="1">{"Tab1",#N/A,FALSE,"P";"Tab2",#N/A,FALSE,"P"}</definedName>
    <definedName name="tt" localSheetId="14" hidden="1">{"Tab1",#N/A,FALSE,"P";"Tab2",#N/A,FALSE,"P"}</definedName>
    <definedName name="tt" localSheetId="15" hidden="1">{"Tab1",#N/A,FALSE,"P";"Tab2",#N/A,FALSE,"P"}</definedName>
    <definedName name="tt" hidden="1">{"Tab1",#N/A,FALSE,"P";"Tab2",#N/A,FALSE,"P"}</definedName>
    <definedName name="ttt" localSheetId="17" hidden="1">{"Tab1",#N/A,FALSE,"P";"Tab2",#N/A,FALSE,"P"}</definedName>
    <definedName name="ttt" localSheetId="18" hidden="1">{"Tab1",#N/A,FALSE,"P";"Tab2",#N/A,FALSE,"P"}</definedName>
    <definedName name="ttt" localSheetId="4" hidden="1">{"Tab1",#N/A,FALSE,"P";"Tab2",#N/A,FALSE,"P"}</definedName>
    <definedName name="ttt" localSheetId="5" hidden="1">{"Tab1",#N/A,FALSE,"P";"Tab2",#N/A,FALSE,"P"}</definedName>
    <definedName name="ttt" localSheetId="6" hidden="1">{"Tab1",#N/A,FALSE,"P";"Tab2",#N/A,FALSE,"P"}</definedName>
    <definedName name="ttt" localSheetId="8" hidden="1">{"Tab1",#N/A,FALSE,"P";"Tab2",#N/A,FALSE,"P"}</definedName>
    <definedName name="ttt" localSheetId="11" hidden="1">{"Tab1",#N/A,FALSE,"P";"Tab2",#N/A,FALSE,"P"}</definedName>
    <definedName name="ttt" localSheetId="14" hidden="1">{"Tab1",#N/A,FALSE,"P";"Tab2",#N/A,FALSE,"P"}</definedName>
    <definedName name="ttt" localSheetId="15" hidden="1">{"Tab1",#N/A,FALSE,"P";"Tab2",#N/A,FALSE,"P"}</definedName>
    <definedName name="ttt" hidden="1">{"Tab1",#N/A,FALSE,"P";"Tab2",#N/A,FALSE,"P"}</definedName>
    <definedName name="ttttt" localSheetId="18" hidden="1">[16]M!#REF!</definedName>
    <definedName name="ttttt" localSheetId="8" hidden="1">[16]M!#REF!</definedName>
    <definedName name="ttttt" localSheetId="11" hidden="1">[16]M!#REF!</definedName>
    <definedName name="ttttt" localSheetId="14" hidden="1">[16]M!#REF!</definedName>
    <definedName name="ttttt" localSheetId="15" hidden="1">[16]M!#REF!</definedName>
    <definedName name="ttttt" hidden="1">[16]M!#REF!</definedName>
    <definedName name="uu" localSheetId="17" hidden="1">{"Riqfin97",#N/A,FALSE,"Tran";"Riqfinpro",#N/A,FALSE,"Tran"}</definedName>
    <definedName name="uu" localSheetId="18" hidden="1">{"Riqfin97",#N/A,FALSE,"Tran";"Riqfinpro",#N/A,FALSE,"Tran"}</definedName>
    <definedName name="uu" localSheetId="4" hidden="1">{"Riqfin97",#N/A,FALSE,"Tran";"Riqfinpro",#N/A,FALSE,"Tran"}</definedName>
    <definedName name="uu" localSheetId="5" hidden="1">{"Riqfin97",#N/A,FALSE,"Tran";"Riqfinpro",#N/A,FALSE,"Tran"}</definedName>
    <definedName name="uu" localSheetId="6" hidden="1">{"Riqfin97",#N/A,FALSE,"Tran";"Riqfinpro",#N/A,FALSE,"Tran"}</definedName>
    <definedName name="uu" localSheetId="8" hidden="1">{"Riqfin97",#N/A,FALSE,"Tran";"Riqfinpro",#N/A,FALSE,"Tran"}</definedName>
    <definedName name="uu" localSheetId="11" hidden="1">{"Riqfin97",#N/A,FALSE,"Tran";"Riqfinpro",#N/A,FALSE,"Tran"}</definedName>
    <definedName name="uu" localSheetId="14" hidden="1">{"Riqfin97",#N/A,FALSE,"Tran";"Riqfinpro",#N/A,FALSE,"Tran"}</definedName>
    <definedName name="uu" localSheetId="15" hidden="1">{"Riqfin97",#N/A,FALSE,"Tran";"Riqfinpro",#N/A,FALSE,"Tran"}</definedName>
    <definedName name="uu" hidden="1">{"Riqfin97",#N/A,FALSE,"Tran";"Riqfinpro",#N/A,FALSE,"Tran"}</definedName>
    <definedName name="uuu" localSheetId="17" hidden="1">{"Riqfin97",#N/A,FALSE,"Tran";"Riqfinpro",#N/A,FALSE,"Tran"}</definedName>
    <definedName name="uuu" localSheetId="18" hidden="1">{"Riqfin97",#N/A,FALSE,"Tran";"Riqfinpro",#N/A,FALSE,"Tran"}</definedName>
    <definedName name="uuu" localSheetId="4" hidden="1">{"Riqfin97",#N/A,FALSE,"Tran";"Riqfinpro",#N/A,FALSE,"Tran"}</definedName>
    <definedName name="uuu" localSheetId="5" hidden="1">{"Riqfin97",#N/A,FALSE,"Tran";"Riqfinpro",#N/A,FALSE,"Tran"}</definedName>
    <definedName name="uuu" localSheetId="6" hidden="1">{"Riqfin97",#N/A,FALSE,"Tran";"Riqfinpro",#N/A,FALSE,"Tran"}</definedName>
    <definedName name="uuu" localSheetId="8" hidden="1">{"Riqfin97",#N/A,FALSE,"Tran";"Riqfinpro",#N/A,FALSE,"Tran"}</definedName>
    <definedName name="uuu" localSheetId="11" hidden="1">{"Riqfin97",#N/A,FALSE,"Tran";"Riqfinpro",#N/A,FALSE,"Tran"}</definedName>
    <definedName name="uuu" localSheetId="14" hidden="1">{"Riqfin97",#N/A,FALSE,"Tran";"Riqfinpro",#N/A,FALSE,"Tran"}</definedName>
    <definedName name="uuu" localSheetId="15" hidden="1">{"Riqfin97",#N/A,FALSE,"Tran";"Riqfinpro",#N/A,FALSE,"Tran"}</definedName>
    <definedName name="uuu" hidden="1">{"Riqfin97",#N/A,FALSE,"Tran";"Riqfinpro",#N/A,FALSE,"Tran"}</definedName>
    <definedName name="vv" localSheetId="17" hidden="1">{"Tab1",#N/A,FALSE,"P";"Tab2",#N/A,FALSE,"P"}</definedName>
    <definedName name="vv" localSheetId="18" hidden="1">{"Tab1",#N/A,FALSE,"P";"Tab2",#N/A,FALSE,"P"}</definedName>
    <definedName name="vv" localSheetId="4" hidden="1">{"Tab1",#N/A,FALSE,"P";"Tab2",#N/A,FALSE,"P"}</definedName>
    <definedName name="vv" localSheetId="5" hidden="1">{"Tab1",#N/A,FALSE,"P";"Tab2",#N/A,FALSE,"P"}</definedName>
    <definedName name="vv" localSheetId="6" hidden="1">{"Tab1",#N/A,FALSE,"P";"Tab2",#N/A,FALSE,"P"}</definedName>
    <definedName name="vv" localSheetId="8" hidden="1">{"Tab1",#N/A,FALSE,"P";"Tab2",#N/A,FALSE,"P"}</definedName>
    <definedName name="vv" localSheetId="11" hidden="1">{"Tab1",#N/A,FALSE,"P";"Tab2",#N/A,FALSE,"P"}</definedName>
    <definedName name="vv" localSheetId="14" hidden="1">{"Tab1",#N/A,FALSE,"P";"Tab2",#N/A,FALSE,"P"}</definedName>
    <definedName name="vv" localSheetId="15" hidden="1">{"Tab1",#N/A,FALSE,"P";"Tab2",#N/A,FALSE,"P"}</definedName>
    <definedName name="vv" hidden="1">{"Tab1",#N/A,FALSE,"P";"Tab2",#N/A,FALSE,"P"}</definedName>
    <definedName name="vvv" localSheetId="17" hidden="1">{"Tab1",#N/A,FALSE,"P";"Tab2",#N/A,FALSE,"P"}</definedName>
    <definedName name="vvv" localSheetId="18" hidden="1">{"Tab1",#N/A,FALSE,"P";"Tab2",#N/A,FALSE,"P"}</definedName>
    <definedName name="vvv" localSheetId="4" hidden="1">{"Tab1",#N/A,FALSE,"P";"Tab2",#N/A,FALSE,"P"}</definedName>
    <definedName name="vvv" localSheetId="5" hidden="1">{"Tab1",#N/A,FALSE,"P";"Tab2",#N/A,FALSE,"P"}</definedName>
    <definedName name="vvv" localSheetId="6" hidden="1">{"Tab1",#N/A,FALSE,"P";"Tab2",#N/A,FALSE,"P"}</definedName>
    <definedName name="vvv" localSheetId="8" hidden="1">{"Tab1",#N/A,FALSE,"P";"Tab2",#N/A,FALSE,"P"}</definedName>
    <definedName name="vvv" localSheetId="11" hidden="1">{"Tab1",#N/A,FALSE,"P";"Tab2",#N/A,FALSE,"P"}</definedName>
    <definedName name="vvv" localSheetId="14" hidden="1">{"Tab1",#N/A,FALSE,"P";"Tab2",#N/A,FALSE,"P"}</definedName>
    <definedName name="vvv" localSheetId="15" hidden="1">{"Tab1",#N/A,FALSE,"P";"Tab2",#N/A,FALSE,"P"}</definedName>
    <definedName name="vvv" hidden="1">{"Tab1",#N/A,FALSE,"P";"Tab2",#N/A,FALSE,"P"}</definedName>
    <definedName name="wrn.1993_2002." localSheetId="17" hidden="1">{"1993_2002",#N/A,FALSE,"UnderlyingData"}</definedName>
    <definedName name="wrn.1993_2002." localSheetId="4" hidden="1">{"1993_2002",#N/A,FALSE,"UnderlyingData"}</definedName>
    <definedName name="wrn.1993_2002." localSheetId="5" hidden="1">{"1993_2002",#N/A,FALSE,"UnderlyingData"}</definedName>
    <definedName name="wrn.1993_2002." localSheetId="6" hidden="1">{"1993_2002",#N/A,FALSE,"UnderlyingData"}</definedName>
    <definedName name="wrn.1993_2002." localSheetId="8" hidden="1">{"1993_2002",#N/A,FALSE,"UnderlyingData"}</definedName>
    <definedName name="wrn.1993_2002." localSheetId="11" hidden="1">{"1993_2002",#N/A,FALSE,"UnderlyingData"}</definedName>
    <definedName name="wrn.1993_2002." localSheetId="14" hidden="1">{"1993_2002",#N/A,FALSE,"UnderlyingData"}</definedName>
    <definedName name="wrn.1993_2002." localSheetId="15" hidden="1">{"1993_2002",#N/A,FALSE,"UnderlyingData"}</definedName>
    <definedName name="wrn.1993_2002." hidden="1">{"1993_2002",#N/A,FALSE,"UnderlyingData"}</definedName>
    <definedName name="wrn.a11._.general._.government." localSheetId="17" hidden="1">{"a11 general government",#N/A,FALSE,"RED Tables"}</definedName>
    <definedName name="wrn.a11._.general._.government." localSheetId="4" hidden="1">{"a11 general government",#N/A,FALSE,"RED Tables"}</definedName>
    <definedName name="wrn.a11._.general._.government." localSheetId="5" hidden="1">{"a11 general government",#N/A,FALSE,"RED Tables"}</definedName>
    <definedName name="wrn.a11._.general._.government." localSheetId="6" hidden="1">{"a11 general government",#N/A,FALSE,"RED Tables"}</definedName>
    <definedName name="wrn.a11._.general._.government." localSheetId="8" hidden="1">{"a11 general government",#N/A,FALSE,"RED Tables"}</definedName>
    <definedName name="wrn.a11._.general._.government." localSheetId="11" hidden="1">{"a11 general government",#N/A,FALSE,"RED Tables"}</definedName>
    <definedName name="wrn.a11._.general._.government." localSheetId="14" hidden="1">{"a11 general government",#N/A,FALSE,"RED Tables"}</definedName>
    <definedName name="wrn.a11._.general._.government." localSheetId="15" hidden="1">{"a11 general government",#N/A,FALSE,"RED Tables"}</definedName>
    <definedName name="wrn.a11._.general._.government." hidden="1">{"a11 general government",#N/A,FALSE,"RED Tables"}</definedName>
    <definedName name="wrn.a12._.Federal._.Government." localSheetId="17" hidden="1">{"a12 Federal Government",#N/A,FALSE,"RED Tables"}</definedName>
    <definedName name="wrn.a12._.Federal._.Government." localSheetId="4" hidden="1">{"a12 Federal Government",#N/A,FALSE,"RED Tables"}</definedName>
    <definedName name="wrn.a12._.Federal._.Government." localSheetId="5" hidden="1">{"a12 Federal Government",#N/A,FALSE,"RED Tables"}</definedName>
    <definedName name="wrn.a12._.Federal._.Government." localSheetId="6" hidden="1">{"a12 Federal Government",#N/A,FALSE,"RED Tables"}</definedName>
    <definedName name="wrn.a12._.Federal._.Government." localSheetId="8" hidden="1">{"a12 Federal Government",#N/A,FALSE,"RED Tables"}</definedName>
    <definedName name="wrn.a12._.Federal._.Government." localSheetId="11" hidden="1">{"a12 Federal Government",#N/A,FALSE,"RED Tables"}</definedName>
    <definedName name="wrn.a12._.Federal._.Government." localSheetId="14" hidden="1">{"a12 Federal Government",#N/A,FALSE,"RED Tables"}</definedName>
    <definedName name="wrn.a12._.Federal._.Government." localSheetId="15" hidden="1">{"a12 Federal Government",#N/A,FALSE,"RED Tables"}</definedName>
    <definedName name="wrn.a12._.Federal._.Government." hidden="1">{"a12 Federal Government",#N/A,FALSE,"RED Tables"}</definedName>
    <definedName name="wrn.a13._.social._.security." localSheetId="17" hidden="1">{"a13 social security",#N/A,FALSE,"RED Tables"}</definedName>
    <definedName name="wrn.a13._.social._.security." localSheetId="4" hidden="1">{"a13 social security",#N/A,FALSE,"RED Tables"}</definedName>
    <definedName name="wrn.a13._.social._.security." localSheetId="5" hidden="1">{"a13 social security",#N/A,FALSE,"RED Tables"}</definedName>
    <definedName name="wrn.a13._.social._.security." localSheetId="6" hidden="1">{"a13 social security",#N/A,FALSE,"RED Tables"}</definedName>
    <definedName name="wrn.a13._.social._.security." localSheetId="8" hidden="1">{"a13 social security",#N/A,FALSE,"RED Tables"}</definedName>
    <definedName name="wrn.a13._.social._.security." localSheetId="11" hidden="1">{"a13 social security",#N/A,FALSE,"RED Tables"}</definedName>
    <definedName name="wrn.a13._.social._.security." localSheetId="14" hidden="1">{"a13 social security",#N/A,FALSE,"RED Tables"}</definedName>
    <definedName name="wrn.a13._.social._.security." localSheetId="15" hidden="1">{"a13 social security",#N/A,FALSE,"RED Tables"}</definedName>
    <definedName name="wrn.a13._.social._.security." hidden="1">{"a13 social security",#N/A,FALSE,"RED Tables"}</definedName>
    <definedName name="wrn.a14._.regions._.and._.communities." localSheetId="17" hidden="1">{"a14 regions and communities",#N/A,FALSE,"RED Tables"}</definedName>
    <definedName name="wrn.a14._.regions._.and._.communities." localSheetId="4" hidden="1">{"a14 regions and communities",#N/A,FALSE,"RED Tables"}</definedName>
    <definedName name="wrn.a14._.regions._.and._.communities." localSheetId="5" hidden="1">{"a14 regions and communities",#N/A,FALSE,"RED Tables"}</definedName>
    <definedName name="wrn.a14._.regions._.and._.communities." localSheetId="6" hidden="1">{"a14 regions and communities",#N/A,FALSE,"RED Tables"}</definedName>
    <definedName name="wrn.a14._.regions._.and._.communities." localSheetId="8" hidden="1">{"a14 regions and communities",#N/A,FALSE,"RED Tables"}</definedName>
    <definedName name="wrn.a14._.regions._.and._.communities." localSheetId="11" hidden="1">{"a14 regions and communities",#N/A,FALSE,"RED Tables"}</definedName>
    <definedName name="wrn.a14._.regions._.and._.communities." localSheetId="14" hidden="1">{"a14 regions and communities",#N/A,FALSE,"RED Tables"}</definedName>
    <definedName name="wrn.a14._.regions._.and._.communities." localSheetId="15" hidden="1">{"a14 regions and communities",#N/A,FALSE,"RED Tables"}</definedName>
    <definedName name="wrn.a14._.regions._.and._.communities." hidden="1">{"a14 regions and communities",#N/A,FALSE,"RED Tables"}</definedName>
    <definedName name="wrn.a15._.local._.governments." localSheetId="17" hidden="1">{"a15 local governments",#N/A,FALSE,"RED Tables"}</definedName>
    <definedName name="wrn.a15._.local._.governments." localSheetId="4" hidden="1">{"a15 local governments",#N/A,FALSE,"RED Tables"}</definedName>
    <definedName name="wrn.a15._.local._.governments." localSheetId="5" hidden="1">{"a15 local governments",#N/A,FALSE,"RED Tables"}</definedName>
    <definedName name="wrn.a15._.local._.governments." localSheetId="6" hidden="1">{"a15 local governments",#N/A,FALSE,"RED Tables"}</definedName>
    <definedName name="wrn.a15._.local._.governments." localSheetId="8" hidden="1">{"a15 local governments",#N/A,FALSE,"RED Tables"}</definedName>
    <definedName name="wrn.a15._.local._.governments." localSheetId="11" hidden="1">{"a15 local governments",#N/A,FALSE,"RED Tables"}</definedName>
    <definedName name="wrn.a15._.local._.governments." localSheetId="14" hidden="1">{"a15 local governments",#N/A,FALSE,"RED Tables"}</definedName>
    <definedName name="wrn.a15._.local._.governments." localSheetId="15" hidden="1">{"a15 local governments",#N/A,FALSE,"RED Tables"}</definedName>
    <definedName name="wrn.a15._.local._.governments." hidden="1">{"a15 local governments",#N/A,FALSE,"RED Tables"}</definedName>
    <definedName name="wrn.BOP_MIDTERM." localSheetId="17" hidden="1">{"BOP_TAB",#N/A,FALSE,"N";"MIDTERM_TAB",#N/A,FALSE,"O"}</definedName>
    <definedName name="wrn.BOP_MIDTERM." localSheetId="4" hidden="1">{"BOP_TAB",#N/A,FALSE,"N";"MIDTERM_TAB",#N/A,FALSE,"O"}</definedName>
    <definedName name="wrn.BOP_MIDTERM." localSheetId="5" hidden="1">{"BOP_TAB",#N/A,FALSE,"N";"MIDTERM_TAB",#N/A,FALSE,"O"}</definedName>
    <definedName name="wrn.BOP_MIDTERM." localSheetId="6" hidden="1">{"BOP_TAB",#N/A,FALSE,"N";"MIDTERM_TAB",#N/A,FALSE,"O"}</definedName>
    <definedName name="wrn.BOP_MIDTERM." localSheetId="8" hidden="1">{"BOP_TAB",#N/A,FALSE,"N";"MIDTERM_TAB",#N/A,FALSE,"O"}</definedName>
    <definedName name="wrn.BOP_MIDTERM." localSheetId="11" hidden="1">{"BOP_TAB",#N/A,FALSE,"N";"MIDTERM_TAB",#N/A,FALSE,"O"}</definedName>
    <definedName name="wrn.BOP_MIDTERM." localSheetId="14" hidden="1">{"BOP_TAB",#N/A,FALSE,"N";"MIDTERM_TAB",#N/A,FALSE,"O"}</definedName>
    <definedName name="wrn.BOP_MIDTERM." localSheetId="15" hidden="1">{"BOP_TAB",#N/A,FALSE,"N";"MIDTERM_TAB",#N/A,FALSE,"O"}</definedName>
    <definedName name="wrn.BOP_MIDTERM." hidden="1">{"BOP_TAB",#N/A,FALSE,"N";"MIDTERM_TAB",#N/A,FALSE,"O"}</definedName>
    <definedName name="wrn.Input._.and._.output._.tables." localSheetId="17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6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8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5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" localSheetId="17" hidden="1">{#N/A,#N/A,FALSE,"CB";#N/A,#N/A,FALSE,"CMB";#N/A,#N/A,FALSE,"BSYS";#N/A,#N/A,FALSE,"NBFI";#N/A,#N/A,FALSE,"FSYS"}</definedName>
    <definedName name="wrn.MAIN." localSheetId="4" hidden="1">{#N/A,#N/A,FALSE,"CB";#N/A,#N/A,FALSE,"CMB";#N/A,#N/A,FALSE,"BSYS";#N/A,#N/A,FALSE,"NBFI";#N/A,#N/A,FALSE,"FSYS"}</definedName>
    <definedName name="wrn.MAIN." localSheetId="5" hidden="1">{#N/A,#N/A,FALSE,"CB";#N/A,#N/A,FALSE,"CMB";#N/A,#N/A,FALSE,"BSYS";#N/A,#N/A,FALSE,"NBFI";#N/A,#N/A,FALSE,"FSYS"}</definedName>
    <definedName name="wrn.MAIN." localSheetId="6" hidden="1">{#N/A,#N/A,FALSE,"CB";#N/A,#N/A,FALSE,"CMB";#N/A,#N/A,FALSE,"BSYS";#N/A,#N/A,FALSE,"NBFI";#N/A,#N/A,FALSE,"FSYS"}</definedName>
    <definedName name="wrn.MAIN." localSheetId="8" hidden="1">{#N/A,#N/A,FALSE,"CB";#N/A,#N/A,FALSE,"CMB";#N/A,#N/A,FALSE,"BSYS";#N/A,#N/A,FALSE,"NBFI";#N/A,#N/A,FALSE,"FSYS"}</definedName>
    <definedName name="wrn.MAIN." localSheetId="11" hidden="1">{#N/A,#N/A,FALSE,"CB";#N/A,#N/A,FALSE,"CMB";#N/A,#N/A,FALSE,"BSYS";#N/A,#N/A,FALSE,"NBFI";#N/A,#N/A,FALSE,"FSYS"}</definedName>
    <definedName name="wrn.MAIN." localSheetId="14" hidden="1">{#N/A,#N/A,FALSE,"CB";#N/A,#N/A,FALSE,"CMB";#N/A,#N/A,FALSE,"BSYS";#N/A,#N/A,FALSE,"NBFI";#N/A,#N/A,FALSE,"FSYS"}</definedName>
    <definedName name="wrn.MAIN." localSheetId="15" hidden="1">{#N/A,#N/A,FALSE,"CB";#N/A,#N/A,FALSE,"CMB";#N/A,#N/A,FALSE,"BSYS";#N/A,#N/A,FALSE,"NBFI";#N/A,#N/A,FALSE,"FSYS"}</definedName>
    <definedName name="wrn.MAIN." hidden="1">{#N/A,#N/A,FALSE,"CB";#N/A,#N/A,FALSE,"CMB";#N/A,#N/A,FALSE,"BSYS";#N/A,#N/A,FALSE,"NBFI";#N/A,#N/A,FALSE,"FSYS"}</definedName>
    <definedName name="wrn.MDABOP." localSheetId="17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6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8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IT." localSheetId="17" hidden="1">{#N/A,#N/A,FALSE,"CB";#N/A,#N/A,FALSE,"CMB";#N/A,#N/A,FALSE,"NBFI"}</definedName>
    <definedName name="wrn.MIT." localSheetId="4" hidden="1">{#N/A,#N/A,FALSE,"CB";#N/A,#N/A,FALSE,"CMB";#N/A,#N/A,FALSE,"NBFI"}</definedName>
    <definedName name="wrn.MIT." localSheetId="5" hidden="1">{#N/A,#N/A,FALSE,"CB";#N/A,#N/A,FALSE,"CMB";#N/A,#N/A,FALSE,"NBFI"}</definedName>
    <definedName name="wrn.MIT." localSheetId="6" hidden="1">{#N/A,#N/A,FALSE,"CB";#N/A,#N/A,FALSE,"CMB";#N/A,#N/A,FALSE,"NBFI"}</definedName>
    <definedName name="wrn.MIT." localSheetId="8" hidden="1">{#N/A,#N/A,FALSE,"CB";#N/A,#N/A,FALSE,"CMB";#N/A,#N/A,FALSE,"NBFI"}</definedName>
    <definedName name="wrn.MIT." localSheetId="11" hidden="1">{#N/A,#N/A,FALSE,"CB";#N/A,#N/A,FALSE,"CMB";#N/A,#N/A,FALSE,"NBFI"}</definedName>
    <definedName name="wrn.MIT." localSheetId="14" hidden="1">{#N/A,#N/A,FALSE,"CB";#N/A,#N/A,FALSE,"CMB";#N/A,#N/A,FALSE,"NBFI"}</definedName>
    <definedName name="wrn.MIT." localSheetId="15" hidden="1">{#N/A,#N/A,FALSE,"CB";#N/A,#N/A,FALSE,"CMB";#N/A,#N/A,FALSE,"NBFI"}</definedName>
    <definedName name="wrn.MIT." hidden="1">{#N/A,#N/A,FALSE,"CB";#N/A,#N/A,FALSE,"CMB";#N/A,#N/A,FALSE,"NBFI"}</definedName>
    <definedName name="wrn.MONA." localSheetId="17" hidden="1">{"MONA",#N/A,FALSE,"S"}</definedName>
    <definedName name="wrn.MONA." localSheetId="4" hidden="1">{"MONA",#N/A,FALSE,"S"}</definedName>
    <definedName name="wrn.MONA." localSheetId="5" hidden="1">{"MONA",#N/A,FALSE,"S"}</definedName>
    <definedName name="wrn.MONA." localSheetId="6" hidden="1">{"MONA",#N/A,FALSE,"S"}</definedName>
    <definedName name="wrn.MONA." localSheetId="8" hidden="1">{"MONA",#N/A,FALSE,"S"}</definedName>
    <definedName name="wrn.MONA." localSheetId="11" hidden="1">{"MONA",#N/A,FALSE,"S"}</definedName>
    <definedName name="wrn.MONA." localSheetId="14" hidden="1">{"MONA",#N/A,FALSE,"S"}</definedName>
    <definedName name="wrn.MONA." localSheetId="15" hidden="1">{"MONA",#N/A,FALSE,"S"}</definedName>
    <definedName name="wrn.MONA." hidden="1">{"MONA",#N/A,FALSE,"S"}</definedName>
    <definedName name="wrn.Output._.tables." localSheetId="17" hidden="1">{#N/A,#N/A,FALSE,"I";#N/A,#N/A,FALSE,"J";#N/A,#N/A,FALSE,"K";#N/A,#N/A,FALSE,"L";#N/A,#N/A,FALSE,"M";#N/A,#N/A,FALSE,"N";#N/A,#N/A,FALSE,"O"}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localSheetId="6" hidden="1">{#N/A,#N/A,FALSE,"I";#N/A,#N/A,FALSE,"J";#N/A,#N/A,FALSE,"K";#N/A,#N/A,FALSE,"L";#N/A,#N/A,FALSE,"M";#N/A,#N/A,FALSE,"N";#N/A,#N/A,FALSE,"O"}</definedName>
    <definedName name="wrn.Output._.tables." localSheetId="8" hidden="1">{#N/A,#N/A,FALSE,"I";#N/A,#N/A,FALSE,"J";#N/A,#N/A,FALSE,"K";#N/A,#N/A,FALSE,"L";#N/A,#N/A,FALSE,"M";#N/A,#N/A,FALSE,"N";#N/A,#N/A,FALSE,"O"}</definedName>
    <definedName name="wrn.Output._.tables." localSheetId="11" hidden="1">{#N/A,#N/A,FALSE,"I";#N/A,#N/A,FALSE,"J";#N/A,#N/A,FALSE,"K";#N/A,#N/A,FALSE,"L";#N/A,#N/A,FALSE,"M";#N/A,#N/A,FALSE,"N";#N/A,#N/A,FALSE,"O"}</definedName>
    <definedName name="wrn.Output._.tables." localSheetId="14" hidden="1">{#N/A,#N/A,FALSE,"I";#N/A,#N/A,FALSE,"J";#N/A,#N/A,FALSE,"K";#N/A,#N/A,FALSE,"L";#N/A,#N/A,FALSE,"M";#N/A,#N/A,FALSE,"N";#N/A,#N/A,FALSE,"O"}</definedName>
    <definedName name="wrn.Output._.tables." localSheetId="15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ogram." localSheetId="17" hidden="1">{"Tab1",#N/A,FALSE,"P";"Tab2",#N/A,FALSE,"P"}</definedName>
    <definedName name="wrn.Program." localSheetId="18" hidden="1">{"Tab1",#N/A,FALSE,"P";"Tab2",#N/A,FALSE,"P"}</definedName>
    <definedName name="wrn.Program." localSheetId="4" hidden="1">{"Tab1",#N/A,FALSE,"P";"Tab2",#N/A,FALSE,"P"}</definedName>
    <definedName name="wrn.Program." localSheetId="5" hidden="1">{"Tab1",#N/A,FALSE,"P";"Tab2",#N/A,FALSE,"P"}</definedName>
    <definedName name="wrn.Program." localSheetId="6" hidden="1">{"Tab1",#N/A,FALSE,"P";"Tab2",#N/A,FALSE,"P"}</definedName>
    <definedName name="wrn.Program." localSheetId="8" hidden="1">{"Tab1",#N/A,FALSE,"P";"Tab2",#N/A,FALSE,"P"}</definedName>
    <definedName name="wrn.Program." localSheetId="11" hidden="1">{"Tab1",#N/A,FALSE,"P";"Tab2",#N/A,FALSE,"P"}</definedName>
    <definedName name="wrn.Program." localSheetId="14" hidden="1">{"Tab1",#N/A,FALSE,"P";"Tab2",#N/A,FALSE,"P"}</definedName>
    <definedName name="wrn.Program." localSheetId="15" hidden="1">{"Tab1",#N/A,FALSE,"P";"Tab2",#N/A,FALSE,"P"}</definedName>
    <definedName name="wrn.Program." hidden="1">{"Tab1",#N/A,FALSE,"P";"Tab2",#N/A,FALSE,"P"}</definedName>
    <definedName name="wrn.Ques._.1." localSheetId="17" hidden="1">{"Ques 1",#N/A,FALSE,"NWEO138"}</definedName>
    <definedName name="wrn.Ques._.1." localSheetId="4" hidden="1">{"Ques 1",#N/A,FALSE,"NWEO138"}</definedName>
    <definedName name="wrn.Ques._.1." localSheetId="5" hidden="1">{"Ques 1",#N/A,FALSE,"NWEO138"}</definedName>
    <definedName name="wrn.Ques._.1." localSheetId="6" hidden="1">{"Ques 1",#N/A,FALSE,"NWEO138"}</definedName>
    <definedName name="wrn.Ques._.1." localSheetId="8" hidden="1">{"Ques 1",#N/A,FALSE,"NWEO138"}</definedName>
    <definedName name="wrn.Ques._.1." localSheetId="11" hidden="1">{"Ques 1",#N/A,FALSE,"NWEO138"}</definedName>
    <definedName name="wrn.Ques._.1." localSheetId="14" hidden="1">{"Ques 1",#N/A,FALSE,"NWEO138"}</definedName>
    <definedName name="wrn.Ques._.1." localSheetId="15" hidden="1">{"Ques 1",#N/A,FALSE,"NWEO138"}</definedName>
    <definedName name="wrn.Ques._.1." hidden="1">{"Ques 1",#N/A,FALSE,"NWEO138"}</definedName>
    <definedName name="wrn.Riqfin." localSheetId="17" hidden="1">{"Riqfin97",#N/A,FALSE,"Tran";"Riqfinpro",#N/A,FALSE,"Tran"}</definedName>
    <definedName name="wrn.Riqfin." localSheetId="18" hidden="1">{"Riqfin97",#N/A,FALSE,"Tran";"Riqfinpro",#N/A,FALSE,"Tran"}</definedName>
    <definedName name="wrn.Riqfin." localSheetId="4" hidden="1">{"Riqfin97",#N/A,FALSE,"Tran";"Riqfinpro",#N/A,FALSE,"Tran"}</definedName>
    <definedName name="wrn.Riqfin." localSheetId="5" hidden="1">{"Riqfin97",#N/A,FALSE,"Tran";"Riqfinpro",#N/A,FALSE,"Tran"}</definedName>
    <definedName name="wrn.Riqfin." localSheetId="6" hidden="1">{"Riqfin97",#N/A,FALSE,"Tran";"Riqfinpro",#N/A,FALSE,"Tran"}</definedName>
    <definedName name="wrn.Riqfin." localSheetId="8" hidden="1">{"Riqfin97",#N/A,FALSE,"Tran";"Riqfinpro",#N/A,FALSE,"Tran"}</definedName>
    <definedName name="wrn.Riqfin." localSheetId="11" hidden="1">{"Riqfin97",#N/A,FALSE,"Tran";"Riqfinpro",#N/A,FALSE,"Tran"}</definedName>
    <definedName name="wrn.Riqfin." localSheetId="14" hidden="1">{"Riqfin97",#N/A,FALSE,"Tran";"Riqfinpro",#N/A,FALSE,"Tran"}</definedName>
    <definedName name="wrn.Riqfin." localSheetId="15" hidden="1">{"Riqfin97",#N/A,FALSE,"Tran";"Riqfinpro",#N/A,FALSE,"Tran"}</definedName>
    <definedName name="wrn.Riqfin." hidden="1">{"Riqfin97",#N/A,FALSE,"Tran";"Riqfinpro",#N/A,FALSE,"Tran"}</definedName>
    <definedName name="wrn.Staff._.Report._.Tables." localSheetId="17" hidden="1">{#N/A,#N/A,FALSE,"SRFSYS";#N/A,#N/A,FALSE,"SRBSYS"}</definedName>
    <definedName name="wrn.Staff._.Report._.Tables." localSheetId="4" hidden="1">{#N/A,#N/A,FALSE,"SRFSYS";#N/A,#N/A,FALSE,"SRBSYS"}</definedName>
    <definedName name="wrn.Staff._.Report._.Tables." localSheetId="5" hidden="1">{#N/A,#N/A,FALSE,"SRFSYS";#N/A,#N/A,FALSE,"SRBSYS"}</definedName>
    <definedName name="wrn.Staff._.Report._.Tables." localSheetId="6" hidden="1">{#N/A,#N/A,FALSE,"SRFSYS";#N/A,#N/A,FALSE,"SRBSYS"}</definedName>
    <definedName name="wrn.Staff._.Report._.Tables." localSheetId="8" hidden="1">{#N/A,#N/A,FALSE,"SRFSYS";#N/A,#N/A,FALSE,"SRBSYS"}</definedName>
    <definedName name="wrn.Staff._.Report._.Tables." localSheetId="11" hidden="1">{#N/A,#N/A,FALSE,"SRFSYS";#N/A,#N/A,FALSE,"SRBSYS"}</definedName>
    <definedName name="wrn.Staff._.Report._.Tables." localSheetId="14" hidden="1">{#N/A,#N/A,FALSE,"SRFSYS";#N/A,#N/A,FALSE,"SRBSYS"}</definedName>
    <definedName name="wrn.Staff._.Report._.Tables." localSheetId="15" hidden="1">{#N/A,#N/A,FALSE,"SRFSYS";#N/A,#N/A,FALSE,"SRBSYS"}</definedName>
    <definedName name="wrn.Staff._.Report._.Tables." hidden="1">{#N/A,#N/A,FALSE,"SRFSYS";#N/A,#N/A,FALSE,"SRBSYS"}</definedName>
    <definedName name="wrn.WEO." localSheetId="17" hidden="1">{"WEO",#N/A,FALSE,"T"}</definedName>
    <definedName name="wrn.WEO." localSheetId="4" hidden="1">{"WEO",#N/A,FALSE,"T"}</definedName>
    <definedName name="wrn.WEO." localSheetId="5" hidden="1">{"WEO",#N/A,FALSE,"T"}</definedName>
    <definedName name="wrn.WEO." localSheetId="6" hidden="1">{"WEO",#N/A,FALSE,"T"}</definedName>
    <definedName name="wrn.WEO." localSheetId="8" hidden="1">{"WEO",#N/A,FALSE,"T"}</definedName>
    <definedName name="wrn.WEO." localSheetId="11" hidden="1">{"WEO",#N/A,FALSE,"T"}</definedName>
    <definedName name="wrn.WEO." localSheetId="14" hidden="1">{"WEO",#N/A,FALSE,"T"}</definedName>
    <definedName name="wrn.WEO." localSheetId="15" hidden="1">{"WEO",#N/A,FALSE,"T"}</definedName>
    <definedName name="wrn.WEO." hidden="1">{"WEO",#N/A,FALSE,"T"}</definedName>
    <definedName name="ww" localSheetId="18" hidden="1">[16]M!#REF!</definedName>
    <definedName name="ww" localSheetId="8" hidden="1">[16]M!#REF!</definedName>
    <definedName name="ww" localSheetId="11" hidden="1">[16]M!#REF!</definedName>
    <definedName name="ww" localSheetId="14" hidden="1">[16]M!#REF!</definedName>
    <definedName name="ww" localSheetId="15" hidden="1">[16]M!#REF!</definedName>
    <definedName name="ww" hidden="1">[16]M!#REF!</definedName>
    <definedName name="www" localSheetId="17" hidden="1">{"Riqfin97",#N/A,FALSE,"Tran";"Riqfinpro",#N/A,FALSE,"Tran"}</definedName>
    <definedName name="www" localSheetId="18" hidden="1">{"Riqfin97",#N/A,FALSE,"Tran";"Riqfinpro",#N/A,FALSE,"Tran"}</definedName>
    <definedName name="www" localSheetId="4" hidden="1">{"Riqfin97",#N/A,FALSE,"Tran";"Riqfinpro",#N/A,FALSE,"Tran"}</definedName>
    <definedName name="www" localSheetId="5" hidden="1">{"Riqfin97",#N/A,FALSE,"Tran";"Riqfinpro",#N/A,FALSE,"Tran"}</definedName>
    <definedName name="www" localSheetId="6" hidden="1">{"Riqfin97",#N/A,FALSE,"Tran";"Riqfinpro",#N/A,FALSE,"Tran"}</definedName>
    <definedName name="www" localSheetId="8" hidden="1">{"Riqfin97",#N/A,FALSE,"Tran";"Riqfinpro",#N/A,FALSE,"Tran"}</definedName>
    <definedName name="www" localSheetId="11" hidden="1">{"Riqfin97",#N/A,FALSE,"Tran";"Riqfinpro",#N/A,FALSE,"Tran"}</definedName>
    <definedName name="www" localSheetId="14" hidden="1">{"Riqfin97",#N/A,FALSE,"Tran";"Riqfinpro",#N/A,FALSE,"Tran"}</definedName>
    <definedName name="www" localSheetId="15" hidden="1">{"Riqfin97",#N/A,FALSE,"Tran";"Riqfinpro",#N/A,FALSE,"Tran"}</definedName>
    <definedName name="www" hidden="1">{"Riqfin97",#N/A,FALSE,"Tran";"Riqfinpro",#N/A,FALSE,"Tran"}</definedName>
    <definedName name="xx" localSheetId="17" hidden="1">{"Riqfin97",#N/A,FALSE,"Tran";"Riqfinpro",#N/A,FALSE,"Tran"}</definedName>
    <definedName name="xx" localSheetId="18" hidden="1">{"Riqfin97",#N/A,FALSE,"Tran";"Riqfinpro",#N/A,FALSE,"Tran"}</definedName>
    <definedName name="xx" localSheetId="4" hidden="1">{"Riqfin97",#N/A,FALSE,"Tran";"Riqfinpro",#N/A,FALSE,"Tran"}</definedName>
    <definedName name="xx" localSheetId="5" hidden="1">{"Riqfin97",#N/A,FALSE,"Tran";"Riqfinpro",#N/A,FALSE,"Tran"}</definedName>
    <definedName name="xx" localSheetId="6" hidden="1">{"Riqfin97",#N/A,FALSE,"Tran";"Riqfinpro",#N/A,FALSE,"Tran"}</definedName>
    <definedName name="xx" localSheetId="8" hidden="1">{"Riqfin97",#N/A,FALSE,"Tran";"Riqfinpro",#N/A,FALSE,"Tran"}</definedName>
    <definedName name="xx" localSheetId="11" hidden="1">{"Riqfin97",#N/A,FALSE,"Tran";"Riqfinpro",#N/A,FALSE,"Tran"}</definedName>
    <definedName name="xx" localSheetId="14" hidden="1">{"Riqfin97",#N/A,FALSE,"Tran";"Riqfinpro",#N/A,FALSE,"Tran"}</definedName>
    <definedName name="xx" localSheetId="15" hidden="1">{"Riqfin97",#N/A,FALSE,"Tran";"Riqfinpro",#N/A,FALSE,"Tran"}</definedName>
    <definedName name="xx" hidden="1">{"Riqfin97",#N/A,FALSE,"Tran";"Riqfinpro",#N/A,FALSE,"Tran"}</definedName>
    <definedName name="xxxx" localSheetId="17" hidden="1">{"Riqfin97",#N/A,FALSE,"Tran";"Riqfinpro",#N/A,FALSE,"Tran"}</definedName>
    <definedName name="xxxx" localSheetId="18" hidden="1">{"Riqfin97",#N/A,FALSE,"Tran";"Riqfinpro",#N/A,FALSE,"Tran"}</definedName>
    <definedName name="xxxx" localSheetId="4" hidden="1">{"Riqfin97",#N/A,FALSE,"Tran";"Riqfinpro",#N/A,FALSE,"Tran"}</definedName>
    <definedName name="xxxx" localSheetId="5" hidden="1">{"Riqfin97",#N/A,FALSE,"Tran";"Riqfinpro",#N/A,FALSE,"Tran"}</definedName>
    <definedName name="xxxx" localSheetId="6" hidden="1">{"Riqfin97",#N/A,FALSE,"Tran";"Riqfinpro",#N/A,FALSE,"Tran"}</definedName>
    <definedName name="xxxx" localSheetId="8" hidden="1">{"Riqfin97",#N/A,FALSE,"Tran";"Riqfinpro",#N/A,FALSE,"Tran"}</definedName>
    <definedName name="xxxx" localSheetId="11" hidden="1">{"Riqfin97",#N/A,FALSE,"Tran";"Riqfinpro",#N/A,FALSE,"Tran"}</definedName>
    <definedName name="xxxx" localSheetId="14" hidden="1">{"Riqfin97",#N/A,FALSE,"Tran";"Riqfinpro",#N/A,FALSE,"Tran"}</definedName>
    <definedName name="xxxx" localSheetId="15" hidden="1">{"Riqfin97",#N/A,FALSE,"Tran";"Riqfinpro",#N/A,FALSE,"Tran"}</definedName>
    <definedName name="xxxx" hidden="1">{"Riqfin97",#N/A,FALSE,"Tran";"Riqfinpro",#N/A,FALSE,"Tran"}</definedName>
    <definedName name="yy" localSheetId="17" hidden="1">{"Tab1",#N/A,FALSE,"P";"Tab2",#N/A,FALSE,"P"}</definedName>
    <definedName name="yy" localSheetId="18" hidden="1">{"Tab1",#N/A,FALSE,"P";"Tab2",#N/A,FALSE,"P"}</definedName>
    <definedName name="yy" localSheetId="4" hidden="1">{"Tab1",#N/A,FALSE,"P";"Tab2",#N/A,FALSE,"P"}</definedName>
    <definedName name="yy" localSheetId="5" hidden="1">{"Tab1",#N/A,FALSE,"P";"Tab2",#N/A,FALSE,"P"}</definedName>
    <definedName name="yy" localSheetId="6" hidden="1">{"Tab1",#N/A,FALSE,"P";"Tab2",#N/A,FALSE,"P"}</definedName>
    <definedName name="yy" localSheetId="8" hidden="1">{"Tab1",#N/A,FALSE,"P";"Tab2",#N/A,FALSE,"P"}</definedName>
    <definedName name="yy" localSheetId="11" hidden="1">{"Tab1",#N/A,FALSE,"P";"Tab2",#N/A,FALSE,"P"}</definedName>
    <definedName name="yy" localSheetId="14" hidden="1">{"Tab1",#N/A,FALSE,"P";"Tab2",#N/A,FALSE,"P"}</definedName>
    <definedName name="yy" localSheetId="15" hidden="1">{"Tab1",#N/A,FALSE,"P";"Tab2",#N/A,FALSE,"P"}</definedName>
    <definedName name="yy" hidden="1">{"Tab1",#N/A,FALSE,"P";"Tab2",#N/A,FALSE,"P"}</definedName>
    <definedName name="yyy" localSheetId="17" hidden="1">{"Tab1",#N/A,FALSE,"P";"Tab2",#N/A,FALSE,"P"}</definedName>
    <definedName name="yyy" localSheetId="18" hidden="1">{"Tab1",#N/A,FALSE,"P";"Tab2",#N/A,FALSE,"P"}</definedName>
    <definedName name="yyy" localSheetId="4" hidden="1">{"Tab1",#N/A,FALSE,"P";"Tab2",#N/A,FALSE,"P"}</definedName>
    <definedName name="yyy" localSheetId="5" hidden="1">{"Tab1",#N/A,FALSE,"P";"Tab2",#N/A,FALSE,"P"}</definedName>
    <definedName name="yyy" localSheetId="6" hidden="1">{"Tab1",#N/A,FALSE,"P";"Tab2",#N/A,FALSE,"P"}</definedName>
    <definedName name="yyy" localSheetId="8" hidden="1">{"Tab1",#N/A,FALSE,"P";"Tab2",#N/A,FALSE,"P"}</definedName>
    <definedName name="yyy" localSheetId="11" hidden="1">{"Tab1",#N/A,FALSE,"P";"Tab2",#N/A,FALSE,"P"}</definedName>
    <definedName name="yyy" localSheetId="14" hidden="1">{"Tab1",#N/A,FALSE,"P";"Tab2",#N/A,FALSE,"P"}</definedName>
    <definedName name="yyy" localSheetId="15" hidden="1">{"Tab1",#N/A,FALSE,"P";"Tab2",#N/A,FALSE,"P"}</definedName>
    <definedName name="yyy" hidden="1">{"Tab1",#N/A,FALSE,"P";"Tab2",#N/A,FALSE,"P"}</definedName>
    <definedName name="yyyy" localSheetId="17" hidden="1">{"Riqfin97",#N/A,FALSE,"Tran";"Riqfinpro",#N/A,FALSE,"Tran"}</definedName>
    <definedName name="yyyy" localSheetId="18" hidden="1">{"Riqfin97",#N/A,FALSE,"Tran";"Riqfinpro",#N/A,FALSE,"Tran"}</definedName>
    <definedName name="yyyy" localSheetId="4" hidden="1">{"Riqfin97",#N/A,FALSE,"Tran";"Riqfinpro",#N/A,FALSE,"Tran"}</definedName>
    <definedName name="yyyy" localSheetId="5" hidden="1">{"Riqfin97",#N/A,FALSE,"Tran";"Riqfinpro",#N/A,FALSE,"Tran"}</definedName>
    <definedName name="yyyy" localSheetId="6" hidden="1">{"Riqfin97",#N/A,FALSE,"Tran";"Riqfinpro",#N/A,FALSE,"Tran"}</definedName>
    <definedName name="yyyy" localSheetId="8" hidden="1">{"Riqfin97",#N/A,FALSE,"Tran";"Riqfinpro",#N/A,FALSE,"Tran"}</definedName>
    <definedName name="yyyy" localSheetId="11" hidden="1">{"Riqfin97",#N/A,FALSE,"Tran";"Riqfinpro",#N/A,FALSE,"Tran"}</definedName>
    <definedName name="yyyy" localSheetId="14" hidden="1">{"Riqfin97",#N/A,FALSE,"Tran";"Riqfinpro",#N/A,FALSE,"Tran"}</definedName>
    <definedName name="yyyy" localSheetId="15" hidden="1">{"Riqfin97",#N/A,FALSE,"Tran";"Riqfinpro",#N/A,FALSE,"Tran"}</definedName>
    <definedName name="yyyy" hidden="1">{"Riqfin97",#N/A,FALSE,"Tran";"Riqfinpro",#N/A,FALSE,"Tran"}</definedName>
    <definedName name="Z_95224721_0485_11D4_BFD1_00508B5F4DA4_.wvu.Cols" localSheetId="17" hidden="1">#REF!</definedName>
    <definedName name="Z_95224721_0485_11D4_BFD1_00508B5F4DA4_.wvu.Cols" localSheetId="18" hidden="1">#REF!</definedName>
    <definedName name="Z_95224721_0485_11D4_BFD1_00508B5F4DA4_.wvu.Cols" localSheetId="4" hidden="1">#REF!</definedName>
    <definedName name="Z_95224721_0485_11D4_BFD1_00508B5F4DA4_.wvu.Cols" localSheetId="5" hidden="1">#REF!</definedName>
    <definedName name="Z_95224721_0485_11D4_BFD1_00508B5F4DA4_.wvu.Cols" localSheetId="6" hidden="1">#REF!</definedName>
    <definedName name="Z_95224721_0485_11D4_BFD1_00508B5F4DA4_.wvu.Cols" localSheetId="8" hidden="1">#REF!</definedName>
    <definedName name="Z_95224721_0485_11D4_BFD1_00508B5F4DA4_.wvu.Cols" localSheetId="11" hidden="1">#REF!</definedName>
    <definedName name="Z_95224721_0485_11D4_BFD1_00508B5F4DA4_.wvu.Cols" localSheetId="14" hidden="1">#REF!</definedName>
    <definedName name="Z_95224721_0485_11D4_BFD1_00508B5F4DA4_.wvu.Cols" localSheetId="15" hidden="1">#REF!</definedName>
    <definedName name="Z_95224721_0485_11D4_BFD1_00508B5F4DA4_.wvu.Cols" hidden="1">#REF!</definedName>
    <definedName name="zz" localSheetId="17" hidden="1">{"Tab1",#N/A,FALSE,"P";"Tab2",#N/A,FALSE,"P"}</definedName>
    <definedName name="zz" localSheetId="18" hidden="1">{"Tab1",#N/A,FALSE,"P";"Tab2",#N/A,FALSE,"P"}</definedName>
    <definedName name="zz" localSheetId="4" hidden="1">{"Tab1",#N/A,FALSE,"P";"Tab2",#N/A,FALSE,"P"}</definedName>
    <definedName name="zz" localSheetId="5" hidden="1">{"Tab1",#N/A,FALSE,"P";"Tab2",#N/A,FALSE,"P"}</definedName>
    <definedName name="zz" localSheetId="6" hidden="1">{"Tab1",#N/A,FALSE,"P";"Tab2",#N/A,FALSE,"P"}</definedName>
    <definedName name="zz" localSheetId="8" hidden="1">{"Tab1",#N/A,FALSE,"P";"Tab2",#N/A,FALSE,"P"}</definedName>
    <definedName name="zz" localSheetId="11" hidden="1">{"Tab1",#N/A,FALSE,"P";"Tab2",#N/A,FALSE,"P"}</definedName>
    <definedName name="zz" localSheetId="14" hidden="1">{"Tab1",#N/A,FALSE,"P";"Tab2",#N/A,FALSE,"P"}</definedName>
    <definedName name="zz" localSheetId="15" hidden="1">{"Tab1",#N/A,FALSE,"P";"Tab2",#N/A,FALSE,"P"}</definedName>
    <definedName name="zz" hidden="1">{"Tab1",#N/A,FALSE,"P";"Tab2",#N/A,FALSE,"P"}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6" l="1"/>
  <c r="D6" i="6"/>
  <c r="D7" i="6"/>
  <c r="D4" i="6"/>
  <c r="D9" i="6"/>
  <c r="D10" i="6"/>
  <c r="D12" i="6"/>
  <c r="D17" i="6"/>
  <c r="D15" i="6"/>
  <c r="D14" i="6"/>
  <c r="C28" i="7"/>
  <c r="C8" i="17" l="1"/>
  <c r="D8" i="17" s="1"/>
  <c r="B8" i="17"/>
  <c r="D7" i="17"/>
  <c r="D6" i="17"/>
  <c r="D5" i="17"/>
  <c r="D4" i="17"/>
  <c r="F8" i="18" l="1"/>
  <c r="B7" i="18"/>
  <c r="F6" i="18" l="1"/>
  <c r="F4" i="18"/>
  <c r="F5" i="18"/>
  <c r="C4" i="14"/>
  <c r="C6" i="14" s="1"/>
  <c r="C8" i="14" s="1"/>
  <c r="C4" i="13"/>
  <c r="B4" i="13"/>
  <c r="F5" i="12"/>
  <c r="F12" i="12" s="1"/>
  <c r="C5" i="12"/>
  <c r="C12" i="12" s="1"/>
  <c r="C6" i="11"/>
  <c r="C5" i="11" s="1"/>
  <c r="B6" i="11"/>
  <c r="B5" i="11" s="1"/>
  <c r="E6" i="11"/>
  <c r="E5" i="11" s="1"/>
  <c r="E16" i="11" s="1"/>
  <c r="D6" i="11"/>
  <c r="D5" i="11" s="1"/>
  <c r="D16" i="11" s="1"/>
  <c r="C7" i="18" l="1"/>
  <c r="F7" i="18" s="1"/>
  <c r="B5" i="12"/>
  <c r="B12" i="12" s="1"/>
  <c r="D12" i="12" s="1"/>
  <c r="D5" i="12"/>
  <c r="E5" i="12"/>
  <c r="E12" i="12" s="1"/>
  <c r="G12" i="12" s="1"/>
  <c r="C16" i="11"/>
  <c r="B16" i="11"/>
  <c r="G5" i="12" l="1"/>
  <c r="H5" i="12"/>
  <c r="H12" i="12" s="1"/>
  <c r="B9" i="9" l="1"/>
  <c r="B5" i="8"/>
  <c r="C11" i="7"/>
  <c r="C16" i="7" s="1"/>
  <c r="B11" i="7"/>
  <c r="C19" i="7" l="1"/>
  <c r="C20" i="7" s="1"/>
  <c r="B9" i="8" l="1"/>
  <c r="B10" i="8" s="1"/>
  <c r="C8" i="3" l="1"/>
  <c r="C6" i="3"/>
  <c r="C7" i="3" s="1"/>
  <c r="B6" i="3"/>
  <c r="D3" i="2"/>
  <c r="E3" i="2"/>
  <c r="C3" i="2"/>
  <c r="D4" i="2"/>
  <c r="E4" i="2"/>
  <c r="F4" i="2"/>
  <c r="C4" i="2"/>
  <c r="C3" i="4" l="1"/>
  <c r="D3" i="4" l="1"/>
  <c r="E3" i="4" l="1"/>
  <c r="G3" i="4" l="1"/>
  <c r="F3" i="4"/>
</calcChain>
</file>

<file path=xl/sharedStrings.xml><?xml version="1.0" encoding="utf-8"?>
<sst xmlns="http://schemas.openxmlformats.org/spreadsheetml/2006/main" count="415" uniqueCount="314">
  <si>
    <t>Definícia</t>
  </si>
  <si>
    <t>Spôsob hodnotenia RRZ</t>
  </si>
  <si>
    <t>Kritérium</t>
  </si>
  <si>
    <t>Plnenie</t>
  </si>
  <si>
    <t>Plnenie štrukturálneho salda</t>
  </si>
  <si>
    <t xml:space="preserve">1. </t>
  </si>
  <si>
    <t>Štrukturálne saldo VS</t>
  </si>
  <si>
    <t>&gt;= - 0,5 % HDP</t>
  </si>
  <si>
    <t>û</t>
  </si>
  <si>
    <t xml:space="preserve">Cieľová hodnota štrukturálneho salda VS: deficit max. vo výške 0,5 % HDP; deficit môže byť až 1 % HDP, ak sú splnené obe nižšie uvedené podmienky (A, B) </t>
  </si>
  <si>
    <t xml:space="preserve">A. </t>
  </si>
  <si>
    <t>dlh výrazne pod 60 % HDP</t>
  </si>
  <si>
    <r>
      <t xml:space="preserve">B. </t>
    </r>
    <r>
      <rPr>
        <sz val="9"/>
        <color theme="0"/>
        <rFont val="Constantia"/>
        <family val="1"/>
        <charset val="238"/>
      </rPr>
      <t>B</t>
    </r>
    <r>
      <rPr>
        <sz val="9"/>
        <color theme="1"/>
        <rFont val="Constantia"/>
        <family val="1"/>
      </rPr>
      <t xml:space="preserve"> </t>
    </r>
  </si>
  <si>
    <t>nízke riziká spojené s dlhodobou udržateľnosťou verejných financií</t>
  </si>
  <si>
    <t xml:space="preserve">ukazovateľ dlhodobej udržateľnosti najviac vo výške 1 % HDP </t>
  </si>
  <si>
    <t>&lt;= 1,0 % HDP</t>
  </si>
  <si>
    <t>hodnotenie EK na základe ukazovateľa S2</t>
  </si>
  <si>
    <t>nízke riziko</t>
  </si>
  <si>
    <t>Testovanie dodatočných ukazovateľov a výnimiek</t>
  </si>
  <si>
    <t>2.</t>
  </si>
  <si>
    <t>Zmena štrukturálneho salda</t>
  </si>
  <si>
    <t>3.</t>
  </si>
  <si>
    <t>Vývoj upravených výdavkov</t>
  </si>
  <si>
    <t>4.</t>
  </si>
  <si>
    <t>Výnimočné okolnosti</t>
  </si>
  <si>
    <t>aspoň 1</t>
  </si>
  <si>
    <t>Výnimočné okolnosti nastanú, ak je splnená aspoň jedna z uvedených podmienok (C, D, E, F)</t>
  </si>
  <si>
    <r>
      <t xml:space="preserve">C. </t>
    </r>
    <r>
      <rPr>
        <sz val="9"/>
        <color theme="0"/>
        <rFont val="Constantia"/>
        <family val="1"/>
        <charset val="238"/>
      </rPr>
      <t>C</t>
    </r>
    <r>
      <rPr>
        <sz val="9"/>
        <color theme="1"/>
        <rFont val="Constantia"/>
        <family val="1"/>
      </rPr>
      <t xml:space="preserve"> </t>
    </r>
  </si>
  <si>
    <t>udalosť s veľkým vplyvom na finančnú pozíciu</t>
  </si>
  <si>
    <t>výdavky z verejných prostriedkov spojené s obnovením fungovania bankového sektora, odstraňovaním následkov živelných pohrôm a prírodných katastrof, ktoré zasiahli územie Slovenska a výdavky vyplývajúce z plnenia medzinárodných zmlúv, ktoré presiahli v jednom roku úroveň 3 % HDP</t>
  </si>
  <si>
    <t>&gt; 3 % HDP</t>
  </si>
  <si>
    <t>0 % HDP</t>
  </si>
  <si>
    <r>
      <t xml:space="preserve">D. </t>
    </r>
    <r>
      <rPr>
        <sz val="9"/>
        <color theme="0"/>
        <rFont val="Constantia"/>
        <family val="1"/>
        <charset val="238"/>
      </rPr>
      <t>D D</t>
    </r>
  </si>
  <si>
    <t>obdobie negatívneho medziročného reálneho rastu HDP</t>
  </si>
  <si>
    <t>medziročný pokles reálneho HDP</t>
  </si>
  <si>
    <t>&lt; 0 %</t>
  </si>
  <si>
    <r>
      <t xml:space="preserve">E. </t>
    </r>
    <r>
      <rPr>
        <sz val="9"/>
        <color theme="0"/>
        <rFont val="Constantia"/>
        <family val="1"/>
        <charset val="238"/>
      </rPr>
      <t>E E</t>
    </r>
  </si>
  <si>
    <t>dlhé obdobie veľmi nízkeho rastu HDP v porovnaní s potenciálom</t>
  </si>
  <si>
    <t>negatívna produkčná medzera dosahujúca aspoň 3 % potenciálneho produktu</t>
  </si>
  <si>
    <r>
      <t>F.</t>
    </r>
    <r>
      <rPr>
        <sz val="9"/>
        <color theme="0"/>
        <rFont val="Constantia"/>
        <family val="1"/>
        <charset val="238"/>
      </rPr>
      <t xml:space="preserve"> F F</t>
    </r>
  </si>
  <si>
    <t>prudký hospodársky pokles v eurozóne (obdobie negatívneho medziročného reálneho rastu HDP alebo dlhé obdobie veľmi nízkeho rastu HDP v porovnaní s potenciálom)</t>
  </si>
  <si>
    <t>zohľadnenie hodnotenia EK</t>
  </si>
  <si>
    <t>Skúmanie odchýlky</t>
  </si>
  <si>
    <t>5.</t>
  </si>
  <si>
    <t>Výrazná odchýlka</t>
  </si>
  <si>
    <t>splnené obe podmienky</t>
  </si>
  <si>
    <t>Výrazná odchýlka nastane, ak sú splnené obe podmienky (G, H). Ak je splnená iba jedna, robí sa celkové hodnotenie.</t>
  </si>
  <si>
    <r>
      <t xml:space="preserve">G. </t>
    </r>
    <r>
      <rPr>
        <sz val="9"/>
        <color theme="0"/>
        <rFont val="Constantia"/>
        <family val="1"/>
        <charset val="238"/>
      </rPr>
      <t>F G</t>
    </r>
  </si>
  <si>
    <r>
      <t xml:space="preserve">H. </t>
    </r>
    <r>
      <rPr>
        <sz val="9"/>
        <color theme="0"/>
        <rFont val="Constantia"/>
        <family val="1"/>
        <charset val="238"/>
      </rPr>
      <t>G</t>
    </r>
  </si>
  <si>
    <t>6.</t>
  </si>
  <si>
    <t>dlh pod úrovňou 40 % HDP</t>
  </si>
  <si>
    <t>&lt;= -3 %</t>
  </si>
  <si>
    <t>&lt; 40 % HDP</t>
  </si>
  <si>
    <t>stredné riziko</t>
  </si>
  <si>
    <t>ü</t>
  </si>
  <si>
    <t>Skutočnosť v roku 2016</t>
  </si>
  <si>
    <t>51,9 % HDP</t>
  </si>
  <si>
    <t xml:space="preserve"> -0,1 % HDP</t>
  </si>
  <si>
    <t>Rýchle smerovanie k MTO: rovnomerné zlepšovanie štrukturálneho salda medzi rokmi 2015 až 2019 o 0,5 % HDP ročne</t>
  </si>
  <si>
    <t>Rýchle smerovanie k MTO: rast výdavkov, ktorý zabezpečí zlepšenie štrukturálneho salda o 0,5 % HDP ročne</t>
  </si>
  <si>
    <t>0,2 %</t>
  </si>
  <si>
    <t>zmena štrukturálneho salda: posudzovaná kumulatívne od roku 2015, ide o  odchýlku úrovne štrukturálneho salda v danom roku od úrovne stanovenej jeho potrebným každoročným zlepšením najmenej o 0,5 % HDP</t>
  </si>
  <si>
    <t>upravený rast výdavkov: posudzovaný kumulatívny vplyv na saldo od roku 2015, ide o celkový negatívny vplyv odchýlky na saldo verejnej správy najmenej o 0,5 % HDP</t>
  </si>
  <si>
    <t>Tab 1: Hodnotenie RRZ - plnenie pravidla o vyrovnanom rozpočte v roku 2016</t>
  </si>
  <si>
    <t xml:space="preserve">* Vzhľadom na neexistenciu požadovanej zmeny štrukturálneho salda v roku 2015, hodnotí sa iba zmena v jednom roku (2016).                                                                                                                                                               </t>
  </si>
  <si>
    <t xml:space="preserve"> Zdroj: RRZ</t>
  </si>
  <si>
    <t>nie</t>
  </si>
  <si>
    <t>Tab 2: Výpočet potrebnej zmeny štrukturálneho salda na dosiahnutie strednodobého cieľa do roku 2019 (ESA2010, % HDP)</t>
  </si>
  <si>
    <t>Potrebná výška štrukturálneho salda VS podľa RRZ</t>
  </si>
  <si>
    <t xml:space="preserve">Zmena* </t>
  </si>
  <si>
    <t> -</t>
  </si>
  <si>
    <t xml:space="preserve"> * Rovnomerne rozložené znižovanie štrukturálneho salda medzi rokmi (2015-2019), ktorým sa zabezpečí dosiahnutie MTO v roku 2019 (-0,5 % HDP)                </t>
  </si>
  <si>
    <t>Tab 3: Štrukturálne saldo (ESA2010, % HDP)</t>
  </si>
  <si>
    <t>1. Čisté pôžičky poskytnuté / prijaté</t>
  </si>
  <si>
    <t xml:space="preserve">2. Cyklická zložka </t>
  </si>
  <si>
    <t>3. Jednorazové efekty</t>
  </si>
  <si>
    <t>4. Štrukturálne saldo (1-2-3)</t>
  </si>
  <si>
    <t>5. Zmena štrukturálneho salda</t>
  </si>
  <si>
    <t xml:space="preserve">Požadovaná zmena štrukturálneho salda podľa RRZ </t>
  </si>
  <si>
    <t>Zdroj: RRZ</t>
  </si>
  <si>
    <t>nová trajektória k MTO (prepočet RRZ)</t>
  </si>
  <si>
    <t>požadované zlepšenie</t>
  </si>
  <si>
    <t>odhad štrukturálneho salda (ciele vlády)</t>
  </si>
  <si>
    <t>odhad štrukturálneho salda (saldo VS podľa RRZ)</t>
  </si>
  <si>
    <t xml:space="preserve"> - príjem/úhrada DPH z PPP projektu (Granvia)</t>
  </si>
  <si>
    <t xml:space="preserve"> - dividendy</t>
  </si>
  <si>
    <t>-</t>
  </si>
  <si>
    <t xml:space="preserve"> - časové rozlíšenie príjmov DPH</t>
  </si>
  <si>
    <t xml:space="preserve"> - vratky domácnostiam za spotrebu plynu</t>
  </si>
  <si>
    <t>CELKOVO</t>
  </si>
  <si>
    <t>(% HDP)</t>
  </si>
  <si>
    <t xml:space="preserve">HDP, b.c. </t>
  </si>
  <si>
    <t>RRZ</t>
  </si>
  <si>
    <t>MF SR</t>
  </si>
  <si>
    <t>rozdiel</t>
  </si>
  <si>
    <t xml:space="preserve"> - časovo rozlišené zaradenie korekcií k EÚ fondom</t>
  </si>
  <si>
    <t xml:space="preserve"> - </t>
  </si>
  <si>
    <t xml:space="preserve"> - zmena výpočtu odvodu do EÚ rozpočtu</t>
  </si>
  <si>
    <t>Tab 7: Porovnanie vyhodnotenia odchýlky od MTO MF SR a RRZ v roku 2016 (ESA2010, % HDP) </t>
  </si>
  <si>
    <t>Strednodobý cieľ MTO</t>
  </si>
  <si>
    <t xml:space="preserve"> -0,5 (2019)</t>
  </si>
  <si>
    <t>Saldo VS</t>
  </si>
  <si>
    <t>Cyklická zložka</t>
  </si>
  <si>
    <t>Jednorazové efekty</t>
  </si>
  <si>
    <t>Štrukturálne saldo</t>
  </si>
  <si>
    <t>Plnenie pravidla o štrukturálnom salde</t>
  </si>
  <si>
    <t>Požadovaná zmena štrukturálneho salda</t>
  </si>
  <si>
    <t>Plnenie zmeny  štrukturálneho salda</t>
  </si>
  <si>
    <t>áno</t>
  </si>
  <si>
    <t>Výrazná odchýlka**</t>
  </si>
  <si>
    <t>Rast agregátu výdavkov očistený o príjmové opatrenia</t>
  </si>
  <si>
    <t>Výdavkové pravidlo</t>
  </si>
  <si>
    <t>Plnenie výdavkového pravidla</t>
  </si>
  <si>
    <t xml:space="preserve"> * znamienko (-) znamená neplnenie pravidla</t>
  </si>
  <si>
    <t>Zdroj: RRZ, MF SR</t>
  </si>
  <si>
    <t xml:space="preserve"> ** odchýlka je výrazná, ak dosahuje aspoň -0,5 % HDP</t>
  </si>
  <si>
    <t>Hodnotenie pravidla o vyrovnanom rozpočte (celkové hodnotenie)</t>
  </si>
  <si>
    <t>nie je výrazná odchýlka</t>
  </si>
  <si>
    <t>Graf 2: Vývoj štrukturálneho salda VS podľa prepočtov RRZ v rokoch 2015-2020 (ESA2010, % HDP)</t>
  </si>
  <si>
    <t>zdroj</t>
  </si>
  <si>
    <t xml:space="preserve">1. Celkové výdavky </t>
  </si>
  <si>
    <r>
      <t>Eurostat, T200</t>
    </r>
    <r>
      <rPr>
        <sz val="8"/>
        <color rgb="FF13B5EA"/>
        <rFont val="Constantia"/>
        <family val="1"/>
        <charset val="238"/>
      </rPr>
      <t>*</t>
    </r>
    <r>
      <rPr>
        <sz val="8"/>
        <color theme="1"/>
        <rFont val="Constantia"/>
        <family val="1"/>
        <charset val="238"/>
      </rPr>
      <t>: TE</t>
    </r>
  </si>
  <si>
    <t xml:space="preserve">2. Úrokové náklady </t>
  </si>
  <si>
    <t>Eurostat, T200: D41</t>
  </si>
  <si>
    <t>3. Výdavky na EÚ programy plne kryté príjmami z fondov EÚ</t>
  </si>
  <si>
    <t>RRZ (odhad)</t>
  </si>
  <si>
    <t xml:space="preserve"> - z toho: kapitálové výdavky na EÚ programy</t>
  </si>
  <si>
    <t>4. Tvorba hrubého fixného kapitálu (bez EÚ výdavkov)</t>
  </si>
  <si>
    <r>
      <t xml:space="preserve">5. Tvorba hrubého fixného kapitálu </t>
    </r>
    <r>
      <rPr>
        <i/>
        <sz val="9"/>
        <color rgb="FF000000"/>
        <rFont val="Constantia"/>
        <family val="1"/>
        <charset val="238"/>
      </rPr>
      <t>(bez EÚ výdavkov, priemer za t-3 až t)</t>
    </r>
  </si>
  <si>
    <t>6. Cyklické výdavky (dávka v nezamestnanosti, dôchodky)</t>
  </si>
  <si>
    <t>7. Jednorazové výdavky</t>
  </si>
  <si>
    <t>12. Medziročná zmena deflátora HDP</t>
  </si>
  <si>
    <t xml:space="preserve">Eurostat </t>
  </si>
  <si>
    <t>14. Miera potenciálneho rastu HDP</t>
  </si>
  <si>
    <t>Eurostat, T200: P51</t>
  </si>
  <si>
    <t>* T200 predstavuje štandardizovanú tabuľku príjmov a výdavkov verejnej správy, ktorú zverejňuje Eurostat. Jednotlivé zložky príjmov a výdavkov sú označené prostredníctvom ESA kódov. TE predstavuje celkové výdavky, D41 úrokové náklady a P51G tvorbu hrubého fixného kapitálu.</t>
  </si>
  <si>
    <t>Zdroj: RRZ, Eurostat, MF SR</t>
  </si>
  <si>
    <t>HDP</t>
  </si>
  <si>
    <t>Tab 4: Výdavkové pravidlo (ESA2010, mil. eur)</t>
  </si>
  <si>
    <t>p.m.1 Tvorba hrubého fixného kapitálu</t>
  </si>
  <si>
    <r>
      <t xml:space="preserve">8. Primárny výdavkový agregát </t>
    </r>
    <r>
      <rPr>
        <b/>
        <i/>
        <sz val="9"/>
        <color theme="1"/>
        <rFont val="Constantia"/>
        <family val="1"/>
        <charset val="238"/>
      </rPr>
      <t>(1-2-3-4+5-6-7)</t>
    </r>
  </si>
  <si>
    <r>
      <t xml:space="preserve">9. Medziročná ∆ primárneho výdavkového agregátu </t>
    </r>
    <r>
      <rPr>
        <i/>
        <sz val="9"/>
        <color rgb="FF000000"/>
        <rFont val="Constantia"/>
        <family val="1"/>
        <charset val="238"/>
      </rPr>
      <t>(8t-8t-1)</t>
    </r>
  </si>
  <si>
    <t>10. ∆ v príjmoch z titulu diskrecionárnych opatrení a metodiky vykazovania národných účtov</t>
  </si>
  <si>
    <r>
      <t xml:space="preserve">11. Nom. rast agregátu výdavkov očisteného o ∆ príjmov </t>
    </r>
    <r>
      <rPr>
        <i/>
        <sz val="9"/>
        <color rgb="FF000000"/>
        <rFont val="Constantia"/>
        <family val="1"/>
        <charset val="238"/>
      </rPr>
      <t>((9t-10t)/8t-1)</t>
    </r>
  </si>
  <si>
    <r>
      <t xml:space="preserve">13. Reálny rast agregátu výdavkov očisteného o zmenu príjmov </t>
    </r>
    <r>
      <rPr>
        <i/>
        <sz val="9"/>
        <color rgb="FF13B5EA"/>
        <rFont val="Constantia"/>
        <family val="1"/>
        <charset val="238"/>
      </rPr>
      <t>(11-12)</t>
    </r>
  </si>
  <si>
    <r>
      <t xml:space="preserve">15. Zníženie rastu výdavkov (p. b.) </t>
    </r>
    <r>
      <rPr>
        <i/>
        <sz val="9"/>
        <color rgb="FF000000"/>
        <rFont val="Constantia"/>
        <family val="1"/>
        <charset val="238"/>
      </rPr>
      <t>RRZ k.ú./(8(t-1)/HDP(t))</t>
    </r>
  </si>
  <si>
    <r>
      <t xml:space="preserve">16. Výdavkové pravidlo </t>
    </r>
    <r>
      <rPr>
        <i/>
        <sz val="9"/>
        <color rgb="FF13B5EA"/>
        <rFont val="Constantia"/>
        <family val="1"/>
        <charset val="238"/>
      </rPr>
      <t>(referenčná miera rastu výdavkov) (14-15)</t>
    </r>
  </si>
  <si>
    <r>
      <t xml:space="preserve">17. Vplyv odchýlky na saldo v danom roku </t>
    </r>
    <r>
      <rPr>
        <i/>
        <sz val="9"/>
        <color rgb="FF13B5EA"/>
        <rFont val="Constantia"/>
        <family val="1"/>
        <charset val="238"/>
      </rPr>
      <t>(16t-13t)*8t-1/HDP</t>
    </r>
    <r>
      <rPr>
        <i/>
        <vertAlign val="subscript"/>
        <sz val="9"/>
        <color rgb="FF13B5EA"/>
        <rFont val="Constantia"/>
        <family val="1"/>
        <charset val="238"/>
      </rPr>
      <t>t</t>
    </r>
  </si>
  <si>
    <t>p.m.2 Požadované zlepšenie štrukturálneho salda podľa RRZ</t>
  </si>
  <si>
    <t>ŠÚ SR, RRZ (odhad)</t>
  </si>
  <si>
    <t>MF SR, RRZ: Príloha 5</t>
  </si>
  <si>
    <t>Odchýlka od požadovanej trajektórie</t>
  </si>
  <si>
    <t>Zmeny v opatreniach bez vplyvu na dlhod. udržateľnosť</t>
  </si>
  <si>
    <t>Zmeny v úrokových nákladoch</t>
  </si>
  <si>
    <t>Neočakávané príjmy</t>
  </si>
  <si>
    <t>Zmena štrukturálneho salda vrátane dodatočných faktorov</t>
  </si>
  <si>
    <t>Odchýlka od požadovanej trajektórie pri zohľadnení dodat. faktorov</t>
  </si>
  <si>
    <t>RVS 2016-2018</t>
  </si>
  <si>
    <t>Výdavky na spolufinancovanie</t>
  </si>
  <si>
    <t>NT 2017/04</t>
  </si>
  <si>
    <r>
      <t>Tab 5: Posúdenie výraznej odchýlky - štrukturálne saldo</t>
    </r>
    <r>
      <rPr>
        <b/>
        <sz val="9"/>
        <color rgb="FF13B5EA"/>
        <rFont val="Constantia"/>
        <family val="1"/>
        <charset val="238"/>
      </rPr>
      <t xml:space="preserve"> </t>
    </r>
    <r>
      <rPr>
        <b/>
        <sz val="10"/>
        <color rgb="FF13B5EA"/>
        <rFont val="Constantia"/>
        <family val="1"/>
        <charset val="238"/>
      </rPr>
      <t>(ESA2010, % HDP)</t>
    </r>
  </si>
  <si>
    <t>Opatrenia bez vplyvu na dlhodobú udržateľnosť</t>
  </si>
  <si>
    <t>Zdroj: RRZ, ŠÚ SR, MF SR</t>
  </si>
  <si>
    <t>p.m. Zmena štrukturálneho salda</t>
  </si>
  <si>
    <r>
      <t>8. Vplyv zmeny výdavkov na saldo  ((7</t>
    </r>
    <r>
      <rPr>
        <b/>
        <vertAlign val="subscript"/>
        <sz val="9"/>
        <color rgb="FF13B5EA"/>
        <rFont val="Constantia"/>
        <family val="1"/>
        <charset val="238"/>
      </rPr>
      <t>t</t>
    </r>
    <r>
      <rPr>
        <b/>
        <sz val="9"/>
        <color rgb="FF13B5EA"/>
        <rFont val="Constantia"/>
        <family val="1"/>
        <charset val="238"/>
      </rPr>
      <t>-6</t>
    </r>
    <r>
      <rPr>
        <b/>
        <vertAlign val="subscript"/>
        <sz val="9"/>
        <color rgb="FF13B5EA"/>
        <rFont val="Constantia"/>
        <family val="1"/>
        <charset val="238"/>
      </rPr>
      <t>t</t>
    </r>
    <r>
      <rPr>
        <b/>
        <sz val="9"/>
        <color rgb="FF13B5EA"/>
        <rFont val="Constantia"/>
        <family val="1"/>
        <charset val="238"/>
      </rPr>
      <t>)*1</t>
    </r>
    <r>
      <rPr>
        <b/>
        <vertAlign val="subscript"/>
        <sz val="9"/>
        <color rgb="FF13B5EA"/>
        <rFont val="Constantia"/>
        <family val="1"/>
        <charset val="238"/>
      </rPr>
      <t>t-1</t>
    </r>
    <r>
      <rPr>
        <b/>
        <sz val="9"/>
        <color rgb="FF13B5EA"/>
        <rFont val="Constantia"/>
        <family val="1"/>
        <charset val="238"/>
      </rPr>
      <t>/HDP</t>
    </r>
    <r>
      <rPr>
        <b/>
        <vertAlign val="subscript"/>
        <sz val="9"/>
        <color rgb="FF13B5EA"/>
        <rFont val="Constantia"/>
        <family val="1"/>
        <charset val="238"/>
      </rPr>
      <t>t</t>
    </r>
    <r>
      <rPr>
        <b/>
        <sz val="9"/>
        <color rgb="FF13B5EA"/>
        <rFont val="Constantia"/>
        <family val="1"/>
        <charset val="238"/>
      </rPr>
      <t>)</t>
    </r>
  </si>
  <si>
    <t>7. Miera potenciálneho rastu HDP</t>
  </si>
  <si>
    <t>6. Reálny rast agregátu výdavkov očisteného o zmenu príjmov (4-5)</t>
  </si>
  <si>
    <t>5. Medziročná zmena deflátora HDP</t>
  </si>
  <si>
    <r>
      <t xml:space="preserve">4. Nominálny rast agregátu výdavkov očisteného o zmenu príjmov </t>
    </r>
    <r>
      <rPr>
        <i/>
        <sz val="9"/>
        <color indexed="8"/>
        <rFont val="Constantia"/>
        <family val="1"/>
        <charset val="238"/>
      </rPr>
      <t>((2</t>
    </r>
    <r>
      <rPr>
        <i/>
        <vertAlign val="subscript"/>
        <sz val="9"/>
        <color indexed="8"/>
        <rFont val="Constantia"/>
        <family val="1"/>
        <charset val="238"/>
      </rPr>
      <t>t</t>
    </r>
    <r>
      <rPr>
        <i/>
        <sz val="9"/>
        <color indexed="8"/>
        <rFont val="Constantia"/>
        <family val="1"/>
        <charset val="238"/>
      </rPr>
      <t>-3</t>
    </r>
    <r>
      <rPr>
        <i/>
        <vertAlign val="subscript"/>
        <sz val="9"/>
        <color indexed="8"/>
        <rFont val="Constantia"/>
        <family val="1"/>
        <charset val="238"/>
      </rPr>
      <t>t</t>
    </r>
    <r>
      <rPr>
        <i/>
        <sz val="9"/>
        <color indexed="8"/>
        <rFont val="Constantia"/>
        <family val="1"/>
        <charset val="238"/>
      </rPr>
      <t>)/1</t>
    </r>
    <r>
      <rPr>
        <i/>
        <vertAlign val="subscript"/>
        <sz val="9"/>
        <color indexed="8"/>
        <rFont val="Constantia"/>
        <family val="1"/>
        <charset val="238"/>
      </rPr>
      <t>t-1</t>
    </r>
    <r>
      <rPr>
        <i/>
        <sz val="9"/>
        <color indexed="8"/>
        <rFont val="Constantia"/>
        <family val="1"/>
        <charset val="238"/>
      </rPr>
      <t>)</t>
    </r>
  </si>
  <si>
    <t>3. Zmena v príjmoch z titulu diskrecionárnych opatrení a metodiky vykazovania národných účtov</t>
  </si>
  <si>
    <r>
      <t xml:space="preserve">2. Medziročná zmena primárneho výdavkového agregátu </t>
    </r>
    <r>
      <rPr>
        <i/>
        <sz val="9"/>
        <color indexed="8"/>
        <rFont val="Constantia"/>
        <family val="1"/>
        <charset val="238"/>
      </rPr>
      <t>(1</t>
    </r>
    <r>
      <rPr>
        <i/>
        <vertAlign val="subscript"/>
        <sz val="9"/>
        <color indexed="8"/>
        <rFont val="Constantia"/>
        <family val="1"/>
        <charset val="238"/>
      </rPr>
      <t>t</t>
    </r>
    <r>
      <rPr>
        <i/>
        <sz val="9"/>
        <color indexed="8"/>
        <rFont val="Constantia"/>
        <family val="1"/>
        <charset val="238"/>
      </rPr>
      <t>-1</t>
    </r>
    <r>
      <rPr>
        <i/>
        <vertAlign val="subscript"/>
        <sz val="9"/>
        <color indexed="8"/>
        <rFont val="Constantia"/>
        <family val="1"/>
        <charset val="238"/>
      </rPr>
      <t>t-1</t>
    </r>
    <r>
      <rPr>
        <i/>
        <sz val="9"/>
        <color indexed="8"/>
        <rFont val="Constantia"/>
        <family val="1"/>
        <charset val="238"/>
      </rPr>
      <t>)</t>
    </r>
  </si>
  <si>
    <t>1. Primárny výdavkový agregát</t>
  </si>
  <si>
    <t>Tempo rastu výdavkov podľa výdavkového pravidla (%)</t>
  </si>
  <si>
    <t>Odchýlka od výdavkového pravidla (vplyv na saldo)</t>
  </si>
  <si>
    <t>Tab 6: Posúdenie výraznej odchýlky - výdavkové pravidlo (ESA2010, % HDP)</t>
  </si>
  <si>
    <t>Reálny rast agregátu výdavkov očisteného o zmenu príjmov (%)</t>
  </si>
  <si>
    <t>Medziročná zmena výdavkov na spolufinancovanie</t>
  </si>
  <si>
    <t>Medziročná zmena zvýšenia efektívnosti výberu DPH (odhad MF SR)</t>
  </si>
  <si>
    <t>Odchýlka od výdavkového pravidla po zohľadnení dodat. faktorov</t>
  </si>
  <si>
    <t>Graf 1: Zmeny v požadovanom zlepšení štrukturálneho salda (ESA2010, % HDP)</t>
  </si>
  <si>
    <t>Splnenie cieľa do roku 2017 (december 2016)</t>
  </si>
  <si>
    <t>Splnenie cieľa do roku 2019 (júl 2017)</t>
  </si>
  <si>
    <t>Štrukturálne saldo (júl 2017)</t>
  </si>
  <si>
    <t>ZŠS</t>
  </si>
  <si>
    <t>UV</t>
  </si>
  <si>
    <t>A (0)</t>
  </si>
  <si>
    <t>N</t>
  </si>
  <si>
    <t>Úrokové náklady</t>
  </si>
  <si>
    <t>A (-)</t>
  </si>
  <si>
    <t>Zvýšenie efektívnosti výberu daní</t>
  </si>
  <si>
    <t>Zmeny v daňových príjmoch v októbrovej notifikácii</t>
  </si>
  <si>
    <t>Potenciálne korekcie v budúcnosti a časový posun súčasných korekcií</t>
  </si>
  <si>
    <t>Potenciálne zmeny v októbrovej notifikácii (vrátane daní)</t>
  </si>
  <si>
    <t>Pozn.: ZŠS - zmena štrukturálneho salda, UV - upravené výdavky; A - zahrnuté, N - nezahrnuté medzi dodatočné faktory; (+) zlepšuje a (-) zhoršuje daný ukazovateľ, (0) približne neutrálny vplyv</t>
  </si>
  <si>
    <t>* MF SR nezohľadnilo iba potenciálne korekcie v budúcnosti.</t>
  </si>
  <si>
    <t>Zdroj: MF SR, RRZ</t>
  </si>
  <si>
    <t>Tab 8: Prehľad dodatočných faktorov zohľadnených v hodnotení (ESA 2010, % HDP)</t>
  </si>
  <si>
    <r>
      <t>1. Základné hodnotenie</t>
    </r>
    <r>
      <rPr>
        <b/>
        <sz val="9"/>
        <color rgb="FF13B5EA"/>
        <rFont val="Constantia"/>
        <family val="1"/>
        <charset val="238"/>
      </rPr>
      <t>**</t>
    </r>
  </si>
  <si>
    <t>2. Dodatočné faktory</t>
  </si>
  <si>
    <t>A. Faktory s kvnatifikovanými vplyvmi:</t>
  </si>
  <si>
    <t>B. Ďalšie faktory (iba kvalitatívne hodnotenie):</t>
  </si>
  <si>
    <t>bez kvantifikácie</t>
  </si>
  <si>
    <t>3. Celkové hodnotenie (1+2)**</t>
  </si>
  <si>
    <t>nenastala výrazná odchýlka</t>
  </si>
  <si>
    <t>** odchýlka je výrazná, ak dosahuje aspoň -0,5 % HDP</t>
  </si>
  <si>
    <t>Neočakávané príjmy (+)/výpadok (-)</t>
  </si>
  <si>
    <t>(1)</t>
  </si>
  <si>
    <t>(2)</t>
  </si>
  <si>
    <t>(3)=(2)-(1)</t>
  </si>
  <si>
    <t>(4)</t>
  </si>
  <si>
    <t>(5)</t>
  </si>
  <si>
    <t>(6)=(5)-(4)</t>
  </si>
  <si>
    <t>(7)=(6)-(3)</t>
  </si>
  <si>
    <t>1. Daňové príjmy</t>
  </si>
  <si>
    <t xml:space="preserve"> - daňové príjmy a odvody (VpDP)</t>
  </si>
  <si>
    <r>
      <t xml:space="preserve"> - lepší výber daní (NR SR)</t>
    </r>
    <r>
      <rPr>
        <sz val="9"/>
        <color rgb="FF13B5EA"/>
        <rFont val="Constantia"/>
        <family val="1"/>
        <charset val="238"/>
      </rPr>
      <t>*</t>
    </r>
  </si>
  <si>
    <t xml:space="preserve"> - 2 % na verejnoprospešný účel (výdavky)</t>
  </si>
  <si>
    <t xml:space="preserve"> - daňové kredity (výdavky)</t>
  </si>
  <si>
    <t>2. Cyklické príjmy z daní</t>
  </si>
  <si>
    <r>
      <t>3. Vplyv čerpania EÚ fondov na dane</t>
    </r>
    <r>
      <rPr>
        <sz val="9"/>
        <color rgb="FF13B5EA"/>
        <rFont val="Constantia"/>
        <family val="1"/>
        <charset val="238"/>
      </rPr>
      <t>**</t>
    </r>
  </si>
  <si>
    <t>4. Celkový vplyv (1-2-3)</t>
  </si>
  <si>
    <t xml:space="preserve"> - v % HDP</t>
  </si>
  <si>
    <t>Pozn.: RVS - rozpočet verejnej správy, NT 2017/04 - notifikácia deficitu a dlhu z apríla 2017, VpDP - Výbor pre daňové prognózy</t>
  </si>
  <si>
    <t>Zdroj: MF SR, ŠÚ SR, RRZ</t>
  </si>
  <si>
    <t>* v NT 2017/04 zahrnuté vo výnose daní</t>
  </si>
  <si>
    <t>** vo výške výdavkov na spolufinancovanie (za predpokladu, že 1 euro spolufinancovania zvýši daňové príjmy o rovnakú sumu)</t>
  </si>
  <si>
    <t>celkový vplyv</t>
  </si>
  <si>
    <t>dodatočný vplyv</t>
  </si>
  <si>
    <t>1. Diskrecionárne opatrenia</t>
  </si>
  <si>
    <t>Zavedenie odvodovej odpočítateľnej položky</t>
  </si>
  <si>
    <t>Otvorenie II. piliera dôchodkového systému**</t>
  </si>
  <si>
    <t>Zmiernenie podmienok pri uplatňovaní nadm. odpočtov DPH</t>
  </si>
  <si>
    <t>Zvyšovanie spotrebnej dane z tabakových výrobkov</t>
  </si>
  <si>
    <t>Zníženie sadzby DPH na vybrané potraviny</t>
  </si>
  <si>
    <t>Podpora investovania na kapitálovom trhu (595/2003, 580/2004)</t>
  </si>
  <si>
    <t>Zmeny v administratívnych poplatkoch v roku 2016</t>
  </si>
  <si>
    <t>2. Metodické vplyvy v príjmoch (dodatočné vplyvy)</t>
  </si>
  <si>
    <t>Zmeny v imputovaných sociálnych príspevkoch</t>
  </si>
  <si>
    <t>Zmeny v štátom platenom poistnom</t>
  </si>
  <si>
    <r>
      <t>Zmeny v schémach finančného sektora (FOV, JRF)</t>
    </r>
    <r>
      <rPr>
        <sz val="9"/>
        <color rgb="FF13B5EA"/>
        <rFont val="Constantia"/>
        <family val="1"/>
        <charset val="238"/>
      </rPr>
      <t>*</t>
    </r>
  </si>
  <si>
    <t>Spolu vrátane metodických zmien (1+2)</t>
  </si>
  <si>
    <r>
      <t>p.m. Opatrenia bez vplyvu na dlhodobú udržateľnosť</t>
    </r>
    <r>
      <rPr>
        <i/>
        <sz val="9"/>
        <color rgb="FF13B5EA"/>
        <rFont val="Constantia"/>
        <family val="1"/>
        <charset val="238"/>
      </rPr>
      <t>**</t>
    </r>
  </si>
  <si>
    <t>* FOV – Fond ochrany vkladov, JRF – Jednotný rezolučný fond </t>
  </si>
  <si>
    <t>** Opatrenia bez vplyvu na dlhodobú udržateľnosť verejných financií sú modrým písmom.</t>
  </si>
  <si>
    <t>trajektória</t>
  </si>
  <si>
    <t>Zmena upravených výdavkov (vplyv na saldo)</t>
  </si>
  <si>
    <t>(+) Odchýlka zmeny skutočných investícií od priemeru</t>
  </si>
  <si>
    <t>(+) Vývoj úrokových nákladov</t>
  </si>
  <si>
    <t>(+) Skutočný vývoj príjmov nad rámec potenciálu</t>
  </si>
  <si>
    <t>(+) Nepresnosti pri výpočte tempa rastu príjmov (iná základňa)</t>
  </si>
  <si>
    <t>(+) Vplyv rastu HDP (efekt menovateľa)</t>
  </si>
  <si>
    <t>p.m. produkčná medzera</t>
  </si>
  <si>
    <r>
      <t>Odchýlka zmeny štrukturálneho salda od požadovanej trajektórie</t>
    </r>
    <r>
      <rPr>
        <i/>
        <sz val="9"/>
        <color rgb="FF13B5EA"/>
        <rFont val="Constantia"/>
        <family val="1"/>
        <charset val="238"/>
      </rPr>
      <t>*</t>
    </r>
  </si>
  <si>
    <r>
      <t>Odchýlka výdavkového pravidla (vplyv na saldo VS)</t>
    </r>
    <r>
      <rPr>
        <i/>
        <sz val="9"/>
        <color rgb="FF13B5EA"/>
        <rFont val="Constantia"/>
        <family val="1"/>
        <charset val="238"/>
      </rPr>
      <t>*</t>
    </r>
  </si>
  <si>
    <t>N*</t>
  </si>
  <si>
    <t>MF SR - hodnotenie november 2016</t>
  </si>
  <si>
    <t>MF SR - hodnotenie jún 2017</t>
  </si>
  <si>
    <t>RRZ - podľa notifikovaných údajov</t>
  </si>
  <si>
    <t>Zdroj: MF SR, ŠÚ SR</t>
  </si>
  <si>
    <t>Tab 9: Zaznamenanie korekcií v štrukturálnom salde (mil. eur)</t>
  </si>
  <si>
    <t>Tab 10: Jednorazové vplyvy v rokoch 2015-2016 (ESA2010, mil. eur)</t>
  </si>
  <si>
    <r>
      <t>Tab 13: Diskrecionárne príjmové opatrenia a metodické vplyvy</t>
    </r>
    <r>
      <rPr>
        <b/>
        <sz val="7"/>
        <color rgb="FF13B5EA"/>
        <rFont val="Constantia"/>
        <family val="1"/>
        <charset val="238"/>
      </rPr>
      <t xml:space="preserve"> </t>
    </r>
    <r>
      <rPr>
        <b/>
        <sz val="10"/>
        <color rgb="FF13B5EA"/>
        <rFont val="Constantia"/>
        <family val="1"/>
        <charset val="238"/>
      </rPr>
      <t>(ESA2010, tis. eur)</t>
    </r>
  </si>
  <si>
    <t>Tab 14: Vývoj upravených výdavkov (ESA2010, mil. eur)</t>
  </si>
  <si>
    <t>Tab 15: Rozdiely medzi zmenou štrukturálneho salda a vplyvu upravených výdavkov na saldo (ESA2010, % HDP)</t>
  </si>
  <si>
    <t>mil. eur</t>
  </si>
  <si>
    <t>% HDP</t>
  </si>
  <si>
    <t>p.b.</t>
  </si>
  <si>
    <t>medziročne</t>
  </si>
  <si>
    <t>1. Investície v upravených výdavkoch (A+B+C):</t>
  </si>
  <si>
    <t xml:space="preserve"> - A. vplyv priemerovania investícií</t>
  </si>
  <si>
    <t xml:space="preserve"> - B. vplyv spolufinancovania</t>
  </si>
  <si>
    <t xml:space="preserve"> - C. vplyv ostatných výdavkov</t>
  </si>
  <si>
    <t>2. Investície v štrukturálnom salde VS (B+C)</t>
  </si>
  <si>
    <t>Pozn.: (+) zlepšuje a (-) zhoršuje saldo VS</t>
  </si>
  <si>
    <t>Zdroj: RRZ, ŠÚ SR</t>
  </si>
  <si>
    <t>Tab 16: Investície v jednotlivých ukazovateľoch (mil. eur)</t>
  </si>
  <si>
    <t xml:space="preserve">Zoznam tabuliek a grafov použitých v materiáli: </t>
  </si>
  <si>
    <t>Tab 1: Hodnotenie RRZ – plnenie pravidla o vyrovnanom rozpočte v roku 2016</t>
  </si>
  <si>
    <t>Tab 3: Štrukturálne saldo</t>
  </si>
  <si>
    <t>Tab 4: Výdavkové pravidlo</t>
  </si>
  <si>
    <t>Tab 5: Posúdenie výraznej odchýlky - štrukturálne saldo</t>
  </si>
  <si>
    <t>Tab 6: Posúdenie výraznej odchýlky - výdavkové pravidlo</t>
  </si>
  <si>
    <t>Tab 7: Porovnanie vyhodnotenia odchýlky od MTO MF SR a RRZ v roku 2016</t>
  </si>
  <si>
    <t>Tab 8: Prehľad dodatočných faktorov zohľadnených v hodnotení</t>
  </si>
  <si>
    <t>Tab 9: Zaznamenanie korekcií v štrukturálnom salde</t>
  </si>
  <si>
    <t>Tab 10: Jednorazové vplyvy v rokoch 2015-2016</t>
  </si>
  <si>
    <t>Tab 12: Odhad neočakávaných príjmov v roku 2016 metodikou EK</t>
  </si>
  <si>
    <t>Tab 13: Diskrecionárne príjmové opatrenia a metodické vplyvy</t>
  </si>
  <si>
    <t>Tab 14: Vývoj upravených výdavkov</t>
  </si>
  <si>
    <t>Tab 16: Investície v jednotlivých ukazovateľoch</t>
  </si>
  <si>
    <t>Graf 1: Zmeny v požadovanom zlepšení štrukturálneho salda</t>
  </si>
  <si>
    <t>Graf 2: Vývoj štrukturálneho salda VS podľa prepočtov RRZ v rokoch 2015-2020</t>
  </si>
  <si>
    <t>Tab 2: Výpočet potrebnej zmeny štrukturálneho salda na dosiahnutie strednodobého cieľa do roku 2019</t>
  </si>
  <si>
    <t>Tab 15: Rozdiely medzi zmenou štrukturálneho salda a vplyvu upravených výdavkov na saldo</t>
  </si>
  <si>
    <t>Hodnotenie plnenia pravidla o vyrovnanom rozpočte za rok 2016 (júl 2017)</t>
  </si>
  <si>
    <t>Tab 11: Odhad neočakávaných príjmov v roku 2016 - prístup RRZ (ESA2010, mil. eur)</t>
  </si>
  <si>
    <t>Tab 11: Odhad neočakávaných príjmov v roku 2016 - prístup RRZ</t>
  </si>
  <si>
    <t>AMECO jeseň 2015</t>
  </si>
  <si>
    <t>AMECO jar 2017</t>
  </si>
  <si>
    <t>1. Bežné príjmy VS - medziročná zmena</t>
  </si>
  <si>
    <t>2. Diskrecionárne opatrenia</t>
  </si>
  <si>
    <t>3. Vplyv rastu HDP*</t>
  </si>
  <si>
    <t>4. Vplyv cyklu - produkčná medzera</t>
  </si>
  <si>
    <t>5. Celkový vplyv (1-2-3-4)</t>
  </si>
  <si>
    <t>* Vplyv rastu HDP je zohľadnený tak, aby boli posudzované iba príjmy zlepšujúce saldo v pomere k HDP.</t>
  </si>
  <si>
    <t>Zdroj: AMECO, RRZ</t>
  </si>
  <si>
    <t xml:space="preserve"> -1,63 % HDP</t>
  </si>
  <si>
    <r>
      <t>&gt;= 0,52 % HDP</t>
    </r>
    <r>
      <rPr>
        <b/>
        <sz val="9"/>
        <color rgb="FF13B5EA"/>
        <rFont val="Constantia"/>
        <family val="1"/>
        <charset val="238"/>
      </rPr>
      <t>*</t>
    </r>
  </si>
  <si>
    <t>0,97 % HDP</t>
  </si>
  <si>
    <t xml:space="preserve"> 0,33 % HDP</t>
  </si>
  <si>
    <r>
      <t>&lt;= 0,02 % HDP</t>
    </r>
    <r>
      <rPr>
        <sz val="9"/>
        <color rgb="FF13B5EA"/>
        <rFont val="Constantia"/>
        <family val="1"/>
        <charset val="238"/>
      </rPr>
      <t>**</t>
    </r>
  </si>
  <si>
    <t>0,33 % HDP vrátane dodat. faktorov</t>
  </si>
  <si>
    <t xml:space="preserve"> -0,06 % HDP vrátane dodat. faktorov</t>
  </si>
  <si>
    <t xml:space="preserve">** Potrebné zlepšenie štrukturálneho salda v rokoch 2015 až 2016 dosahuje 0,5 % HDP, výrazná odchýlka nastane, ak sa saldo zlepší najviac o 0 % HDP (0,52 - 0,5 = 0,02 % HDP)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</si>
</sst>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%"/>
    <numFmt numFmtId="165" formatCode="0.0"/>
    <numFmt numFmtId="166" formatCode="#,##0.0"/>
    <numFmt numFmtId="167" formatCode="#,##0.0000"/>
    <numFmt numFmtId="168" formatCode="#,##0.00000"/>
    <numFmt numFmtId="169" formatCode="#,##0.000"/>
    <numFmt numFmtId="170" formatCode="0.00000"/>
  </numFmts>
  <fonts count="66" x14ac:knownFonts="1">
    <font>
      <sz val="11"/>
      <color theme="1"/>
      <name val="Calibri"/>
      <family val="2"/>
      <charset val="238"/>
      <scheme val="minor"/>
    </font>
    <font>
      <b/>
      <sz val="10"/>
      <color rgb="FF13B5EA"/>
      <name val="Constantia"/>
      <family val="1"/>
      <charset val="238"/>
    </font>
    <font>
      <sz val="9"/>
      <color theme="1"/>
      <name val="Constantia"/>
      <family val="1"/>
    </font>
    <font>
      <b/>
      <sz val="9"/>
      <color theme="0"/>
      <name val="Constantia"/>
      <family val="1"/>
      <charset val="238"/>
    </font>
    <font>
      <b/>
      <sz val="9"/>
      <color theme="1"/>
      <name val="Constantia"/>
      <family val="1"/>
      <charset val="238"/>
    </font>
    <font>
      <b/>
      <sz val="9"/>
      <color theme="1"/>
      <name val="Constantia"/>
      <family val="1"/>
    </font>
    <font>
      <b/>
      <sz val="20"/>
      <color theme="1"/>
      <name val="Wingdings"/>
      <charset val="2"/>
    </font>
    <font>
      <b/>
      <sz val="16"/>
      <color theme="1"/>
      <name val="Wingdings"/>
      <charset val="2"/>
    </font>
    <font>
      <sz val="9"/>
      <color theme="1"/>
      <name val="Constantia"/>
      <family val="1"/>
      <charset val="238"/>
    </font>
    <font>
      <sz val="16"/>
      <color theme="1"/>
      <name val="Wingdings"/>
      <charset val="2"/>
    </font>
    <font>
      <sz val="9"/>
      <color theme="0"/>
      <name val="Constantia"/>
      <family val="1"/>
      <charset val="238"/>
    </font>
    <font>
      <b/>
      <sz val="9"/>
      <color rgb="FF13B5EA"/>
      <name val="Constantia"/>
      <family val="1"/>
      <charset val="238"/>
    </font>
    <font>
      <b/>
      <sz val="22"/>
      <color theme="1"/>
      <name val="Wingdings"/>
      <charset val="2"/>
    </font>
    <font>
      <sz val="9"/>
      <color rgb="FF13B5EA"/>
      <name val="Constantia"/>
      <family val="1"/>
      <charset val="238"/>
    </font>
    <font>
      <sz val="9"/>
      <color rgb="FFFF0000"/>
      <name val="Constantia"/>
      <family val="1"/>
    </font>
    <font>
      <i/>
      <sz val="8"/>
      <color rgb="FF13B5EA"/>
      <name val="Constantia"/>
      <family val="1"/>
      <charset val="238"/>
    </font>
    <font>
      <sz val="16"/>
      <color theme="0"/>
      <name val="Wingdings"/>
      <charset val="2"/>
    </font>
    <font>
      <sz val="11"/>
      <color theme="1"/>
      <name val="Calibri"/>
      <family val="2"/>
      <charset val="238"/>
      <scheme val="minor"/>
    </font>
    <font>
      <sz val="20"/>
      <color rgb="FFFF0000"/>
      <name val="Constantia"/>
      <family val="1"/>
    </font>
    <font>
      <sz val="9"/>
      <color rgb="FFFFFFFF"/>
      <name val="Constantia"/>
      <family val="1"/>
      <charset val="238"/>
    </font>
    <font>
      <b/>
      <sz val="9"/>
      <color rgb="FFFFFFFF"/>
      <name val="Constantia"/>
      <family val="1"/>
      <charset val="238"/>
    </font>
    <font>
      <i/>
      <sz val="8"/>
      <color rgb="FF000000"/>
      <name val="Constantia"/>
      <family val="1"/>
      <charset val="238"/>
    </font>
    <font>
      <sz val="9"/>
      <color rgb="FF002060"/>
      <name val="Constantia"/>
      <family val="1"/>
      <charset val="238"/>
    </font>
    <font>
      <b/>
      <sz val="9"/>
      <name val="Constantia"/>
      <family val="1"/>
      <charset val="238"/>
    </font>
    <font>
      <i/>
      <sz val="9"/>
      <color rgb="FF13B5EA"/>
      <name val="Constantia"/>
      <family val="1"/>
      <charset val="238"/>
    </font>
    <font>
      <sz val="10"/>
      <color theme="1"/>
      <name val="Constantia"/>
      <family val="1"/>
      <charset val="238"/>
    </font>
    <font>
      <b/>
      <sz val="10"/>
      <color rgb="FFFFFFFF"/>
      <name val="Constantia"/>
      <family val="1"/>
      <charset val="238"/>
    </font>
    <font>
      <sz val="9"/>
      <name val="Constantia"/>
      <family val="1"/>
      <charset val="238"/>
    </font>
    <font>
      <sz val="9"/>
      <color rgb="FF000000"/>
      <name val="Constantia"/>
      <family val="1"/>
      <charset val="238"/>
    </font>
    <font>
      <i/>
      <sz val="8"/>
      <color theme="1"/>
      <name val="Constantia"/>
      <family val="1"/>
      <charset val="238"/>
    </font>
    <font>
      <i/>
      <sz val="8"/>
      <color rgb="FF002060"/>
      <name val="Constantia"/>
      <family val="1"/>
      <charset val="238"/>
    </font>
    <font>
      <sz val="10"/>
      <color theme="0"/>
      <name val="Constantia"/>
      <family val="1"/>
      <charset val="238"/>
    </font>
    <font>
      <b/>
      <sz val="10"/>
      <color theme="0"/>
      <name val="Constantia"/>
      <family val="1"/>
      <charset val="238"/>
    </font>
    <font>
      <sz val="8"/>
      <color rgb="FF13B5EA"/>
      <name val="Constantia"/>
      <family val="1"/>
      <charset val="238"/>
    </font>
    <font>
      <b/>
      <sz val="8"/>
      <color rgb="FF13B5EA"/>
      <name val="Constantia"/>
      <family val="1"/>
      <charset val="238"/>
    </font>
    <font>
      <i/>
      <sz val="9"/>
      <color rgb="FF002060"/>
      <name val="Constantia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9"/>
      <color rgb="FF000000"/>
      <name val="Constantia"/>
      <family val="1"/>
      <charset val="238"/>
    </font>
    <font>
      <i/>
      <sz val="9"/>
      <name val="Constantia"/>
      <family val="1"/>
      <charset val="238"/>
    </font>
    <font>
      <i/>
      <sz val="9"/>
      <color rgb="FF000000"/>
      <name val="Constantia"/>
      <family val="1"/>
      <charset val="238"/>
    </font>
    <font>
      <b/>
      <sz val="11"/>
      <color rgb="FF13B5EA"/>
      <name val="Constantia"/>
      <family val="1"/>
      <charset val="238"/>
    </font>
    <font>
      <sz val="11"/>
      <color theme="0"/>
      <name val="Constantia"/>
      <family val="1"/>
      <charset val="238"/>
    </font>
    <font>
      <sz val="10"/>
      <name val="Times New Roman"/>
      <family val="1"/>
      <charset val="238"/>
    </font>
    <font>
      <sz val="8"/>
      <color theme="1"/>
      <name val="Constantia"/>
      <family val="1"/>
      <charset val="238"/>
    </font>
    <font>
      <sz val="9"/>
      <color indexed="8"/>
      <name val="Constantia"/>
      <family val="1"/>
      <charset val="238"/>
    </font>
    <font>
      <i/>
      <sz val="9"/>
      <color indexed="8"/>
      <name val="Constantia"/>
      <family val="1"/>
      <charset val="238"/>
    </font>
    <font>
      <sz val="8"/>
      <color theme="1"/>
      <name val="Arial Narrow"/>
      <family val="2"/>
      <charset val="238"/>
    </font>
    <font>
      <sz val="10"/>
      <name val="Arial"/>
      <family val="2"/>
      <charset val="238"/>
    </font>
    <font>
      <b/>
      <i/>
      <sz val="9"/>
      <color rgb="FF13B5EA"/>
      <name val="Constantia"/>
      <family val="1"/>
      <charset val="238"/>
    </font>
    <font>
      <i/>
      <sz val="9"/>
      <color theme="1"/>
      <name val="Constantia"/>
      <family val="1"/>
      <charset val="238"/>
    </font>
    <font>
      <i/>
      <sz val="8"/>
      <name val="Constantia"/>
      <family val="1"/>
      <charset val="238"/>
    </font>
    <font>
      <b/>
      <i/>
      <sz val="9"/>
      <color theme="1"/>
      <name val="Constantia"/>
      <family val="1"/>
      <charset val="238"/>
    </font>
    <font>
      <i/>
      <vertAlign val="subscript"/>
      <sz val="9"/>
      <color rgb="FF13B5EA"/>
      <name val="Constantia"/>
      <family val="1"/>
      <charset val="238"/>
    </font>
    <font>
      <b/>
      <sz val="8"/>
      <color rgb="FFFFFFFF"/>
      <name val="Constantia"/>
      <family val="1"/>
      <charset val="238"/>
    </font>
    <font>
      <b/>
      <vertAlign val="subscript"/>
      <sz val="9"/>
      <color rgb="FF13B5EA"/>
      <name val="Constantia"/>
      <family val="1"/>
      <charset val="238"/>
    </font>
    <font>
      <i/>
      <vertAlign val="subscript"/>
      <sz val="9"/>
      <color indexed="8"/>
      <name val="Constantia"/>
      <family val="1"/>
      <charset val="238"/>
    </font>
    <font>
      <b/>
      <sz val="10"/>
      <color rgb="FF13B5EA"/>
      <name val="Constantia"/>
      <family val="1"/>
    </font>
    <font>
      <b/>
      <sz val="9"/>
      <color theme="0"/>
      <name val="Constantia"/>
      <family val="1"/>
    </font>
    <font>
      <i/>
      <sz val="8"/>
      <color rgb="FF13B5EA"/>
      <name val="Constantia"/>
      <family val="1"/>
    </font>
    <font>
      <b/>
      <sz val="7"/>
      <color rgb="FF13B5EA"/>
      <name val="Constantia"/>
      <family val="1"/>
      <charset val="238"/>
    </font>
    <font>
      <b/>
      <sz val="24"/>
      <color rgb="FF59595B"/>
      <name val="Constantia"/>
      <family val="1"/>
      <charset val="238"/>
    </font>
    <font>
      <b/>
      <sz val="16"/>
      <color rgb="FF13B5EA"/>
      <name val="Constantia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0"/>
      <name val="Constantia"/>
      <family val="1"/>
      <charset val="238"/>
    </font>
    <font>
      <b/>
      <i/>
      <sz val="9"/>
      <name val="Constantia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13B5EA"/>
        <bgColor indexed="64"/>
      </patternFill>
    </fill>
    <fill>
      <patternFill patternType="solid">
        <fgColor rgb="FFB1E8F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rgb="FF13B5EA"/>
      </left>
      <right style="thin">
        <color rgb="FF13B5EA"/>
      </right>
      <top/>
      <bottom/>
      <diagonal/>
    </border>
    <border>
      <left style="thin">
        <color rgb="FF13B5EA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rgb="FF13B5EA"/>
      </right>
      <top/>
      <bottom/>
      <diagonal/>
    </border>
    <border>
      <left style="thin">
        <color rgb="FF13B5EA"/>
      </left>
      <right style="thin">
        <color rgb="FF13B5EA"/>
      </right>
      <top style="thin">
        <color theme="0"/>
      </top>
      <bottom/>
      <diagonal/>
    </border>
    <border>
      <left style="thin">
        <color rgb="FF13B5EA"/>
      </left>
      <right/>
      <top style="thin">
        <color theme="0"/>
      </top>
      <bottom/>
      <diagonal/>
    </border>
    <border>
      <left/>
      <right/>
      <top/>
      <bottom style="thin">
        <color rgb="FF13B5EA"/>
      </bottom>
      <diagonal/>
    </border>
    <border>
      <left style="thin">
        <color rgb="FF13B5EA"/>
      </left>
      <right style="thin">
        <color rgb="FF13B5EA"/>
      </right>
      <top/>
      <bottom style="thin">
        <color rgb="FF13B5EA"/>
      </bottom>
      <diagonal/>
    </border>
    <border>
      <left style="thin">
        <color rgb="FF13B5EA"/>
      </left>
      <right/>
      <top/>
      <bottom style="thin">
        <color rgb="FF13B5EA"/>
      </bottom>
      <diagonal/>
    </border>
    <border>
      <left/>
      <right style="thin">
        <color rgb="FF13B5EA"/>
      </right>
      <top/>
      <bottom style="thin">
        <color rgb="FF13B5EA"/>
      </bottom>
      <diagonal/>
    </border>
    <border>
      <left/>
      <right/>
      <top style="thin">
        <color rgb="FF13B5EA"/>
      </top>
      <bottom style="thin">
        <color rgb="FF13B5EA"/>
      </bottom>
      <diagonal/>
    </border>
    <border>
      <left/>
      <right style="thin">
        <color rgb="FF13B5EA"/>
      </right>
      <top style="thin">
        <color rgb="FF13B5EA"/>
      </top>
      <bottom/>
      <diagonal/>
    </border>
    <border>
      <left style="thin">
        <color rgb="FF13B5EA"/>
      </left>
      <right style="thin">
        <color rgb="FF13B5EA"/>
      </right>
      <top style="thin">
        <color rgb="FF13B5EA"/>
      </top>
      <bottom/>
      <diagonal/>
    </border>
    <border>
      <left style="thin">
        <color rgb="FF13B5EA"/>
      </left>
      <right/>
      <top style="thin">
        <color rgb="FF13B5EA"/>
      </top>
      <bottom/>
      <diagonal/>
    </border>
    <border>
      <left/>
      <right/>
      <top style="thin">
        <color rgb="FF13B5EA"/>
      </top>
      <bottom/>
      <diagonal/>
    </border>
    <border>
      <left style="thin">
        <color rgb="FF13B5EA"/>
      </left>
      <right/>
      <top style="thin">
        <color rgb="FF13B5EA"/>
      </top>
      <bottom style="thin">
        <color rgb="FF13B5EA"/>
      </bottom>
      <diagonal/>
    </border>
    <border>
      <left/>
      <right style="thin">
        <color rgb="FF13B5EA"/>
      </right>
      <top style="thin">
        <color rgb="FF13B5EA"/>
      </top>
      <bottom style="thin">
        <color rgb="FF13B5EA"/>
      </bottom>
      <diagonal/>
    </border>
    <border>
      <left style="medium">
        <color rgb="FF13B5EA"/>
      </left>
      <right style="thin">
        <color rgb="FF13B5EA"/>
      </right>
      <top/>
      <bottom/>
      <diagonal/>
    </border>
    <border>
      <left style="medium">
        <color rgb="FF13B5EA"/>
      </left>
      <right/>
      <top/>
      <bottom/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/>
      <top/>
      <bottom/>
      <diagonal/>
    </border>
  </borders>
  <cellStyleXfs count="7">
    <xf numFmtId="0" fontId="0" fillId="0" borderId="0"/>
    <xf numFmtId="9" fontId="17" fillId="0" borderId="0" applyFont="0" applyFill="0" applyBorder="0" applyAlignment="0" applyProtection="0"/>
    <xf numFmtId="0" fontId="17" fillId="0" borderId="0"/>
    <xf numFmtId="0" fontId="17" fillId="0" borderId="0"/>
    <xf numFmtId="0" fontId="43" fillId="0" borderId="0"/>
    <xf numFmtId="9" fontId="48" fillId="0" borderId="0" applyFont="0" applyFill="0" applyBorder="0" applyAlignment="0" applyProtection="0"/>
    <xf numFmtId="0" fontId="63" fillId="0" borderId="0" applyNumberFormat="0" applyFill="0" applyBorder="0" applyAlignment="0" applyProtection="0"/>
  </cellStyleXfs>
  <cellXfs count="425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3" borderId="0" xfId="0" applyFont="1" applyFill="1" applyBorder="1"/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8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2" fillId="0" borderId="11" xfId="0" applyFont="1" applyBorder="1"/>
    <xf numFmtId="0" fontId="2" fillId="0" borderId="15" xfId="0" applyFont="1" applyBorder="1"/>
    <xf numFmtId="0" fontId="4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3" borderId="0" xfId="0" applyFont="1" applyFill="1"/>
    <xf numFmtId="0" fontId="4" fillId="3" borderId="19" xfId="0" applyFont="1" applyFill="1" applyBorder="1" applyAlignment="1">
      <alignment horizontal="center" vertical="center"/>
    </xf>
    <xf numFmtId="0" fontId="2" fillId="3" borderId="11" xfId="0" applyFont="1" applyFill="1" applyBorder="1"/>
    <xf numFmtId="0" fontId="2" fillId="3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9" fontId="2" fillId="0" borderId="3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9" fontId="2" fillId="0" borderId="15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center" vertical="center"/>
    </xf>
    <xf numFmtId="164" fontId="14" fillId="0" borderId="15" xfId="0" applyNumberFormat="1" applyFont="1" applyFill="1" applyBorder="1" applyAlignment="1">
      <alignment horizontal="center" vertical="center"/>
    </xf>
    <xf numFmtId="49" fontId="3" fillId="2" borderId="19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/>
    <xf numFmtId="0" fontId="2" fillId="4" borderId="0" xfId="0" applyFont="1" applyFill="1"/>
    <xf numFmtId="49" fontId="2" fillId="0" borderId="4" xfId="0" applyNumberFormat="1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164" fontId="2" fillId="0" borderId="4" xfId="1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/>
    </xf>
    <xf numFmtId="0" fontId="18" fillId="0" borderId="0" xfId="0" applyFont="1" applyFill="1"/>
    <xf numFmtId="0" fontId="2" fillId="0" borderId="13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9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1" fillId="0" borderId="0" xfId="0" applyFont="1"/>
    <xf numFmtId="0" fontId="19" fillId="2" borderId="0" xfId="2" applyFont="1" applyFill="1" applyAlignment="1">
      <alignment horizontal="center" vertical="center"/>
    </xf>
    <xf numFmtId="0" fontId="20" fillId="2" borderId="0" xfId="2" applyFont="1" applyFill="1" applyAlignment="1">
      <alignment horizontal="center" vertical="center"/>
    </xf>
    <xf numFmtId="0" fontId="8" fillId="0" borderId="0" xfId="2" applyFont="1" applyAlignment="1">
      <alignment vertical="center" wrapText="1"/>
    </xf>
    <xf numFmtId="0" fontId="23" fillId="0" borderId="0" xfId="2" applyFont="1" applyAlignment="1">
      <alignment vertical="center" wrapText="1"/>
    </xf>
    <xf numFmtId="0" fontId="11" fillId="0" borderId="0" xfId="2" applyFont="1" applyBorder="1" applyAlignment="1">
      <alignment vertical="center" wrapText="1"/>
    </xf>
    <xf numFmtId="2" fontId="11" fillId="0" borderId="0" xfId="2" applyNumberFormat="1" applyFont="1" applyFill="1" applyBorder="1" applyAlignment="1">
      <alignment horizontal="center" vertical="center"/>
    </xf>
    <xf numFmtId="0" fontId="8" fillId="0" borderId="0" xfId="0" applyFont="1"/>
    <xf numFmtId="0" fontId="8" fillId="0" borderId="11" xfId="0" applyFont="1" applyBorder="1"/>
    <xf numFmtId="0" fontId="15" fillId="0" borderId="0" xfId="2" applyFont="1" applyBorder="1" applyAlignment="1">
      <alignment horizontal="right" vertical="center"/>
    </xf>
    <xf numFmtId="0" fontId="25" fillId="0" borderId="0" xfId="0" applyFont="1"/>
    <xf numFmtId="165" fontId="25" fillId="0" borderId="0" xfId="0" applyNumberFormat="1" applyFont="1"/>
    <xf numFmtId="0" fontId="25" fillId="5" borderId="0" xfId="0" applyFont="1" applyFill="1"/>
    <xf numFmtId="0" fontId="26" fillId="2" borderId="0" xfId="2" applyFont="1" applyFill="1" applyBorder="1" applyAlignment="1">
      <alignment horizontal="center" vertical="center"/>
    </xf>
    <xf numFmtId="0" fontId="26" fillId="2" borderId="22" xfId="2" applyFont="1" applyFill="1" applyBorder="1" applyAlignment="1">
      <alignment horizontal="center" vertical="center"/>
    </xf>
    <xf numFmtId="0" fontId="8" fillId="0" borderId="0" xfId="3" applyFont="1"/>
    <xf numFmtId="3" fontId="27" fillId="0" borderId="0" xfId="3" applyNumberFormat="1" applyFont="1" applyFill="1" applyBorder="1" applyAlignment="1">
      <alignment horizontal="center" vertical="center"/>
    </xf>
    <xf numFmtId="0" fontId="27" fillId="0" borderId="0" xfId="3" applyFont="1" applyFill="1" applyBorder="1"/>
    <xf numFmtId="0" fontId="28" fillId="0" borderId="0" xfId="0" applyFont="1"/>
    <xf numFmtId="0" fontId="29" fillId="0" borderId="0" xfId="2" applyFont="1" applyAlignment="1">
      <alignment vertical="center" wrapText="1"/>
    </xf>
    <xf numFmtId="3" fontId="8" fillId="0" borderId="0" xfId="0" applyNumberFormat="1" applyFont="1" applyAlignment="1">
      <alignment horizontal="center" vertical="center"/>
    </xf>
    <xf numFmtId="0" fontId="31" fillId="2" borderId="0" xfId="0" applyFont="1" applyFill="1"/>
    <xf numFmtId="0" fontId="32" fillId="2" borderId="0" xfId="0" applyFont="1" applyFill="1" applyAlignment="1">
      <alignment vertical="center"/>
    </xf>
    <xf numFmtId="0" fontId="33" fillId="0" borderId="0" xfId="2" applyFont="1" applyFill="1" applyAlignment="1">
      <alignment horizontal="center" vertical="center"/>
    </xf>
    <xf numFmtId="3" fontId="8" fillId="0" borderId="4" xfId="3" applyNumberFormat="1" applyFont="1" applyFill="1" applyBorder="1" applyAlignment="1">
      <alignment horizontal="center" vertical="center"/>
    </xf>
    <xf numFmtId="3" fontId="8" fillId="0" borderId="8" xfId="3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/>
    </xf>
    <xf numFmtId="3" fontId="27" fillId="0" borderId="4" xfId="3" applyNumberFormat="1" applyFont="1" applyFill="1" applyBorder="1" applyAlignment="1">
      <alignment horizontal="center" vertical="center"/>
    </xf>
    <xf numFmtId="3" fontId="27" fillId="0" borderId="8" xfId="3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3" xfId="0" applyBorder="1"/>
    <xf numFmtId="3" fontId="27" fillId="0" borderId="14" xfId="3" applyNumberFormat="1" applyFont="1" applyFill="1" applyBorder="1" applyAlignment="1">
      <alignment horizontal="center" vertical="center"/>
    </xf>
    <xf numFmtId="166" fontId="36" fillId="0" borderId="0" xfId="0" applyNumberFormat="1" applyFont="1" applyBorder="1"/>
    <xf numFmtId="0" fontId="37" fillId="2" borderId="0" xfId="0" applyFont="1" applyFill="1" applyAlignment="1">
      <alignment vertical="center"/>
    </xf>
    <xf numFmtId="0" fontId="11" fillId="0" borderId="0" xfId="0" applyFont="1" applyAlignment="1">
      <alignment horizontal="left" vertical="center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9" fillId="0" borderId="0" xfId="2" applyFont="1" applyBorder="1" applyAlignment="1">
      <alignment vertical="center" wrapText="1"/>
    </xf>
    <xf numFmtId="0" fontId="28" fillId="0" borderId="0" xfId="0" applyFont="1" applyAlignment="1">
      <alignment horizontal="left" vertical="center" wrapText="1"/>
    </xf>
    <xf numFmtId="0" fontId="28" fillId="0" borderId="0" xfId="0" applyFont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0" fontId="33" fillId="0" borderId="0" xfId="0" applyFont="1"/>
    <xf numFmtId="0" fontId="11" fillId="0" borderId="0" xfId="0" applyFont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2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4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center" vertical="center"/>
    </xf>
    <xf numFmtId="3" fontId="11" fillId="0" borderId="0" xfId="4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0" fontId="28" fillId="0" borderId="0" xfId="0" applyFont="1" applyAlignment="1">
      <alignment horizontal="left" vertical="center" indent="1"/>
    </xf>
    <xf numFmtId="0" fontId="23" fillId="0" borderId="0" xfId="0" applyFont="1" applyFill="1" applyBorder="1" applyAlignment="1">
      <alignment vertical="center" wrapText="1"/>
    </xf>
    <xf numFmtId="3" fontId="23" fillId="0" borderId="0" xfId="0" applyNumberFormat="1" applyFont="1" applyFill="1" applyBorder="1" applyAlignment="1">
      <alignment horizontal="right" vertical="center"/>
    </xf>
    <xf numFmtId="0" fontId="45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3" fontId="27" fillId="0" borderId="0" xfId="0" applyNumberFormat="1" applyFont="1" applyFill="1" applyBorder="1" applyAlignment="1">
      <alignment horizontal="right" vertical="center"/>
    </xf>
    <xf numFmtId="165" fontId="8" fillId="0" borderId="0" xfId="0" applyNumberFormat="1" applyFont="1" applyFill="1" applyBorder="1" applyAlignment="1">
      <alignment horizontal="right" vertical="center"/>
    </xf>
    <xf numFmtId="167" fontId="0" fillId="0" borderId="0" xfId="0" applyNumberFormat="1"/>
    <xf numFmtId="165" fontId="39" fillId="0" borderId="0" xfId="5" applyNumberFormat="1" applyFont="1" applyFill="1" applyBorder="1" applyAlignment="1">
      <alignment horizontal="right" vertical="center"/>
    </xf>
    <xf numFmtId="0" fontId="11" fillId="6" borderId="0" xfId="0" applyFont="1" applyFill="1" applyBorder="1" applyAlignment="1">
      <alignment vertical="center" wrapText="1"/>
    </xf>
    <xf numFmtId="166" fontId="11" fillId="0" borderId="0" xfId="0" applyNumberFormat="1" applyFont="1" applyFill="1" applyBorder="1" applyAlignment="1">
      <alignment horizontal="right" vertical="center"/>
    </xf>
    <xf numFmtId="166" fontId="8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wrapText="1"/>
    </xf>
    <xf numFmtId="0" fontId="15" fillId="0" borderId="0" xfId="0" applyFont="1" applyBorder="1" applyAlignment="1">
      <alignment vertical="top"/>
    </xf>
    <xf numFmtId="3" fontId="0" fillId="0" borderId="0" xfId="0" applyNumberFormat="1"/>
    <xf numFmtId="166" fontId="8" fillId="0" borderId="0" xfId="0" applyNumberFormat="1" applyFont="1"/>
    <xf numFmtId="168" fontId="8" fillId="0" borderId="0" xfId="0" applyNumberFormat="1" applyFont="1" applyFill="1"/>
    <xf numFmtId="168" fontId="0" fillId="0" borderId="0" xfId="0" applyNumberFormat="1"/>
    <xf numFmtId="169" fontId="11" fillId="0" borderId="0" xfId="0" applyNumberFormat="1" applyFont="1" applyFill="1" applyBorder="1" applyAlignment="1">
      <alignment horizontal="right" vertical="center"/>
    </xf>
    <xf numFmtId="4" fontId="8" fillId="0" borderId="0" xfId="0" applyNumberFormat="1" applyFont="1" applyFill="1"/>
    <xf numFmtId="167" fontId="4" fillId="0" borderId="0" xfId="0" applyNumberFormat="1" applyFont="1" applyFill="1"/>
    <xf numFmtId="165" fontId="0" fillId="0" borderId="0" xfId="0" applyNumberFormat="1"/>
    <xf numFmtId="4" fontId="0" fillId="0" borderId="0" xfId="0" applyNumberFormat="1"/>
    <xf numFmtId="170" fontId="0" fillId="0" borderId="0" xfId="0" applyNumberFormat="1"/>
    <xf numFmtId="0" fontId="33" fillId="0" borderId="0" xfId="0" applyFont="1" applyBorder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4" fillId="0" borderId="0" xfId="0" applyFont="1"/>
    <xf numFmtId="0" fontId="4" fillId="0" borderId="0" xfId="0" applyFont="1" applyAlignment="1">
      <alignment horizontal="left" vertical="center" wrapText="1"/>
    </xf>
    <xf numFmtId="0" fontId="11" fillId="0" borderId="11" xfId="0" applyFont="1" applyBorder="1" applyAlignment="1">
      <alignment horizontal="left" vertical="center"/>
    </xf>
    <xf numFmtId="0" fontId="50" fillId="0" borderId="15" xfId="0" applyFont="1" applyBorder="1" applyAlignment="1">
      <alignment horizontal="left" vertical="center"/>
    </xf>
    <xf numFmtId="4" fontId="8" fillId="0" borderId="0" xfId="0" applyNumberFormat="1" applyFont="1" applyFill="1" applyBorder="1" applyAlignment="1">
      <alignment horizontal="right" vertical="center"/>
    </xf>
    <xf numFmtId="0" fontId="44" fillId="0" borderId="4" xfId="0" applyFont="1" applyBorder="1" applyAlignment="1">
      <alignment horizontal="left" vertical="center"/>
    </xf>
    <xf numFmtId="0" fontId="47" fillId="0" borderId="4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1" fillId="0" borderId="20" xfId="0" applyFont="1" applyBorder="1" applyAlignment="1">
      <alignment horizontal="left" vertical="center"/>
    </xf>
    <xf numFmtId="0" fontId="51" fillId="0" borderId="15" xfId="0" applyFont="1" applyBorder="1" applyAlignment="1">
      <alignment horizontal="left" vertical="center"/>
    </xf>
    <xf numFmtId="3" fontId="39" fillId="0" borderId="15" xfId="0" applyNumberFormat="1" applyFont="1" applyBorder="1" applyAlignment="1">
      <alignment vertical="center"/>
    </xf>
    <xf numFmtId="3" fontId="39" fillId="0" borderId="15" xfId="0" applyNumberFormat="1" applyFont="1" applyBorder="1" applyAlignment="1">
      <alignment horizontal="right" vertical="center"/>
    </xf>
    <xf numFmtId="4" fontId="39" fillId="0" borderId="21" xfId="0" applyNumberFormat="1" applyFont="1" applyBorder="1" applyAlignment="1">
      <alignment vertical="center"/>
    </xf>
    <xf numFmtId="4" fontId="11" fillId="0" borderId="8" xfId="0" applyNumberFormat="1" applyFont="1" applyFill="1" applyBorder="1" applyAlignment="1">
      <alignment horizontal="right" vertical="center"/>
    </xf>
    <xf numFmtId="0" fontId="19" fillId="2" borderId="0" xfId="0" applyFont="1" applyFill="1" applyAlignment="1">
      <alignment horizontal="left" vertical="center"/>
    </xf>
    <xf numFmtId="0" fontId="54" fillId="2" borderId="23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center" vertical="center"/>
    </xf>
    <xf numFmtId="0" fontId="50" fillId="0" borderId="0" xfId="0" applyFont="1" applyBorder="1" applyAlignment="1">
      <alignment horizontal="left" vertical="center" wrapText="1"/>
    </xf>
    <xf numFmtId="3" fontId="8" fillId="0" borderId="0" xfId="0" applyNumberFormat="1" applyFont="1"/>
    <xf numFmtId="0" fontId="3" fillId="2" borderId="0" xfId="0" applyFont="1" applyFill="1" applyBorder="1" applyAlignment="1">
      <alignment horizontal="center" vertical="center" wrapText="1"/>
    </xf>
    <xf numFmtId="4" fontId="49" fillId="0" borderId="15" xfId="0" applyNumberFormat="1" applyFont="1" applyFill="1" applyBorder="1" applyAlignment="1">
      <alignment horizontal="right" vertical="center"/>
    </xf>
    <xf numFmtId="0" fontId="49" fillId="0" borderId="15" xfId="0" applyFont="1" applyFill="1" applyBorder="1" applyAlignment="1">
      <alignment vertical="center"/>
    </xf>
    <xf numFmtId="4" fontId="11" fillId="0" borderId="15" xfId="0" applyNumberFormat="1" applyFont="1" applyFill="1" applyBorder="1" applyAlignment="1">
      <alignment horizontal="right" vertical="center"/>
    </xf>
    <xf numFmtId="166" fontId="11" fillId="0" borderId="15" xfId="0" applyNumberFormat="1" applyFont="1" applyFill="1" applyBorder="1" applyAlignment="1">
      <alignment horizontal="right" vertical="center"/>
    </xf>
    <xf numFmtId="0" fontId="11" fillId="0" borderId="15" xfId="0" applyFont="1" applyFill="1" applyBorder="1" applyAlignment="1">
      <alignment vertical="center"/>
    </xf>
    <xf numFmtId="166" fontId="23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/>
    <xf numFmtId="166" fontId="39" fillId="0" borderId="11" xfId="5" applyNumberFormat="1" applyFont="1" applyFill="1" applyBorder="1" applyAlignment="1">
      <alignment horizontal="right" vertical="center"/>
    </xf>
    <xf numFmtId="0" fontId="45" fillId="0" borderId="11" xfId="0" applyFont="1" applyFill="1" applyBorder="1" applyAlignment="1">
      <alignment vertical="center" wrapText="1"/>
    </xf>
    <xf numFmtId="0" fontId="28" fillId="6" borderId="0" xfId="0" applyFont="1" applyFill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15" fillId="0" borderId="0" xfId="0" applyFont="1"/>
    <xf numFmtId="0" fontId="15" fillId="0" borderId="0" xfId="0" applyFont="1" applyAlignment="1">
      <alignment horizontal="right"/>
    </xf>
    <xf numFmtId="0" fontId="11" fillId="0" borderId="0" xfId="0" applyFont="1"/>
    <xf numFmtId="0" fontId="3" fillId="2" borderId="0" xfId="0" applyFont="1" applyFill="1" applyAlignment="1">
      <alignment vertical="center"/>
    </xf>
    <xf numFmtId="165" fontId="8" fillId="0" borderId="0" xfId="0" applyNumberFormat="1" applyFont="1"/>
    <xf numFmtId="165" fontId="8" fillId="0" borderId="11" xfId="0" applyNumberFormat="1" applyFont="1" applyBorder="1"/>
    <xf numFmtId="0" fontId="0" fillId="0" borderId="0" xfId="0" applyFill="1" applyBorder="1"/>
    <xf numFmtId="165" fontId="8" fillId="0" borderId="0" xfId="0" applyNumberFormat="1" applyFont="1" applyFill="1" applyBorder="1"/>
    <xf numFmtId="0" fontId="58" fillId="2" borderId="0" xfId="0" applyFont="1" applyFill="1" applyAlignment="1">
      <alignment horizontal="center" vertical="center"/>
    </xf>
    <xf numFmtId="0" fontId="58" fillId="2" borderId="1" xfId="0" applyFont="1" applyFill="1" applyBorder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37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59" fillId="0" borderId="0" xfId="0" applyFont="1"/>
    <xf numFmtId="0" fontId="2" fillId="0" borderId="0" xfId="0" applyFont="1" applyBorder="1" applyAlignment="1">
      <alignment horizontal="center" vertical="center"/>
    </xf>
    <xf numFmtId="0" fontId="38" fillId="0" borderId="11" xfId="0" applyFont="1" applyBorder="1" applyAlignment="1">
      <alignment horizontal="left" vertical="center"/>
    </xf>
    <xf numFmtId="0" fontId="38" fillId="0" borderId="0" xfId="0" applyFont="1" applyAlignment="1">
      <alignment horizontal="left" vertical="center" indent="1"/>
    </xf>
    <xf numFmtId="0" fontId="28" fillId="0" borderId="0" xfId="0" applyFont="1" applyAlignment="1">
      <alignment horizontal="left" vertical="center" indent="2"/>
    </xf>
    <xf numFmtId="166" fontId="28" fillId="0" borderId="0" xfId="0" applyNumberFormat="1" applyFont="1" applyAlignment="1">
      <alignment horizontal="center" vertical="center"/>
    </xf>
    <xf numFmtId="166" fontId="28" fillId="0" borderId="8" xfId="0" applyNumberFormat="1" applyFont="1" applyBorder="1" applyAlignment="1">
      <alignment horizontal="center" vertical="center"/>
    </xf>
    <xf numFmtId="166" fontId="11" fillId="0" borderId="0" xfId="0" applyNumberFormat="1" applyFont="1" applyAlignment="1">
      <alignment horizontal="center" vertical="center"/>
    </xf>
    <xf numFmtId="0" fontId="28" fillId="0" borderId="0" xfId="0" applyFont="1" applyBorder="1" applyAlignment="1">
      <alignment horizontal="left" vertical="center" indent="2"/>
    </xf>
    <xf numFmtId="166" fontId="13" fillId="0" borderId="0" xfId="0" applyNumberFormat="1" applyFont="1" applyBorder="1" applyAlignment="1">
      <alignment horizontal="center" vertical="center"/>
    </xf>
    <xf numFmtId="0" fontId="2" fillId="0" borderId="0" xfId="0" applyFont="1" applyBorder="1"/>
    <xf numFmtId="0" fontId="8" fillId="0" borderId="11" xfId="0" applyFont="1" applyBorder="1" applyAlignment="1">
      <alignment horizontal="left" vertical="center" indent="2"/>
    </xf>
    <xf numFmtId="166" fontId="8" fillId="0" borderId="11" xfId="0" applyNumberFormat="1" applyFont="1" applyBorder="1" applyAlignment="1">
      <alignment horizontal="center" vertical="center"/>
    </xf>
    <xf numFmtId="166" fontId="8" fillId="0" borderId="14" xfId="0" applyNumberFormat="1" applyFont="1" applyBorder="1" applyAlignment="1">
      <alignment horizontal="center" vertical="center"/>
    </xf>
    <xf numFmtId="166" fontId="28" fillId="0" borderId="11" xfId="0" applyNumberFormat="1" applyFont="1" applyBorder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vertical="center"/>
    </xf>
    <xf numFmtId="3" fontId="8" fillId="0" borderId="8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indent="1"/>
    </xf>
    <xf numFmtId="0" fontId="11" fillId="0" borderId="0" xfId="0" applyFont="1" applyAlignment="1">
      <alignment vertical="center"/>
    </xf>
    <xf numFmtId="3" fontId="11" fillId="0" borderId="0" xfId="0" applyNumberFormat="1" applyFont="1" applyAlignment="1">
      <alignment horizontal="center" vertical="center"/>
    </xf>
    <xf numFmtId="3" fontId="11" fillId="0" borderId="8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 indent="1"/>
    </xf>
    <xf numFmtId="0" fontId="11" fillId="0" borderId="11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20" fillId="2" borderId="0" xfId="0" applyFont="1" applyFill="1" applyAlignment="1">
      <alignment horizontal="left" vertical="center"/>
    </xf>
    <xf numFmtId="3" fontId="38" fillId="0" borderId="0" xfId="0" applyNumberFormat="1" applyFont="1" applyAlignment="1">
      <alignment horizontal="center" vertical="center"/>
    </xf>
    <xf numFmtId="3" fontId="28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3" fontId="13" fillId="0" borderId="0" xfId="0" applyNumberFormat="1" applyFont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4" fillId="0" borderId="11" xfId="0" applyFont="1" applyBorder="1"/>
    <xf numFmtId="4" fontId="8" fillId="0" borderId="0" xfId="0" applyNumberFormat="1" applyFont="1"/>
    <xf numFmtId="4" fontId="4" fillId="0" borderId="0" xfId="0" applyNumberFormat="1" applyFont="1"/>
    <xf numFmtId="4" fontId="4" fillId="0" borderId="0" xfId="0" applyNumberFormat="1" applyFont="1" applyFill="1"/>
    <xf numFmtId="167" fontId="0" fillId="0" borderId="0" xfId="0" applyNumberFormat="1" applyFill="1"/>
    <xf numFmtId="0" fontId="8" fillId="0" borderId="0" xfId="0" applyFont="1" applyAlignment="1">
      <alignment horizontal="left"/>
    </xf>
    <xf numFmtId="4" fontId="4" fillId="0" borderId="11" xfId="0" applyNumberFormat="1" applyFont="1" applyBorder="1"/>
    <xf numFmtId="169" fontId="15" fillId="0" borderId="19" xfId="0" applyNumberFormat="1" applyFont="1" applyFill="1" applyBorder="1" applyAlignment="1">
      <alignment horizontal="right"/>
    </xf>
    <xf numFmtId="0" fontId="11" fillId="0" borderId="11" xfId="0" applyFont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15" fillId="0" borderId="0" xfId="0" applyFont="1" applyBorder="1" applyAlignment="1">
      <alignment vertical="center" wrapText="1"/>
    </xf>
    <xf numFmtId="2" fontId="11" fillId="0" borderId="11" xfId="0" applyNumberFormat="1" applyFont="1" applyBorder="1" applyAlignment="1">
      <alignment horizontal="center" vertical="center"/>
    </xf>
    <xf numFmtId="0" fontId="11" fillId="0" borderId="11" xfId="2" applyFont="1" applyBorder="1" applyAlignment="1">
      <alignment vertical="center" wrapText="1"/>
    </xf>
    <xf numFmtId="2" fontId="11" fillId="0" borderId="11" xfId="2" applyNumberFormat="1" applyFont="1" applyFill="1" applyBorder="1" applyAlignment="1">
      <alignment horizontal="center" vertical="center"/>
    </xf>
    <xf numFmtId="0" fontId="50" fillId="0" borderId="11" xfId="0" applyFont="1" applyBorder="1"/>
    <xf numFmtId="165" fontId="35" fillId="0" borderId="11" xfId="2" applyNumberFormat="1" applyFont="1" applyFill="1" applyBorder="1" applyAlignment="1">
      <alignment horizontal="center" vertical="center"/>
    </xf>
    <xf numFmtId="3" fontId="8" fillId="0" borderId="0" xfId="0" applyNumberFormat="1" applyFont="1" applyFill="1"/>
    <xf numFmtId="0" fontId="0" fillId="0" borderId="0" xfId="0" applyBorder="1"/>
    <xf numFmtId="2" fontId="8" fillId="0" borderId="4" xfId="0" applyNumberFormat="1" applyFont="1" applyBorder="1" applyAlignment="1">
      <alignment horizontal="center" vertical="center"/>
    </xf>
    <xf numFmtId="2" fontId="52" fillId="0" borderId="13" xfId="0" applyNumberFormat="1" applyFont="1" applyBorder="1" applyAlignment="1">
      <alignment horizontal="center" vertical="center"/>
    </xf>
    <xf numFmtId="4" fontId="23" fillId="0" borderId="13" xfId="0" applyNumberFormat="1" applyFont="1" applyFill="1" applyBorder="1" applyAlignment="1">
      <alignment horizontal="right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center" vertical="center"/>
    </xf>
    <xf numFmtId="3" fontId="8" fillId="0" borderId="0" xfId="0" applyNumberFormat="1" applyFont="1" applyAlignment="1">
      <alignment horizontal="right"/>
    </xf>
    <xf numFmtId="1" fontId="8" fillId="0" borderId="11" xfId="0" applyNumberFormat="1" applyFont="1" applyBorder="1"/>
    <xf numFmtId="3" fontId="4" fillId="0" borderId="15" xfId="3" applyNumberFormat="1" applyFont="1" applyBorder="1"/>
    <xf numFmtId="3" fontId="4" fillId="0" borderId="15" xfId="3" applyNumberFormat="1" applyFont="1" applyFill="1" applyBorder="1" applyAlignment="1">
      <alignment horizontal="center" vertical="center"/>
    </xf>
    <xf numFmtId="0" fontId="28" fillId="0" borderId="11" xfId="0" applyFont="1" applyBorder="1" applyAlignment="1">
      <alignment horizontal="left" vertical="center"/>
    </xf>
    <xf numFmtId="0" fontId="28" fillId="0" borderId="11" xfId="0" applyFont="1" applyBorder="1" applyAlignment="1">
      <alignment horizontal="center" vertical="center"/>
    </xf>
    <xf numFmtId="3" fontId="28" fillId="0" borderId="11" xfId="0" applyNumberFormat="1" applyFont="1" applyBorder="1" applyAlignment="1">
      <alignment horizontal="center" vertical="center"/>
    </xf>
    <xf numFmtId="0" fontId="37" fillId="0" borderId="11" xfId="0" applyFont="1" applyBorder="1" applyAlignment="1">
      <alignment vertical="center"/>
    </xf>
    <xf numFmtId="0" fontId="40" fillId="0" borderId="15" xfId="0" applyFont="1" applyBorder="1" applyAlignment="1">
      <alignment horizontal="left" vertical="center"/>
    </xf>
    <xf numFmtId="3" fontId="40" fillId="0" borderId="15" xfId="0" applyNumberFormat="1" applyFont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3" fontId="38" fillId="0" borderId="0" xfId="0" applyNumberFormat="1" applyFont="1" applyBorder="1" applyAlignment="1">
      <alignment horizontal="center" vertical="center"/>
    </xf>
    <xf numFmtId="3" fontId="28" fillId="0" borderId="0" xfId="0" applyNumberFormat="1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3" fontId="38" fillId="0" borderId="4" xfId="0" applyNumberFormat="1" applyFont="1" applyBorder="1" applyAlignment="1">
      <alignment horizontal="center" vertical="center"/>
    </xf>
    <xf numFmtId="3" fontId="28" fillId="0" borderId="4" xfId="0" applyNumberFormat="1" applyFont="1" applyBorder="1" applyAlignment="1">
      <alignment horizontal="center" vertical="center"/>
    </xf>
    <xf numFmtId="3" fontId="13" fillId="0" borderId="4" xfId="0" applyNumberFormat="1" applyFont="1" applyBorder="1" applyAlignment="1">
      <alignment horizontal="center" vertical="center"/>
    </xf>
    <xf numFmtId="3" fontId="28" fillId="0" borderId="13" xfId="0" applyNumberFormat="1" applyFont="1" applyBorder="1" applyAlignment="1">
      <alignment horizontal="center" vertical="center"/>
    </xf>
    <xf numFmtId="3" fontId="11" fillId="0" borderId="13" xfId="0" applyNumberFormat="1" applyFont="1" applyBorder="1" applyAlignment="1">
      <alignment horizontal="center" vertical="center"/>
    </xf>
    <xf numFmtId="3" fontId="40" fillId="0" borderId="20" xfId="0" applyNumberFormat="1" applyFont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8" fillId="0" borderId="5" xfId="0" applyFont="1" applyBorder="1" applyAlignment="1">
      <alignment horizontal="left" vertical="center"/>
    </xf>
    <xf numFmtId="0" fontId="10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vertical="center"/>
    </xf>
    <xf numFmtId="3" fontId="8" fillId="0" borderId="0" xfId="0" applyNumberFormat="1" applyFont="1" applyAlignment="1">
      <alignment vertical="center"/>
    </xf>
    <xf numFmtId="3" fontId="8" fillId="0" borderId="8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3" fontId="8" fillId="0" borderId="21" xfId="0" applyNumberFormat="1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61" fillId="0" borderId="0" xfId="0" applyFont="1"/>
    <xf numFmtId="0" fontId="62" fillId="0" borderId="0" xfId="0" applyFont="1" applyAlignment="1">
      <alignment horizontal="left" vertical="center"/>
    </xf>
    <xf numFmtId="0" fontId="50" fillId="0" borderId="0" xfId="0" applyFont="1" applyAlignment="1">
      <alignment wrapText="1"/>
    </xf>
    <xf numFmtId="0" fontId="64" fillId="0" borderId="0" xfId="0" applyFont="1"/>
    <xf numFmtId="0" fontId="64" fillId="0" borderId="0" xfId="6" applyFont="1"/>
    <xf numFmtId="0" fontId="20" fillId="2" borderId="24" xfId="0" applyFont="1" applyFill="1" applyBorder="1" applyAlignment="1">
      <alignment horizontal="center" vertical="center"/>
    </xf>
    <xf numFmtId="3" fontId="28" fillId="0" borderId="8" xfId="0" applyNumberFormat="1" applyFont="1" applyBorder="1" applyAlignment="1">
      <alignment horizontal="center" vertical="center"/>
    </xf>
    <xf numFmtId="3" fontId="28" fillId="0" borderId="3" xfId="0" applyNumberFormat="1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1" fontId="28" fillId="0" borderId="8" xfId="0" applyNumberFormat="1" applyFont="1" applyBorder="1" applyAlignment="1">
      <alignment horizontal="center" vertical="center"/>
    </xf>
    <xf numFmtId="1" fontId="28" fillId="0" borderId="3" xfId="0" applyNumberFormat="1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center" vertical="center"/>
    </xf>
    <xf numFmtId="3" fontId="11" fillId="0" borderId="4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5" fillId="0" borderId="19" xfId="0" applyFont="1" applyBorder="1" applyAlignment="1">
      <alignment horizontal="left" vertical="center"/>
    </xf>
    <xf numFmtId="0" fontId="15" fillId="0" borderId="19" xfId="0" applyFont="1" applyBorder="1" applyAlignment="1">
      <alignment horizontal="center" vertical="center"/>
    </xf>
    <xf numFmtId="169" fontId="0" fillId="0" borderId="0" xfId="0" applyNumberFormat="1"/>
    <xf numFmtId="2" fontId="4" fillId="0" borderId="11" xfId="0" applyNumberFormat="1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right" vertical="center"/>
    </xf>
    <xf numFmtId="2" fontId="39" fillId="0" borderId="0" xfId="5" applyNumberFormat="1" applyFont="1" applyFill="1" applyBorder="1" applyAlignment="1">
      <alignment horizontal="right" vertical="center"/>
    </xf>
    <xf numFmtId="2" fontId="11" fillId="0" borderId="0" xfId="0" applyNumberFormat="1" applyFont="1" applyFill="1" applyBorder="1" applyAlignment="1">
      <alignment horizontal="right" vertical="center"/>
    </xf>
    <xf numFmtId="2" fontId="11" fillId="0" borderId="8" xfId="0" applyNumberFormat="1" applyFont="1" applyFill="1" applyBorder="1" applyAlignment="1">
      <alignment horizontal="right" vertical="center"/>
    </xf>
    <xf numFmtId="2" fontId="11" fillId="0" borderId="13" xfId="0" applyNumberFormat="1" applyFont="1" applyBorder="1" applyAlignment="1">
      <alignment horizontal="center" vertical="center"/>
    </xf>
    <xf numFmtId="4" fontId="30" fillId="0" borderId="0" xfId="2" applyNumberFormat="1" applyFont="1" applyFill="1" applyAlignment="1">
      <alignment horizontal="center" vertical="center"/>
    </xf>
    <xf numFmtId="4" fontId="30" fillId="0" borderId="0" xfId="2" applyNumberFormat="1" applyFont="1" applyFill="1" applyBorder="1" applyAlignment="1">
      <alignment horizontal="center" vertical="center"/>
    </xf>
    <xf numFmtId="4" fontId="35" fillId="0" borderId="0" xfId="2" applyNumberFormat="1" applyFont="1" applyFill="1" applyBorder="1" applyAlignment="1">
      <alignment horizontal="center" vertical="center"/>
    </xf>
    <xf numFmtId="2" fontId="39" fillId="0" borderId="11" xfId="5" applyNumberFormat="1" applyFont="1" applyFill="1" applyBorder="1" applyAlignment="1">
      <alignment horizontal="right" vertical="center"/>
    </xf>
    <xf numFmtId="2" fontId="23" fillId="0" borderId="0" xfId="0" applyNumberFormat="1" applyFont="1" applyFill="1" applyBorder="1" applyAlignment="1">
      <alignment horizontal="right" vertical="center"/>
    </xf>
    <xf numFmtId="2" fontId="8" fillId="0" borderId="0" xfId="0" applyNumberFormat="1" applyFont="1" applyAlignment="1">
      <alignment vertical="center"/>
    </xf>
    <xf numFmtId="2" fontId="8" fillId="0" borderId="8" xfId="0" applyNumberFormat="1" applyFont="1" applyBorder="1" applyAlignment="1">
      <alignment vertical="center"/>
    </xf>
    <xf numFmtId="2" fontId="8" fillId="0" borderId="0" xfId="0" applyNumberFormat="1" applyFont="1" applyAlignment="1">
      <alignment horizontal="center" vertical="center"/>
    </xf>
    <xf numFmtId="2" fontId="4" fillId="0" borderId="11" xfId="0" applyNumberFormat="1" applyFont="1" applyBorder="1" applyAlignment="1">
      <alignment vertical="center"/>
    </xf>
    <xf numFmtId="2" fontId="4" fillId="0" borderId="14" xfId="0" applyNumberFormat="1" applyFont="1" applyBorder="1" applyAlignment="1">
      <alignment vertical="center"/>
    </xf>
    <xf numFmtId="2" fontId="8" fillId="0" borderId="11" xfId="0" applyNumberFormat="1" applyFont="1" applyBorder="1" applyAlignment="1">
      <alignment vertical="center"/>
    </xf>
    <xf numFmtId="2" fontId="8" fillId="0" borderId="14" xfId="0" applyNumberFormat="1" applyFont="1" applyBorder="1" applyAlignment="1">
      <alignment vertical="center"/>
    </xf>
    <xf numFmtId="2" fontId="8" fillId="0" borderId="11" xfId="0" applyNumberFormat="1" applyFont="1" applyBorder="1" applyAlignment="1">
      <alignment horizontal="center" vertical="center"/>
    </xf>
    <xf numFmtId="2" fontId="22" fillId="0" borderId="0" xfId="2" applyNumberFormat="1" applyFont="1" applyBorder="1" applyAlignment="1">
      <alignment horizontal="center" vertical="center"/>
    </xf>
    <xf numFmtId="2" fontId="23" fillId="0" borderId="0" xfId="2" applyNumberFormat="1" applyFont="1" applyFill="1" applyBorder="1" applyAlignment="1">
      <alignment horizontal="center" vertical="center"/>
    </xf>
    <xf numFmtId="2" fontId="4" fillId="3" borderId="0" xfId="0" applyNumberFormat="1" applyFont="1" applyFill="1" applyAlignment="1">
      <alignment horizontal="center" vertical="center"/>
    </xf>
    <xf numFmtId="2" fontId="22" fillId="0" borderId="4" xfId="0" applyNumberFormat="1" applyFont="1" applyFill="1" applyBorder="1" applyAlignment="1">
      <alignment horizontal="center" vertical="center"/>
    </xf>
    <xf numFmtId="0" fontId="52" fillId="0" borderId="11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/>
    </xf>
    <xf numFmtId="2" fontId="49" fillId="0" borderId="13" xfId="0" applyNumberFormat="1" applyFont="1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2" fontId="23" fillId="0" borderId="4" xfId="0" applyNumberFormat="1" applyFont="1" applyBorder="1" applyAlignment="1">
      <alignment horizontal="center" vertical="center"/>
    </xf>
    <xf numFmtId="4" fontId="23" fillId="0" borderId="4" xfId="0" applyNumberFormat="1" applyFont="1" applyFill="1" applyBorder="1" applyAlignment="1">
      <alignment horizontal="right" vertical="center"/>
    </xf>
    <xf numFmtId="4" fontId="11" fillId="0" borderId="13" xfId="0" applyNumberFormat="1" applyFont="1" applyFill="1" applyBorder="1" applyAlignment="1">
      <alignment horizontal="right" vertical="center"/>
    </xf>
    <xf numFmtId="4" fontId="27" fillId="0" borderId="4" xfId="0" applyNumberFormat="1" applyFont="1" applyFill="1" applyBorder="1" applyAlignment="1">
      <alignment horizontal="right" vertical="center"/>
    </xf>
    <xf numFmtId="0" fontId="49" fillId="0" borderId="11" xfId="0" applyFont="1" applyBorder="1" applyAlignment="1">
      <alignment horizontal="left" vertical="center" wrapText="1"/>
    </xf>
    <xf numFmtId="0" fontId="65" fillId="0" borderId="11" xfId="0" applyFont="1" applyBorder="1" applyAlignment="1">
      <alignment horizontal="left" vertical="center" wrapText="1"/>
    </xf>
    <xf numFmtId="2" fontId="28" fillId="0" borderId="0" xfId="0" applyNumberFormat="1" applyFont="1" applyAlignment="1">
      <alignment horizontal="center" vertical="center"/>
    </xf>
    <xf numFmtId="2" fontId="28" fillId="0" borderId="0" xfId="0" applyNumberFormat="1" applyFont="1" applyFill="1" applyAlignment="1">
      <alignment horizontal="center" vertical="center"/>
    </xf>
    <xf numFmtId="2" fontId="38" fillId="0" borderId="0" xfId="0" applyNumberFormat="1" applyFont="1" applyBorder="1" applyAlignment="1">
      <alignment horizontal="center" vertical="center"/>
    </xf>
    <xf numFmtId="2" fontId="38" fillId="0" borderId="0" xfId="0" applyNumberFormat="1" applyFont="1" applyFill="1" applyBorder="1" applyAlignment="1">
      <alignment horizontal="center" vertical="center"/>
    </xf>
    <xf numFmtId="2" fontId="28" fillId="0" borderId="0" xfId="0" applyNumberFormat="1" applyFont="1" applyFill="1" applyBorder="1" applyAlignment="1">
      <alignment horizontal="center" vertical="center"/>
    </xf>
    <xf numFmtId="2" fontId="39" fillId="0" borderId="0" xfId="0" applyNumberFormat="1" applyFont="1" applyFill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4" fontId="38" fillId="0" borderId="11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4" fontId="38" fillId="0" borderId="0" xfId="0" applyNumberFormat="1" applyFont="1" applyBorder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4" fontId="8" fillId="0" borderId="8" xfId="0" applyNumberFormat="1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/>
    </xf>
    <xf numFmtId="4" fontId="13" fillId="0" borderId="0" xfId="0" applyNumberFormat="1" applyFont="1" applyAlignment="1">
      <alignment horizontal="center" vertical="center"/>
    </xf>
    <xf numFmtId="4" fontId="28" fillId="0" borderId="0" xfId="0" applyNumberFormat="1" applyFont="1" applyAlignment="1">
      <alignment horizontal="center" vertical="center"/>
    </xf>
    <xf numFmtId="4" fontId="28" fillId="0" borderId="8" xfId="0" applyNumberFormat="1" applyFont="1" applyBorder="1" applyAlignment="1">
      <alignment horizontal="center" vertical="center"/>
    </xf>
    <xf numFmtId="4" fontId="27" fillId="0" borderId="0" xfId="0" applyNumberFormat="1" applyFont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28" fillId="0" borderId="0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4" fontId="11" fillId="0" borderId="16" xfId="0" applyNumberFormat="1" applyFont="1" applyBorder="1" applyAlignment="1">
      <alignment horizontal="center" vertical="center"/>
    </xf>
    <xf numFmtId="2" fontId="0" fillId="0" borderId="0" xfId="0" applyNumberFormat="1"/>
    <xf numFmtId="0" fontId="3" fillId="2" borderId="16" xfId="0" applyFont="1" applyFill="1" applyBorder="1" applyAlignment="1">
      <alignment horizontal="center" vertical="center" textRotation="90" wrapText="1"/>
    </xf>
    <xf numFmtId="0" fontId="3" fillId="2" borderId="8" xfId="0" applyFont="1" applyFill="1" applyBorder="1" applyAlignment="1">
      <alignment horizontal="center" vertical="center" textRotation="90" wrapText="1"/>
    </xf>
    <xf numFmtId="0" fontId="3" fillId="2" borderId="14" xfId="0" applyFont="1" applyFill="1" applyBorder="1" applyAlignment="1">
      <alignment horizontal="center" vertical="center" textRotation="90" wrapText="1"/>
    </xf>
    <xf numFmtId="0" fontId="4" fillId="3" borderId="0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9" fontId="2" fillId="0" borderId="20" xfId="0" applyNumberFormat="1" applyFont="1" applyFill="1" applyBorder="1" applyAlignment="1">
      <alignment horizontal="center" vertical="center"/>
    </xf>
    <xf numFmtId="9" fontId="2" fillId="0" borderId="21" xfId="0" applyNumberFormat="1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4" fillId="3" borderId="19" xfId="0" applyFont="1" applyFill="1" applyBorder="1" applyAlignment="1">
      <alignment horizontal="left" vertical="center"/>
    </xf>
    <xf numFmtId="0" fontId="4" fillId="3" borderId="16" xfId="0" applyFont="1" applyFill="1" applyBorder="1" applyAlignment="1">
      <alignment horizontal="left" vertical="center"/>
    </xf>
    <xf numFmtId="0" fontId="12" fillId="3" borderId="4" xfId="0" applyFont="1" applyFill="1" applyBorder="1" applyAlignment="1">
      <alignment horizontal="center" vertical="center" wrapText="1"/>
    </xf>
    <xf numFmtId="9" fontId="4" fillId="3" borderId="17" xfId="0" applyNumberFormat="1" applyFont="1" applyFill="1" applyBorder="1" applyAlignment="1">
      <alignment horizontal="center" vertical="center"/>
    </xf>
    <xf numFmtId="9" fontId="4" fillId="3" borderId="3" xfId="0" applyNumberFormat="1" applyFont="1" applyFill="1" applyBorder="1" applyAlignment="1">
      <alignment horizontal="center" vertical="center"/>
    </xf>
    <xf numFmtId="1" fontId="4" fillId="3" borderId="17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textRotation="90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57" fillId="0" borderId="0" xfId="0" applyFont="1" applyAlignment="1">
      <alignment horizontal="left"/>
    </xf>
    <xf numFmtId="0" fontId="59" fillId="0" borderId="19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right" vertical="center"/>
    </xf>
    <xf numFmtId="0" fontId="58" fillId="2" borderId="0" xfId="0" applyFont="1" applyFill="1" applyBorder="1" applyAlignment="1">
      <alignment horizontal="center" vertical="center"/>
    </xf>
    <xf numFmtId="0" fontId="58" fillId="2" borderId="1" xfId="0" applyFont="1" applyFill="1" applyBorder="1" applyAlignment="1">
      <alignment horizontal="center" vertical="center"/>
    </xf>
    <xf numFmtId="0" fontId="58" fillId="2" borderId="0" xfId="0" applyFont="1" applyFill="1" applyAlignment="1">
      <alignment horizontal="center" vertical="center"/>
    </xf>
    <xf numFmtId="166" fontId="4" fillId="0" borderId="0" xfId="0" applyNumberFormat="1" applyFont="1" applyBorder="1" applyAlignment="1">
      <alignment horizontal="center" vertical="center"/>
    </xf>
    <xf numFmtId="166" fontId="4" fillId="0" borderId="8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166" fontId="11" fillId="0" borderId="11" xfId="0" applyNumberFormat="1" applyFont="1" applyBorder="1" applyAlignment="1">
      <alignment horizontal="center" vertical="center" wrapText="1"/>
    </xf>
    <xf numFmtId="166" fontId="11" fillId="0" borderId="14" xfId="0" applyNumberFormat="1" applyFont="1" applyBorder="1" applyAlignment="1">
      <alignment horizontal="center" vertical="center" wrapText="1"/>
    </xf>
    <xf numFmtId="166" fontId="11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5" fillId="0" borderId="19" xfId="0" applyFont="1" applyBorder="1" applyAlignment="1">
      <alignment horizontal="right"/>
    </xf>
    <xf numFmtId="0" fontId="34" fillId="0" borderId="0" xfId="2" applyFont="1" applyFill="1" applyBorder="1" applyAlignment="1">
      <alignment horizontal="center" vertical="center"/>
    </xf>
    <xf numFmtId="0" fontId="34" fillId="0" borderId="4" xfId="2" applyFont="1" applyFill="1" applyBorder="1" applyAlignment="1">
      <alignment horizontal="center" vertical="center"/>
    </xf>
    <xf numFmtId="0" fontId="34" fillId="0" borderId="8" xfId="2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0" fillId="2" borderId="25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5" fillId="0" borderId="19" xfId="0" applyFont="1" applyBorder="1" applyAlignment="1">
      <alignment horizontal="right" vertical="center"/>
    </xf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5" fillId="0" borderId="0" xfId="0" applyFont="1" applyBorder="1" applyAlignment="1">
      <alignment horizontal="right" vertical="center"/>
    </xf>
  </cellXfs>
  <cellStyles count="7">
    <cellStyle name="Hypertextové prepojenie" xfId="6" builtinId="8"/>
    <cellStyle name="Normálna" xfId="0" builtinId="0"/>
    <cellStyle name="Normálne 11" xfId="3"/>
    <cellStyle name="Normálne 5" xfId="2"/>
    <cellStyle name="normálne 5 2" xfId="4"/>
    <cellStyle name="Percentá" xfId="1" builtinId="5"/>
    <cellStyle name="percentá 16" xfId="5"/>
  </cellStyles>
  <dxfs count="0"/>
  <tableStyles count="0" defaultTableStyle="TableStyleMedium2" defaultPivotStyle="PivotStyleLight16"/>
  <colors>
    <mruColors>
      <color rgb="FF13B5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34" Type="http://schemas.openxmlformats.org/officeDocument/2006/relationships/externalLink" Target="externalLinks/externalLink15.xml"/><Relationship Id="rId42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externalLink" Target="externalLinks/externalLink14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0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externalLink" Target="externalLinks/externalLink13.xml"/><Relationship Id="rId37" Type="http://schemas.openxmlformats.org/officeDocument/2006/relationships/externalLink" Target="externalLinks/externalLink18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externalLink" Target="externalLinks/externalLink17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2.xml"/><Relationship Id="rId44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externalLink" Target="externalLinks/externalLink16.xml"/><Relationship Id="rId43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984033245844273E-2"/>
          <c:y val="5.0925925925925923E-2"/>
          <c:w val="0.88897309711286066"/>
          <c:h val="0.8416746864975212"/>
        </c:manualLayout>
      </c:layout>
      <c:lineChart>
        <c:grouping val="standard"/>
        <c:varyColors val="0"/>
        <c:ser>
          <c:idx val="0"/>
          <c:order val="0"/>
          <c:tx>
            <c:strRef>
              <c:f>'G01'!$A$3</c:f>
              <c:strCache>
                <c:ptCount val="1"/>
                <c:pt idx="0">
                  <c:v>Splnenie cieľa do roku 2017 (december 2016)</c:v>
                </c:pt>
              </c:strCache>
            </c:strRef>
          </c:tx>
          <c:spPr>
            <a:ln w="28575" cap="rnd">
              <a:solidFill>
                <a:srgbClr val="DCB47B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DCB47B"/>
              </a:solidFill>
              <a:ln w="9525">
                <a:noFill/>
              </a:ln>
              <a:effectLst/>
            </c:spPr>
          </c:marker>
          <c:cat>
            <c:numRef>
              <c:f>'G01'!$B$2:$I$2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'G01'!$B$3:$I$3</c:f>
              <c:numCache>
                <c:formatCode>0.0</c:formatCode>
                <c:ptCount val="8"/>
                <c:pt idx="0">
                  <c:v>-4.499718161092523</c:v>
                </c:pt>
                <c:pt idx="1">
                  <c:v>-3.6997745288740185</c:v>
                </c:pt>
                <c:pt idx="2">
                  <c:v>-2.899830896655514</c:v>
                </c:pt>
                <c:pt idx="3">
                  <c:v>-2.0998872644370095</c:v>
                </c:pt>
                <c:pt idx="4">
                  <c:v>-1.299943632218505</c:v>
                </c:pt>
                <c:pt idx="5">
                  <c:v>-0.50000000000000033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F7-401E-9D3A-D968C58F17CA}"/>
            </c:ext>
          </c:extLst>
        </c:ser>
        <c:ser>
          <c:idx val="1"/>
          <c:order val="1"/>
          <c:tx>
            <c:strRef>
              <c:f>'G01'!$A$4</c:f>
              <c:strCache>
                <c:ptCount val="1"/>
                <c:pt idx="0">
                  <c:v>Splnenie cieľa do roku 2019 (júl 2017)</c:v>
                </c:pt>
              </c:strCache>
            </c:strRef>
          </c:tx>
          <c:spPr>
            <a:ln w="28575" cap="rnd">
              <a:solidFill>
                <a:srgbClr val="13B5EA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13B5EA"/>
              </a:solidFill>
              <a:ln w="9525">
                <a:noFill/>
              </a:ln>
              <a:effectLst/>
            </c:spPr>
          </c:marker>
          <c:cat>
            <c:numRef>
              <c:f>'G01'!$B$2:$I$2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'G01'!$B$4:$I$4</c:f>
              <c:numCache>
                <c:formatCode>0.0</c:formatCode>
                <c:ptCount val="8"/>
                <c:pt idx="3">
                  <c:v>-2.598943363179536</c:v>
                </c:pt>
                <c:pt idx="4">
                  <c:v>-2.0742075223846519</c:v>
                </c:pt>
                <c:pt idx="5">
                  <c:v>-1.5494716815897678</c:v>
                </c:pt>
                <c:pt idx="6">
                  <c:v>-1.0247358407948837</c:v>
                </c:pt>
                <c:pt idx="7">
                  <c:v>-0.49999999999999967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F7-401E-9D3A-D968C58F17CA}"/>
            </c:ext>
          </c:extLst>
        </c:ser>
        <c:ser>
          <c:idx val="2"/>
          <c:order val="2"/>
          <c:tx>
            <c:strRef>
              <c:f>'G01'!$A$5</c:f>
              <c:strCache>
                <c:ptCount val="1"/>
                <c:pt idx="0">
                  <c:v>Štrukturálne saldo (júl 2017)</c:v>
                </c:pt>
              </c:strCache>
            </c:strRef>
          </c:tx>
          <c:spPr>
            <a:ln w="28575" cap="rnd">
              <a:solidFill>
                <a:srgbClr val="58595B"/>
              </a:solidFill>
              <a:round/>
            </a:ln>
            <a:effectLst/>
          </c:spPr>
          <c:marker>
            <c:symbol val="none"/>
          </c:marker>
          <c:cat>
            <c:numRef>
              <c:f>'G01'!$B$2:$I$2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'G01'!$B$5:$I$5</c:f>
              <c:numCache>
                <c:formatCode>0.0</c:formatCode>
                <c:ptCount val="8"/>
                <c:pt idx="0">
                  <c:v>-4.5113898436623971</c:v>
                </c:pt>
                <c:pt idx="1">
                  <c:v>-2.4443422048531103</c:v>
                </c:pt>
                <c:pt idx="2">
                  <c:v>-2.7071293399281626</c:v>
                </c:pt>
                <c:pt idx="3">
                  <c:v>-2.598943363179536</c:v>
                </c:pt>
                <c:pt idx="4">
                  <c:v>-1.6307469933574312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F7-401E-9D3A-D968C58F1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247576"/>
        <c:axId val="625248232"/>
      </c:lineChart>
      <c:catAx>
        <c:axId val="625247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625248232"/>
        <c:crosses val="autoZero"/>
        <c:auto val="1"/>
        <c:lblAlgn val="ctr"/>
        <c:lblOffset val="100"/>
        <c:noMultiLvlLbl val="0"/>
      </c:catAx>
      <c:valAx>
        <c:axId val="625248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625247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5346341018860306"/>
          <c:y val="0.66377150772820059"/>
          <c:w val="0.621536435250582"/>
          <c:h val="0.209494021580635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onstantia" panose="02030602050306030303" pitchFamily="18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Constantia" panose="02030602050306030303" pitchFamily="18" charset="0"/>
        </a:defRPr>
      </a:pPr>
      <a:endParaRPr lang="sk-SK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450870412379604E-2"/>
          <c:y val="2.9549837327131651E-2"/>
          <c:w val="0.90690485564304468"/>
          <c:h val="0.87441965587634884"/>
        </c:manualLayout>
      </c:layout>
      <c:lineChart>
        <c:grouping val="standard"/>
        <c:varyColors val="0"/>
        <c:ser>
          <c:idx val="2"/>
          <c:order val="0"/>
          <c:tx>
            <c:v>trajektória k MTO podľa RRZ</c:v>
          </c:tx>
          <c:spPr>
            <a:ln w="28575" cap="rnd">
              <a:solidFill>
                <a:srgbClr val="DCB47B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DCB47B"/>
              </a:solidFill>
              <a:ln w="19050">
                <a:solidFill>
                  <a:srgbClr val="DCB47B"/>
                </a:solidFill>
                <a:prstDash val="solid"/>
              </a:ln>
              <a:effectLst/>
            </c:spPr>
          </c:marker>
          <c:dLbls>
            <c:dLbl>
              <c:idx val="2"/>
              <c:layout>
                <c:manualLayout>
                  <c:x val="-3.0721966205837229E-2"/>
                  <c:y val="5.74884344133916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478-43C9-9EBD-D5E1AEC6F883}"/>
                </c:ext>
              </c:extLst>
            </c:dLbl>
            <c:dLbl>
              <c:idx val="3"/>
              <c:layout>
                <c:manualLayout>
                  <c:x val="-7.3732718894009217E-2"/>
                  <c:y val="-4.31163258100437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78-43C9-9EBD-D5E1AEC6F883}"/>
                </c:ext>
              </c:extLst>
            </c:dLbl>
            <c:dLbl>
              <c:idx val="4"/>
              <c:layout>
                <c:manualLayout>
                  <c:x val="-5.8371735791090743E-2"/>
                  <c:y val="-4.3116325810043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478-43C9-9EBD-D5E1AEC6F8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DCB47B"/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'G02'!$B$1:$G$1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'G02'!$B$2:$G$2</c:f>
              <c:numCache>
                <c:formatCode>0.0</c:formatCode>
                <c:ptCount val="6"/>
                <c:pt idx="0">
                  <c:v>-2.598943363179536</c:v>
                </c:pt>
                <c:pt idx="1">
                  <c:v>-2.0742075223846519</c:v>
                </c:pt>
                <c:pt idx="2">
                  <c:v>-1.5494716815897678</c:v>
                </c:pt>
                <c:pt idx="3">
                  <c:v>-1.0247358407948837</c:v>
                </c:pt>
                <c:pt idx="4">
                  <c:v>-0.49999999999999967</c:v>
                </c:pt>
                <c:pt idx="5">
                  <c:v>-0.5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478-43C9-9EBD-D5E1AEC6F883}"/>
            </c:ext>
          </c:extLst>
        </c:ser>
        <c:ser>
          <c:idx val="0"/>
          <c:order val="1"/>
          <c:tx>
            <c:strRef>
              <c:f>'G02'!$A$4</c:f>
              <c:strCache>
                <c:ptCount val="1"/>
                <c:pt idx="0">
                  <c:v>odhad štrukturálneho salda (ciele vlády)</c:v>
                </c:pt>
              </c:strCache>
            </c:strRef>
          </c:tx>
          <c:spPr>
            <a:ln w="28575" cap="rnd">
              <a:solidFill>
                <a:srgbClr val="58595B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rgbClr val="58595B"/>
              </a:solidFill>
              <a:ln w="19050">
                <a:solidFill>
                  <a:srgbClr val="58595B"/>
                </a:solidFill>
                <a:prstDash val="dash"/>
              </a:ln>
              <a:effectLst/>
            </c:spPr>
          </c:marker>
          <c:dLbls>
            <c:dLbl>
              <c:idx val="3"/>
              <c:layout>
                <c:manualLayout>
                  <c:x val="-7.3732718894009217E-2"/>
                  <c:y val="-4.3116325810043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478-43C9-9EBD-D5E1AEC6F883}"/>
                </c:ext>
              </c:extLst>
            </c:dLbl>
            <c:dLbl>
              <c:idx val="4"/>
              <c:layout>
                <c:manualLayout>
                  <c:x val="-7.9877112135176648E-2"/>
                  <c:y val="-2.395351433891318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onstantia" panose="02030602050306030303" pitchFamily="18" charset="0"/>
                      <a:ea typeface="+mn-ea"/>
                      <a:cs typeface="+mn-cs"/>
                    </a:defRPr>
                  </a:pPr>
                  <a:endParaRPr lang="sk-SK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8986175115207373E-2"/>
                      <c:h val="7.657957395185456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4478-43C9-9EBD-D5E1AEC6F8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'G02'!$B$1:$G$1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'G02'!$B$4:$G$4</c:f>
              <c:numCache>
                <c:formatCode>0.0</c:formatCode>
                <c:ptCount val="6"/>
                <c:pt idx="0">
                  <c:v>-2.5989306543751463</c:v>
                </c:pt>
                <c:pt idx="1">
                  <c:v>-1.6306852329439292</c:v>
                </c:pt>
                <c:pt idx="2">
                  <c:v>-1.2174278975168109</c:v>
                </c:pt>
                <c:pt idx="3">
                  <c:v>-0.54453107315827931</c:v>
                </c:pt>
                <c:pt idx="4">
                  <c:v>-8.0606742862107547E-2</c:v>
                </c:pt>
                <c:pt idx="5">
                  <c:v>-0.11781202805689867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478-43C9-9EBD-D5E1AEC6F883}"/>
            </c:ext>
          </c:extLst>
        </c:ser>
        <c:ser>
          <c:idx val="1"/>
          <c:order val="2"/>
          <c:tx>
            <c:strRef>
              <c:f>'G02'!$A$5</c:f>
              <c:strCache>
                <c:ptCount val="1"/>
                <c:pt idx="0">
                  <c:v>odhad štrukturálneho salda (saldo VS podľa RRZ)</c:v>
                </c:pt>
              </c:strCache>
            </c:strRef>
          </c:tx>
          <c:spPr>
            <a:ln w="28575" cap="rnd">
              <a:solidFill>
                <a:srgbClr val="13B5EA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13B5EA"/>
              </a:solidFill>
              <a:ln w="9525">
                <a:solidFill>
                  <a:srgbClr val="13B5EA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13B5EA"/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'G02'!$B$1:$G$1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'G02'!$B$5:$G$5</c:f>
              <c:numCache>
                <c:formatCode>0.0</c:formatCode>
                <c:ptCount val="6"/>
                <c:pt idx="0">
                  <c:v>-2.598943363179536</c:v>
                </c:pt>
                <c:pt idx="1">
                  <c:v>-1.6307469933574312</c:v>
                </c:pt>
                <c:pt idx="2">
                  <c:v>-1.43247676654445</c:v>
                </c:pt>
                <c:pt idx="3">
                  <c:v>-1.1706562801291029</c:v>
                </c:pt>
                <c:pt idx="4">
                  <c:v>-0.67012607654972778</c:v>
                </c:pt>
                <c:pt idx="5">
                  <c:v>-0.30912356444426303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478-43C9-9EBD-D5E1AEC6F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880912"/>
        <c:axId val="328881304"/>
      </c:lineChart>
      <c:catAx>
        <c:axId val="328880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328881304"/>
        <c:crosses val="autoZero"/>
        <c:auto val="1"/>
        <c:lblAlgn val="ctr"/>
        <c:lblOffset val="100"/>
        <c:noMultiLvlLbl val="0"/>
      </c:catAx>
      <c:valAx>
        <c:axId val="328881304"/>
        <c:scaling>
          <c:orientation val="minMax"/>
          <c:max val="0.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prstDash val="sysDot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328880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792953300192313"/>
          <c:y val="0.81301169987717692"/>
          <c:w val="0.7220703315213125"/>
          <c:h val="0.157689191269000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onstantia" panose="02030602050306030303" pitchFamily="18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onstantia" panose="02030602050306030303" pitchFamily="18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obsah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obsah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obsah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obsah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obsah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obsah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obsah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obsah!A1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obsah!A1"/><Relationship Id="rId1" Type="http://schemas.openxmlformats.org/officeDocument/2006/relationships/chart" Target="../charts/chart1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obsah!A1"/><Relationship Id="rId1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obsah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obsah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obsah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obsah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obsah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obsah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obsah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obsah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7</xdr:row>
      <xdr:rowOff>180973</xdr:rowOff>
    </xdr:from>
    <xdr:to>
      <xdr:col>0</xdr:col>
      <xdr:colOff>285750</xdr:colOff>
      <xdr:row>25</xdr:row>
      <xdr:rowOff>209546</xdr:rowOff>
    </xdr:to>
    <xdr:grpSp>
      <xdr:nvGrpSpPr>
        <xdr:cNvPr id="2" name="Skupin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85725" y="1971673"/>
          <a:ext cx="200025" cy="6238873"/>
          <a:chOff x="123825" y="1697368"/>
          <a:chExt cx="200025" cy="5661833"/>
        </a:xfrm>
      </xdr:grpSpPr>
      <xdr:sp macro="" textlink="">
        <xdr:nvSpPr>
          <xdr:cNvPr id="3" name="Šípka nadol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123825" y="1697368"/>
            <a:ext cx="200025" cy="523875"/>
          </a:xfrm>
          <a:prstGeom prst="downArrow">
            <a:avLst/>
          </a:prstGeom>
          <a:solidFill>
            <a:srgbClr val="B1E8F9"/>
          </a:solidFill>
          <a:ln>
            <a:solidFill>
              <a:srgbClr val="13B5EA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sk-SK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4" name="Šípka nadol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>
            <a:off x="123825" y="5301660"/>
            <a:ext cx="200025" cy="485775"/>
          </a:xfrm>
          <a:prstGeom prst="downArrow">
            <a:avLst/>
          </a:prstGeom>
          <a:solidFill>
            <a:srgbClr val="B1E8F9"/>
          </a:solidFill>
          <a:ln>
            <a:solidFill>
              <a:srgbClr val="13B5EA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sk-SK" sz="1100"/>
          </a:p>
        </xdr:txBody>
      </xdr:sp>
      <xdr:sp macro="" textlink="">
        <xdr:nvSpPr>
          <xdr:cNvPr id="5" name="Šípka nadol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123825" y="6873426"/>
            <a:ext cx="200025" cy="485775"/>
          </a:xfrm>
          <a:prstGeom prst="downArrow">
            <a:avLst/>
          </a:prstGeom>
          <a:solidFill>
            <a:srgbClr val="B1E8F9"/>
          </a:solidFill>
          <a:ln>
            <a:solidFill>
              <a:srgbClr val="13B5EA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sk-SK" sz="1100"/>
          </a:p>
        </xdr:txBody>
      </xdr:sp>
    </xdr:grp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536494</xdr:colOff>
      <xdr:row>2</xdr:row>
      <xdr:rowOff>106322</xdr:rowOff>
    </xdr:to>
    <xdr:pic>
      <xdr:nvPicPr>
        <xdr:cNvPr id="6" name="Obrázok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169E099-56A7-4597-8655-39E96BEDE1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72475" y="209550"/>
          <a:ext cx="536494" cy="26824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</xdr:row>
      <xdr:rowOff>0</xdr:rowOff>
    </xdr:from>
    <xdr:to>
      <xdr:col>8</xdr:col>
      <xdr:colOff>536494</xdr:colOff>
      <xdr:row>2</xdr:row>
      <xdr:rowOff>77747</xdr:rowOff>
    </xdr:to>
    <xdr:pic>
      <xdr:nvPicPr>
        <xdr:cNvPr id="2" name="Obrázo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A6AC88B-5D61-4C36-A082-4A1D5A3649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86675" y="190500"/>
          <a:ext cx="536494" cy="26824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</xdr:row>
      <xdr:rowOff>0</xdr:rowOff>
    </xdr:from>
    <xdr:to>
      <xdr:col>9</xdr:col>
      <xdr:colOff>536494</xdr:colOff>
      <xdr:row>2</xdr:row>
      <xdr:rowOff>77747</xdr:rowOff>
    </xdr:to>
    <xdr:pic>
      <xdr:nvPicPr>
        <xdr:cNvPr id="2" name="Obrázo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C5CA3D1-9585-4AE7-8225-6067658833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10525" y="190500"/>
          <a:ext cx="536494" cy="26824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5</xdr:col>
      <xdr:colOff>536494</xdr:colOff>
      <xdr:row>2</xdr:row>
      <xdr:rowOff>77747</xdr:rowOff>
    </xdr:to>
    <xdr:pic>
      <xdr:nvPicPr>
        <xdr:cNvPr id="2" name="Obrázo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22536C3-DDF9-4522-ABA9-CC00E72C6C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67200" y="190500"/>
          <a:ext cx="536494" cy="26824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5</xdr:col>
      <xdr:colOff>536494</xdr:colOff>
      <xdr:row>2</xdr:row>
      <xdr:rowOff>77747</xdr:rowOff>
    </xdr:to>
    <xdr:pic>
      <xdr:nvPicPr>
        <xdr:cNvPr id="2" name="Obrázo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A23687B-65FA-4B88-A398-CF57B6AE60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00900" y="190500"/>
          <a:ext cx="536494" cy="268247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4</xdr:col>
      <xdr:colOff>536494</xdr:colOff>
      <xdr:row>2</xdr:row>
      <xdr:rowOff>77747</xdr:rowOff>
    </xdr:to>
    <xdr:pic>
      <xdr:nvPicPr>
        <xdr:cNvPr id="2" name="Obrázo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176CEA-013E-4A5E-BB03-C80AF8E391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43600" y="190500"/>
          <a:ext cx="536494" cy="268247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4</xdr:col>
      <xdr:colOff>536494</xdr:colOff>
      <xdr:row>2</xdr:row>
      <xdr:rowOff>77747</xdr:rowOff>
    </xdr:to>
    <xdr:pic>
      <xdr:nvPicPr>
        <xdr:cNvPr id="2" name="Obrázo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E86C53A-F3E4-4C35-8C31-D766629C5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05675" y="190500"/>
          <a:ext cx="536494" cy="268247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7</xdr:col>
      <xdr:colOff>536494</xdr:colOff>
      <xdr:row>2</xdr:row>
      <xdr:rowOff>77747</xdr:rowOff>
    </xdr:to>
    <xdr:pic>
      <xdr:nvPicPr>
        <xdr:cNvPr id="2" name="Obrázo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144767E-0494-47D8-A907-B64C17F95A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34175" y="190500"/>
          <a:ext cx="536494" cy="268247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42862</xdr:colOff>
      <xdr:row>2</xdr:row>
      <xdr:rowOff>0</xdr:rowOff>
    </xdr:from>
    <xdr:to>
      <xdr:col>17</xdr:col>
      <xdr:colOff>142875</xdr:colOff>
      <xdr:row>16</xdr:row>
      <xdr:rowOff>76200</xdr:rowOff>
    </xdr:to>
    <xdr:grpSp>
      <xdr:nvGrpSpPr>
        <xdr:cNvPr id="2" name="Skupina 1">
          <a:extLst>
            <a:ext uri="{FF2B5EF4-FFF2-40B4-BE49-F238E27FC236}">
              <a16:creationId xmlns:a16="http://schemas.microsoft.com/office/drawing/2014/main" id="{86358277-DB91-4C12-895F-45CE720667BA}"/>
            </a:ext>
          </a:extLst>
        </xdr:cNvPr>
        <xdr:cNvGrpSpPr/>
      </xdr:nvGrpSpPr>
      <xdr:grpSpPr>
        <a:xfrm>
          <a:off x="7529512" y="381000"/>
          <a:ext cx="4367213" cy="2743200"/>
          <a:chOff x="1995487" y="1971675"/>
          <a:chExt cx="4367213" cy="2743200"/>
        </a:xfrm>
      </xdr:grpSpPr>
      <xdr:grpSp>
        <xdr:nvGrpSpPr>
          <xdr:cNvPr id="3" name="Skupina 2">
            <a:extLst>
              <a:ext uri="{FF2B5EF4-FFF2-40B4-BE49-F238E27FC236}">
                <a16:creationId xmlns:a16="http://schemas.microsoft.com/office/drawing/2014/main" id="{71C0384B-78CC-4E16-B143-E0EDD247B073}"/>
              </a:ext>
            </a:extLst>
          </xdr:cNvPr>
          <xdr:cNvGrpSpPr/>
        </xdr:nvGrpSpPr>
        <xdr:grpSpPr>
          <a:xfrm>
            <a:off x="1995487" y="1971675"/>
            <a:ext cx="4367213" cy="2743200"/>
            <a:chOff x="1995487" y="1971675"/>
            <a:chExt cx="4367213" cy="2743200"/>
          </a:xfrm>
        </xdr:grpSpPr>
        <xdr:graphicFrame macro="">
          <xdr:nvGraphicFramePr>
            <xdr:cNvPr id="7" name="Graf 6">
              <a:extLst>
                <a:ext uri="{FF2B5EF4-FFF2-40B4-BE49-F238E27FC236}">
                  <a16:creationId xmlns:a16="http://schemas.microsoft.com/office/drawing/2014/main" id="{664DDE76-9F86-4A42-A65C-714AFD43AC02}"/>
                </a:ext>
              </a:extLst>
            </xdr:cNvPr>
            <xdr:cNvGraphicFramePr/>
          </xdr:nvGraphicFramePr>
          <xdr:xfrm>
            <a:off x="1995487" y="1971675"/>
            <a:ext cx="4367213" cy="274320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grpSp>
          <xdr:nvGrpSpPr>
            <xdr:cNvPr id="8" name="Skupina 7">
              <a:extLst>
                <a:ext uri="{FF2B5EF4-FFF2-40B4-BE49-F238E27FC236}">
                  <a16:creationId xmlns:a16="http://schemas.microsoft.com/office/drawing/2014/main" id="{C6AA28C2-B16B-4DD5-9197-987C4EC03778}"/>
                </a:ext>
              </a:extLst>
            </xdr:cNvPr>
            <xdr:cNvGrpSpPr/>
          </xdr:nvGrpSpPr>
          <xdr:grpSpPr>
            <a:xfrm>
              <a:off x="4800600" y="2105025"/>
              <a:ext cx="1371600" cy="219075"/>
              <a:chOff x="4962525" y="2105025"/>
              <a:chExt cx="1371600" cy="219075"/>
            </a:xfrm>
          </xdr:grpSpPr>
          <xdr:cxnSp macro="">
            <xdr:nvCxnSpPr>
              <xdr:cNvPr id="9" name="Rovná spojovacia šípka 8">
                <a:extLst>
                  <a:ext uri="{FF2B5EF4-FFF2-40B4-BE49-F238E27FC236}">
                    <a16:creationId xmlns:a16="http://schemas.microsoft.com/office/drawing/2014/main" id="{CCCE6276-2342-49C5-A4C4-389913D3207A}"/>
                  </a:ext>
                </a:extLst>
              </xdr:cNvPr>
              <xdr:cNvCxnSpPr/>
            </xdr:nvCxnSpPr>
            <xdr:spPr>
              <a:xfrm>
                <a:off x="5210175" y="2324100"/>
                <a:ext cx="904875" cy="0"/>
              </a:xfrm>
              <a:prstGeom prst="straightConnector1">
                <a:avLst/>
              </a:prstGeom>
              <a:ln w="22225">
                <a:solidFill>
                  <a:srgbClr val="C00000"/>
                </a:solidFill>
                <a:headEnd type="triangle"/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10" name="BlokTextu 9">
                <a:extLst>
                  <a:ext uri="{FF2B5EF4-FFF2-40B4-BE49-F238E27FC236}">
                    <a16:creationId xmlns:a16="http://schemas.microsoft.com/office/drawing/2014/main" id="{27512DD1-12AD-4118-9B24-05E4DBD1CF0F}"/>
                  </a:ext>
                </a:extLst>
              </xdr:cNvPr>
              <xdr:cNvSpPr txBox="1"/>
            </xdr:nvSpPr>
            <xdr:spPr>
              <a:xfrm>
                <a:off x="4962525" y="2105025"/>
                <a:ext cx="1371600" cy="20955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sk-SK" sz="900" b="1">
                    <a:solidFill>
                      <a:srgbClr val="C00000"/>
                    </a:solidFill>
                    <a:latin typeface="Constantia" panose="02030602050306030303" pitchFamily="18" charset="0"/>
                  </a:rPr>
                  <a:t>posun</a:t>
                </a:r>
                <a:r>
                  <a:rPr lang="sk-SK" sz="900" b="1" baseline="0">
                    <a:solidFill>
                      <a:srgbClr val="C00000"/>
                    </a:solidFill>
                    <a:latin typeface="Constantia" panose="02030602050306030303" pitchFamily="18" charset="0"/>
                  </a:rPr>
                  <a:t> MTO o 2 roky</a:t>
                </a:r>
                <a:endParaRPr lang="sk-SK" sz="900" b="1">
                  <a:solidFill>
                    <a:srgbClr val="C00000"/>
                  </a:solidFill>
                  <a:latin typeface="Constantia" panose="02030602050306030303" pitchFamily="18" charset="0"/>
                </a:endParaRPr>
              </a:p>
            </xdr:txBody>
          </xdr:sp>
        </xdr:grpSp>
      </xdr:grpSp>
      <xdr:sp macro="" textlink="">
        <xdr:nvSpPr>
          <xdr:cNvPr id="4" name="BlokTextu 3">
            <a:extLst>
              <a:ext uri="{FF2B5EF4-FFF2-40B4-BE49-F238E27FC236}">
                <a16:creationId xmlns:a16="http://schemas.microsoft.com/office/drawing/2014/main" id="{7EEAD7AB-0181-44F2-AB84-F1B02431DFC2}"/>
              </a:ext>
            </a:extLst>
          </xdr:cNvPr>
          <xdr:cNvSpPr txBox="1"/>
        </xdr:nvSpPr>
        <xdr:spPr>
          <a:xfrm>
            <a:off x="2790825" y="2800350"/>
            <a:ext cx="1162050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sk-SK" sz="900" b="1">
                <a:solidFill>
                  <a:srgbClr val="DCB47B"/>
                </a:solidFill>
                <a:latin typeface="Constantia" panose="02030602050306030303" pitchFamily="18" charset="0"/>
              </a:rPr>
              <a:t>0,8</a:t>
            </a:r>
            <a:r>
              <a:rPr lang="sk-SK" sz="900" b="1" baseline="0">
                <a:solidFill>
                  <a:srgbClr val="DCB47B"/>
                </a:solidFill>
                <a:latin typeface="Constantia" panose="02030602050306030303" pitchFamily="18" charset="0"/>
              </a:rPr>
              <a:t> % HDP ročne</a:t>
            </a:r>
            <a:endParaRPr lang="sk-SK" sz="900" b="1">
              <a:solidFill>
                <a:srgbClr val="DCB47B"/>
              </a:solidFill>
              <a:latin typeface="Constantia" panose="02030602050306030303" pitchFamily="18" charset="0"/>
            </a:endParaRPr>
          </a:p>
        </xdr:txBody>
      </xdr:sp>
      <xdr:cxnSp macro="">
        <xdr:nvCxnSpPr>
          <xdr:cNvPr id="5" name="Rovná spojnica 4">
            <a:extLst>
              <a:ext uri="{FF2B5EF4-FFF2-40B4-BE49-F238E27FC236}">
                <a16:creationId xmlns:a16="http://schemas.microsoft.com/office/drawing/2014/main" id="{8C4BB9F4-258C-4250-B204-378619720CA0}"/>
              </a:ext>
            </a:extLst>
          </xdr:cNvPr>
          <xdr:cNvCxnSpPr/>
        </xdr:nvCxnSpPr>
        <xdr:spPr>
          <a:xfrm>
            <a:off x="5038725" y="2838450"/>
            <a:ext cx="514350" cy="9525"/>
          </a:xfrm>
          <a:prstGeom prst="line">
            <a:avLst/>
          </a:prstGeom>
          <a:ln w="19050">
            <a:solidFill>
              <a:srgbClr val="13B5EA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" name="BlokTextu 5">
            <a:extLst>
              <a:ext uri="{FF2B5EF4-FFF2-40B4-BE49-F238E27FC236}">
                <a16:creationId xmlns:a16="http://schemas.microsoft.com/office/drawing/2014/main" id="{320790D7-3E96-4671-9F92-D8CEF6F32542}"/>
              </a:ext>
            </a:extLst>
          </xdr:cNvPr>
          <xdr:cNvSpPr txBox="1"/>
        </xdr:nvSpPr>
        <xdr:spPr>
          <a:xfrm>
            <a:off x="5591176" y="2533650"/>
            <a:ext cx="752474" cy="4667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sk-SK" sz="900" b="1">
                <a:solidFill>
                  <a:srgbClr val="13B5EA"/>
                </a:solidFill>
                <a:latin typeface="Constantia" panose="02030602050306030303" pitchFamily="18" charset="0"/>
              </a:rPr>
              <a:t>0,5 % HDP ročne</a:t>
            </a:r>
          </a:p>
        </xdr:txBody>
      </xdr:sp>
    </xdr:grpSp>
    <xdr:clientData/>
  </xdr:twoCellAnchor>
  <xdr:twoCellAnchor editAs="oneCell">
    <xdr:from>
      <xdr:col>18</xdr:col>
      <xdr:colOff>0</xdr:colOff>
      <xdr:row>1</xdr:row>
      <xdr:rowOff>0</xdr:rowOff>
    </xdr:from>
    <xdr:to>
      <xdr:col>18</xdr:col>
      <xdr:colOff>536494</xdr:colOff>
      <xdr:row>2</xdr:row>
      <xdr:rowOff>77747</xdr:rowOff>
    </xdr:to>
    <xdr:pic>
      <xdr:nvPicPr>
        <xdr:cNvPr id="11" name="Obrázok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063A135-223F-4BBC-9C65-739201A586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363450" y="190500"/>
          <a:ext cx="536494" cy="268247"/>
        </a:xfrm>
        <a:prstGeom prst="rect">
          <a:avLst/>
        </a:prstGeom>
      </xdr:spPr>
    </xdr:pic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0.80589</cdr:x>
      <cdr:y>0.23264</cdr:y>
    </cdr:from>
    <cdr:to>
      <cdr:x>0.81636</cdr:x>
      <cdr:y>0.32292</cdr:y>
    </cdr:to>
    <cdr:sp macro="" textlink="">
      <cdr:nvSpPr>
        <cdr:cNvPr id="2" name="Pravá zložená zátvorka 1">
          <a:extLst xmlns:a="http://schemas.openxmlformats.org/drawingml/2006/main">
            <a:ext uri="{FF2B5EF4-FFF2-40B4-BE49-F238E27FC236}">
              <a16:creationId xmlns:a16="http://schemas.microsoft.com/office/drawing/2014/main" id="{B62F3B16-9D3F-4810-BBF2-F19932E2ADF9}"/>
            </a:ext>
          </a:extLst>
        </cdr:cNvPr>
        <cdr:cNvSpPr/>
      </cdr:nvSpPr>
      <cdr:spPr>
        <a:xfrm xmlns:a="http://schemas.openxmlformats.org/drawingml/2006/main">
          <a:off x="3519489" y="638175"/>
          <a:ext cx="45724" cy="247650"/>
        </a:xfrm>
        <a:prstGeom xmlns:a="http://schemas.openxmlformats.org/drawingml/2006/main" prst="rightBrace">
          <a:avLst/>
        </a:prstGeom>
        <a:ln xmlns:a="http://schemas.openxmlformats.org/drawingml/2006/main" w="19050">
          <a:solidFill>
            <a:srgbClr val="13B5EA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0.45038</cdr:x>
      <cdr:y>0.27778</cdr:y>
    </cdr:from>
    <cdr:to>
      <cdr:x>0.46085</cdr:x>
      <cdr:y>0.39699</cdr:y>
    </cdr:to>
    <cdr:sp macro="" textlink="">
      <cdr:nvSpPr>
        <cdr:cNvPr id="3" name="Pravá zložená zátvorka 2">
          <a:extLst xmlns:a="http://schemas.openxmlformats.org/drawingml/2006/main">
            <a:ext uri="{FF2B5EF4-FFF2-40B4-BE49-F238E27FC236}">
              <a16:creationId xmlns:a16="http://schemas.microsoft.com/office/drawing/2014/main" id="{194A080E-0483-42A7-A439-9BF4F9158DF9}"/>
            </a:ext>
          </a:extLst>
        </cdr:cNvPr>
        <cdr:cNvSpPr/>
      </cdr:nvSpPr>
      <cdr:spPr>
        <a:xfrm xmlns:a="http://schemas.openxmlformats.org/drawingml/2006/main" flipH="1">
          <a:off x="1966913" y="762001"/>
          <a:ext cx="45719" cy="327024"/>
        </a:xfrm>
        <a:prstGeom xmlns:a="http://schemas.openxmlformats.org/drawingml/2006/main" prst="rightBrace">
          <a:avLst>
            <a:gd name="adj1" fmla="val 8333"/>
            <a:gd name="adj2" fmla="val 53448"/>
          </a:avLst>
        </a:prstGeom>
        <a:ln xmlns:a="http://schemas.openxmlformats.org/drawingml/2006/main" w="19050">
          <a:solidFill>
            <a:srgbClr val="DCB47B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0.45911</cdr:x>
      <cdr:y>0.27431</cdr:y>
    </cdr:from>
    <cdr:to>
      <cdr:x>0.58342</cdr:x>
      <cdr:y>0.27431</cdr:y>
    </cdr:to>
    <cdr:cxnSp macro="">
      <cdr:nvCxnSpPr>
        <cdr:cNvPr id="5" name="Rovná spojnica 4">
          <a:extLst xmlns:a="http://schemas.openxmlformats.org/drawingml/2006/main">
            <a:ext uri="{FF2B5EF4-FFF2-40B4-BE49-F238E27FC236}">
              <a16:creationId xmlns:a16="http://schemas.microsoft.com/office/drawing/2014/main" id="{01D678C4-C826-4F26-B9E5-71FF48D08992}"/>
            </a:ext>
          </a:extLst>
        </cdr:cNvPr>
        <cdr:cNvCxnSpPr/>
      </cdr:nvCxnSpPr>
      <cdr:spPr>
        <a:xfrm xmlns:a="http://schemas.openxmlformats.org/drawingml/2006/main">
          <a:off x="2005013" y="752475"/>
          <a:ext cx="542925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DCB47B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200025</xdr:colOff>
      <xdr:row>2</xdr:row>
      <xdr:rowOff>16032</xdr:rowOff>
    </xdr:from>
    <xdr:to>
      <xdr:col>16</xdr:col>
      <xdr:colOff>66675</xdr:colOff>
      <xdr:row>17</xdr:row>
      <xdr:rowOff>152400</xdr:rowOff>
    </xdr:to>
    <xdr:grpSp>
      <xdr:nvGrpSpPr>
        <xdr:cNvPr id="14" name="Skupina 13">
          <a:extLst>
            <a:ext uri="{FF2B5EF4-FFF2-40B4-BE49-F238E27FC236}">
              <a16:creationId xmlns:a16="http://schemas.microsoft.com/office/drawing/2014/main" id="{67945A9C-6B36-4E9B-AA28-059102C88622}"/>
            </a:ext>
          </a:extLst>
        </xdr:cNvPr>
        <xdr:cNvGrpSpPr/>
      </xdr:nvGrpSpPr>
      <xdr:grpSpPr>
        <a:xfrm>
          <a:off x="8286750" y="397032"/>
          <a:ext cx="4133850" cy="2650968"/>
          <a:chOff x="8124825" y="4578507"/>
          <a:chExt cx="4133850" cy="2650968"/>
        </a:xfrm>
      </xdr:grpSpPr>
      <xdr:graphicFrame macro="">
        <xdr:nvGraphicFramePr>
          <xdr:cNvPr id="15" name="Graf 14">
            <a:extLst>
              <a:ext uri="{FF2B5EF4-FFF2-40B4-BE49-F238E27FC236}">
                <a16:creationId xmlns:a16="http://schemas.microsoft.com/office/drawing/2014/main" id="{E7358997-8C8E-4BAF-8B83-B7F0D5C07163}"/>
              </a:ext>
            </a:extLst>
          </xdr:cNvPr>
          <xdr:cNvGraphicFramePr/>
        </xdr:nvGraphicFramePr>
        <xdr:xfrm>
          <a:off x="8124825" y="4578507"/>
          <a:ext cx="4133850" cy="265096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16" name="Skupina 15">
            <a:extLst>
              <a:ext uri="{FF2B5EF4-FFF2-40B4-BE49-F238E27FC236}">
                <a16:creationId xmlns:a16="http://schemas.microsoft.com/office/drawing/2014/main" id="{F3D74326-D746-479F-95E0-DAABF48A9A9E}"/>
              </a:ext>
            </a:extLst>
          </xdr:cNvPr>
          <xdr:cNvGrpSpPr/>
        </xdr:nvGrpSpPr>
        <xdr:grpSpPr>
          <a:xfrm>
            <a:off x="9925050" y="4676162"/>
            <a:ext cx="2276475" cy="410188"/>
            <a:chOff x="9925050" y="4676162"/>
            <a:chExt cx="2276475" cy="410188"/>
          </a:xfrm>
        </xdr:grpSpPr>
        <xdr:sp macro="" textlink="">
          <xdr:nvSpPr>
            <xdr:cNvPr id="17" name="BlokTextu 16">
              <a:extLst>
                <a:ext uri="{FF2B5EF4-FFF2-40B4-BE49-F238E27FC236}">
                  <a16:creationId xmlns:a16="http://schemas.microsoft.com/office/drawing/2014/main" id="{47BD5ACA-73F0-4EC7-9B38-4CB24AAF685A}"/>
                </a:ext>
              </a:extLst>
            </xdr:cNvPr>
            <xdr:cNvSpPr txBox="1"/>
          </xdr:nvSpPr>
          <xdr:spPr>
            <a:xfrm>
              <a:off x="10606167" y="4676162"/>
              <a:ext cx="733149" cy="25673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r>
                <a:rPr lang="sk-SK" sz="1050" b="1">
                  <a:solidFill>
                    <a:srgbClr val="B2E4F8"/>
                  </a:solidFill>
                  <a:latin typeface="Constantia" panose="02030602050306030303" pitchFamily="18" charset="0"/>
                </a:rPr>
                <a:t>prognóza</a:t>
              </a:r>
            </a:p>
          </xdr:txBody>
        </xdr:sp>
        <xdr:sp macro="" textlink="">
          <xdr:nvSpPr>
            <xdr:cNvPr id="18" name="Šípka doprava 10">
              <a:extLst>
                <a:ext uri="{FF2B5EF4-FFF2-40B4-BE49-F238E27FC236}">
                  <a16:creationId xmlns:a16="http://schemas.microsoft.com/office/drawing/2014/main" id="{B34FD394-9860-456A-B9C3-1DCFE3921E8B}"/>
                </a:ext>
              </a:extLst>
            </xdr:cNvPr>
            <xdr:cNvSpPr/>
          </xdr:nvSpPr>
          <xdr:spPr>
            <a:xfrm>
              <a:off x="9925050" y="4857750"/>
              <a:ext cx="2276475" cy="228600"/>
            </a:xfrm>
            <a:prstGeom prst="rightArrow">
              <a:avLst/>
            </a:prstGeom>
            <a:solidFill>
              <a:srgbClr val="B2E4F8"/>
            </a:solidFill>
            <a:ln>
              <a:solidFill>
                <a:srgbClr val="B2E4F8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sk-SK" sz="1100"/>
            </a:p>
          </xdr:txBody>
        </xdr:sp>
      </xdr:grpSp>
    </xdr:grpSp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536494</xdr:colOff>
      <xdr:row>2</xdr:row>
      <xdr:rowOff>106322</xdr:rowOff>
    </xdr:to>
    <xdr:pic>
      <xdr:nvPicPr>
        <xdr:cNvPr id="7" name="Obrázok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4F33C92-49EB-4FA9-AE40-E9334FC82B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182725" y="219075"/>
          <a:ext cx="536494" cy="2682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7</xdr:col>
      <xdr:colOff>536494</xdr:colOff>
      <xdr:row>2</xdr:row>
      <xdr:rowOff>77747</xdr:rowOff>
    </xdr:to>
    <xdr:pic>
      <xdr:nvPicPr>
        <xdr:cNvPr id="6" name="Obrázok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184B59-8A91-43B2-9576-52D40EF65E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77100" y="190500"/>
          <a:ext cx="536494" cy="26824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4</xdr:col>
      <xdr:colOff>536494</xdr:colOff>
      <xdr:row>2</xdr:row>
      <xdr:rowOff>77747</xdr:rowOff>
    </xdr:to>
    <xdr:pic>
      <xdr:nvPicPr>
        <xdr:cNvPr id="2" name="Obrázo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D4F606E-8121-422B-8258-3E5DCBEFD7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38800" y="190500"/>
          <a:ext cx="536494" cy="26824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5</xdr:col>
      <xdr:colOff>536494</xdr:colOff>
      <xdr:row>2</xdr:row>
      <xdr:rowOff>77747</xdr:rowOff>
    </xdr:to>
    <xdr:pic>
      <xdr:nvPicPr>
        <xdr:cNvPr id="2" name="Obrázo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D95EEC-5792-4CA7-A584-3D56BFD8BC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05750" y="190500"/>
          <a:ext cx="536494" cy="26824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3</xdr:col>
      <xdr:colOff>536494</xdr:colOff>
      <xdr:row>2</xdr:row>
      <xdr:rowOff>77747</xdr:rowOff>
    </xdr:to>
    <xdr:pic>
      <xdr:nvPicPr>
        <xdr:cNvPr id="2" name="Obrázo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62CFEC-597D-4FE7-9F10-D0CA37A38E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86450" y="190500"/>
          <a:ext cx="536494" cy="26824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3</xdr:col>
      <xdr:colOff>536494</xdr:colOff>
      <xdr:row>2</xdr:row>
      <xdr:rowOff>77747</xdr:rowOff>
    </xdr:to>
    <xdr:pic>
      <xdr:nvPicPr>
        <xdr:cNvPr id="2" name="Obrázo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F4C88A-06FE-4CE1-BF0D-6283B4B9F2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343525" y="190500"/>
          <a:ext cx="536494" cy="26824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5</xdr:col>
      <xdr:colOff>536494</xdr:colOff>
      <xdr:row>2</xdr:row>
      <xdr:rowOff>77747</xdr:rowOff>
    </xdr:to>
    <xdr:pic>
      <xdr:nvPicPr>
        <xdr:cNvPr id="2" name="Obrázo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47D7F02-9360-4BEB-85F4-387C9059A8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86525" y="190500"/>
          <a:ext cx="536494" cy="26824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6</xdr:col>
      <xdr:colOff>536494</xdr:colOff>
      <xdr:row>2</xdr:row>
      <xdr:rowOff>77747</xdr:rowOff>
    </xdr:to>
    <xdr:pic>
      <xdr:nvPicPr>
        <xdr:cNvPr id="2" name="Obrázo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0603696-396C-496E-9BF1-42604768C2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00800" y="190500"/>
          <a:ext cx="536494" cy="26824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7</xdr:col>
      <xdr:colOff>536494</xdr:colOff>
      <xdr:row>2</xdr:row>
      <xdr:rowOff>77747</xdr:rowOff>
    </xdr:to>
    <xdr:pic>
      <xdr:nvPicPr>
        <xdr:cNvPr id="2" name="Obrázo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26DC063-7FB8-45D6-88C8-E9F315A38E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86450" y="190500"/>
          <a:ext cx="536494" cy="26824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.sharepoint.com/Users/ebugyi/AppData/Local/Microsoft/Windows/Temporary%20Internet%20Files/Content.Outlook/JG459QFK/DATA/C3/CZE/REER/REERTOT99%20revised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3\SVN\BOP\SV%20BOP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.sharepoint.com/WIN/Temporary%20Internet%20Files/OLK93A2/Macedonia/Missions/July2000/BriefingPaper/MacroframeworkJun0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WINDOWS\TEMP\CRI-BOP-0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A\CRI\EXTERNAL\Output\CRI-BOP-0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.sharepoint.com/Users/ebugyi/AppData/Local/Microsoft/Windows/Temporary%20Internet%20Files/Content.Outlook/JG459QFK/DATA/O2/MKD/REP/TABLES/red98/Mk-red98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.sharepoint.com/DATA/O2/MKD/REP/TABLES/red98/Mk-red98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A\CRI\Dbase\Dinput\CRI-INPUT-ABOP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A\CRI\EXTERNAL\Output\Other-2002\CRI-INPUT-ABOP-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.sharepoint.com/DATA/CA/CRI/Dbase/Dinput/CRI-INPUT-ABO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.sharepoint.com/DATA/C3/CZE/REER/REERTOT99%20revis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.sharepoint.com/My%20Documents/moldova/Oct2000mission/data/eff9911b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PA\CHL\SECTORS\BOP\Bop020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.sharepoint.com/DATA/WE/NLD/WEO/Current/WEO138annua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WIN\Temporary%20Internet%20Files\OLK3035\Bopfeb00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.sharepoint.com/Documents%20and%20Settings/idrozd/Desktop/NPC_2013_2015_OS_09/NPC_2010/Documents%20and%20Settings/PANTOLIN/My%20Local%20Documents/Slovenia/Wages_employmen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.sharepoint.com/Users/ebugyi/AppData/Local/Microsoft/Windows/Temporary%20Internet%20Files/Content.Outlook/JG459QFK/Documents%20and%20Settings/PANTOLIN/My%20Local%20Documents/Slovenia/Wages_employmen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.sharepoint.com/Documents%20and%20Settings/PANTOLIN/My%20Local%20Documents/Slovenia/Wages_employmen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T-NEER"/>
      <sheetName val="CT-REERCPI"/>
      <sheetName val="CT-REERULC"/>
      <sheetName val="CT-REERPPI"/>
      <sheetName val="ct-neer2"/>
      <sheetName val="CT-reercpi2"/>
      <sheetName val="CT-reerulc2"/>
      <sheetName val="CT-reerppi2"/>
      <sheetName val="ChartVH_temp"/>
      <sheetName val="ControlSheet"/>
      <sheetName val="input_NSA"/>
      <sheetName val="inpu_SA"/>
      <sheetName val="REER ULC rev"/>
      <sheetName val="REER"/>
      <sheetName val="C"/>
      <sheetName val="D"/>
      <sheetName val="E"/>
      <sheetName val="F"/>
      <sheetName val="tables"/>
      <sheetName val="H"/>
      <sheetName val="Chart1"/>
      <sheetName val="Transfer EDDS"/>
      <sheetName val="Chart_reera1"/>
      <sheetName val="Chart_reera2"/>
      <sheetName val="Chart_reera3"/>
      <sheetName val="Panel1"/>
      <sheetName val="Sheet1"/>
      <sheetName val="Panel2"/>
      <sheetName val="CT_NEER"/>
      <sheetName val="Chart2"/>
      <sheetName val="Chart3"/>
      <sheetName val="Fig8"/>
      <sheetName val="CT_reer_INS"/>
      <sheetName val="CT_REER CPI_INS"/>
      <sheetName val="Chart4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 refreshError="1">
        <row r="1">
          <cell r="F1" t="str">
            <v>CPI111</v>
          </cell>
        </row>
        <row r="11">
          <cell r="C11" t="str">
            <v>Mar90</v>
          </cell>
        </row>
        <row r="14">
          <cell r="C14" t="str">
            <v>Jun</v>
          </cell>
        </row>
        <row r="17">
          <cell r="C17" t="str">
            <v>Sep</v>
          </cell>
        </row>
        <row r="20">
          <cell r="C20" t="str">
            <v>Dec</v>
          </cell>
        </row>
        <row r="23">
          <cell r="C23" t="str">
            <v>Mar91</v>
          </cell>
        </row>
        <row r="26">
          <cell r="C26" t="str">
            <v>Jun</v>
          </cell>
        </row>
        <row r="29">
          <cell r="C29" t="str">
            <v>Sep</v>
          </cell>
        </row>
        <row r="32">
          <cell r="C32" t="str">
            <v>Dec</v>
          </cell>
        </row>
        <row r="35">
          <cell r="C35" t="str">
            <v>Mar92</v>
          </cell>
        </row>
        <row r="38">
          <cell r="C38" t="str">
            <v>Jun</v>
          </cell>
        </row>
        <row r="41">
          <cell r="C41" t="str">
            <v>Sep</v>
          </cell>
        </row>
        <row r="44">
          <cell r="C44" t="str">
            <v>Dec</v>
          </cell>
        </row>
        <row r="47">
          <cell r="C47" t="str">
            <v>Mar93</v>
          </cell>
        </row>
        <row r="50">
          <cell r="C50" t="str">
            <v>Jun</v>
          </cell>
        </row>
        <row r="53">
          <cell r="C53" t="str">
            <v>Sep</v>
          </cell>
        </row>
        <row r="56">
          <cell r="C56" t="str">
            <v>Dec</v>
          </cell>
        </row>
        <row r="59">
          <cell r="C59" t="str">
            <v>Mar94</v>
          </cell>
        </row>
        <row r="62">
          <cell r="C62" t="str">
            <v>Jun</v>
          </cell>
        </row>
        <row r="65">
          <cell r="C65" t="str">
            <v>Sep</v>
          </cell>
        </row>
        <row r="68">
          <cell r="C68" t="str">
            <v>Dec</v>
          </cell>
        </row>
        <row r="71">
          <cell r="C71" t="str">
            <v>Mar95</v>
          </cell>
        </row>
        <row r="74">
          <cell r="C74" t="str">
            <v>Jun</v>
          </cell>
        </row>
        <row r="140">
          <cell r="BK140">
            <v>90.145299612313636</v>
          </cell>
          <cell r="BN140">
            <v>112.36460206325194</v>
          </cell>
        </row>
        <row r="146">
          <cell r="BR146" t="str">
            <v>$NULCG6</v>
          </cell>
        </row>
        <row r="147">
          <cell r="BB147" t="str">
            <v>Index, Jan-Sept 1990=100</v>
          </cell>
        </row>
        <row r="149">
          <cell r="AY149" t="str">
            <v>Index, Jan-Sept 1990=100</v>
          </cell>
          <cell r="BR149" t="str">
            <v>$NULCG6</v>
          </cell>
        </row>
        <row r="150">
          <cell r="AY150" t="str">
            <v>NEER</v>
          </cell>
          <cell r="AZ150" t="str">
            <v>REER</v>
          </cell>
          <cell r="BB150" t="str">
            <v>REER</v>
          </cell>
        </row>
        <row r="151">
          <cell r="AY151" t="str">
            <v>(czech/</v>
          </cell>
          <cell r="AZ151" t="str">
            <v>(CPI based)</v>
          </cell>
          <cell r="BB151" t="str">
            <v>(PPI based)</v>
          </cell>
        </row>
        <row r="152">
          <cell r="AY152" t="str">
            <v>$nomxrg6)</v>
          </cell>
        </row>
        <row r="153">
          <cell r="AY153" t="str">
            <v>neer</v>
          </cell>
          <cell r="AZ153" t="str">
            <v>reerc</v>
          </cell>
          <cell r="BB153" t="str">
            <v>reerp</v>
          </cell>
        </row>
        <row r="154">
          <cell r="AY154">
            <v>102.86789797269462</v>
          </cell>
          <cell r="AZ154">
            <v>1.009642963192813</v>
          </cell>
          <cell r="BB154">
            <v>99.628468216542174</v>
          </cell>
          <cell r="BR154">
            <v>95.691962942667203</v>
          </cell>
        </row>
        <row r="155">
          <cell r="AY155">
            <v>99.947925183606046</v>
          </cell>
          <cell r="AZ155">
            <v>0.90584955274081691</v>
          </cell>
          <cell r="BB155">
            <v>95.434709131531818</v>
          </cell>
          <cell r="BR155">
            <v>97.295901743191223</v>
          </cell>
        </row>
        <row r="156">
          <cell r="AY156">
            <v>100.91072848615903</v>
          </cell>
          <cell r="AZ156">
            <v>1.0486060074945365</v>
          </cell>
          <cell r="BB156">
            <v>95.744050870788996</v>
          </cell>
          <cell r="BR156">
            <v>96.411216455223325</v>
          </cell>
        </row>
        <row r="157">
          <cell r="AY157">
            <v>100.37548391924503</v>
          </cell>
          <cell r="AZ157">
            <v>1.0096271689377452</v>
          </cell>
          <cell r="BB157">
            <v>95.834237220419894</v>
          </cell>
          <cell r="BR157">
            <v>98.084662018047695</v>
          </cell>
        </row>
        <row r="158">
          <cell r="AY158">
            <v>100.24539209966674</v>
          </cell>
          <cell r="AZ158">
            <v>1.0162113742847021</v>
          </cell>
          <cell r="BB158">
            <v>96.390366140930439</v>
          </cell>
          <cell r="BR158">
            <v>100.4380590649068</v>
          </cell>
        </row>
        <row r="159">
          <cell r="AY159">
            <v>99.406466786284071</v>
          </cell>
          <cell r="AZ159">
            <v>1.0058013162293933</v>
          </cell>
          <cell r="BB159">
            <v>96.891987257323052</v>
          </cell>
          <cell r="BR159">
            <v>99.255834884469436</v>
          </cell>
        </row>
        <row r="160">
          <cell r="AY160">
            <v>99.043344271983258</v>
          </cell>
          <cell r="AZ160">
            <v>0.99825031296119759</v>
          </cell>
          <cell r="BB160">
            <v>104.75520681254494</v>
          </cell>
          <cell r="BR160">
            <v>101.59603165985909</v>
          </cell>
        </row>
        <row r="161">
          <cell r="AY161">
            <v>98.224383732714244</v>
          </cell>
          <cell r="AZ161">
            <v>0.90352240973764386</v>
          </cell>
          <cell r="BB161">
            <v>106.43162390008962</v>
          </cell>
          <cell r="BR161">
            <v>105.45309736673832</v>
          </cell>
        </row>
        <row r="162">
          <cell r="AY162">
            <v>99.270019289441464</v>
          </cell>
          <cell r="AZ162">
            <v>0.91320229072180292</v>
          </cell>
          <cell r="BB162">
            <v>108.51287026828214</v>
          </cell>
          <cell r="BR162">
            <v>105.77323386489692</v>
          </cell>
        </row>
        <row r="163">
          <cell r="AY163">
            <v>75.108316466956168</v>
          </cell>
          <cell r="AZ163">
            <v>0.74689509092898387</v>
          </cell>
          <cell r="BB163">
            <v>83.098393824811879</v>
          </cell>
          <cell r="BR163">
            <v>109.03270591450871</v>
          </cell>
        </row>
        <row r="164">
          <cell r="AY164">
            <v>62.85120983133713</v>
          </cell>
          <cell r="AZ164">
            <v>0.69176599641183467</v>
          </cell>
          <cell r="BB164">
            <v>70.658774539049006</v>
          </cell>
          <cell r="BR164">
            <v>111.45691523948409</v>
          </cell>
        </row>
        <row r="165">
          <cell r="AY165">
            <v>61.776502297974325</v>
          </cell>
          <cell r="AZ165">
            <v>0.63812772138269314</v>
          </cell>
          <cell r="BB165">
            <v>69.310923367402808</v>
          </cell>
          <cell r="BR165">
            <v>111.18025598994335</v>
          </cell>
        </row>
        <row r="166">
          <cell r="AY166">
            <v>54.558086574227595</v>
          </cell>
          <cell r="AZ166">
            <v>0.52270821897392594</v>
          </cell>
          <cell r="BB166">
            <v>74.876734071685775</v>
          </cell>
          <cell r="BR166">
            <v>110.29792595046035</v>
          </cell>
        </row>
        <row r="167">
          <cell r="AY167">
            <v>54.015349274176515</v>
          </cell>
          <cell r="AZ167">
            <v>0.47988117591450397</v>
          </cell>
          <cell r="BB167">
            <v>77.700151743643303</v>
          </cell>
          <cell r="BR167">
            <v>112.61713711212916</v>
          </cell>
        </row>
        <row r="168">
          <cell r="AY168">
            <v>55.290903978447936</v>
          </cell>
          <cell r="AZ168">
            <v>0.56039049020909004</v>
          </cell>
          <cell r="BB168">
            <v>82.650913539433446</v>
          </cell>
          <cell r="BR168">
            <v>106.1393269872501</v>
          </cell>
        </row>
        <row r="169">
          <cell r="AY169">
            <v>55.912880617050263</v>
          </cell>
          <cell r="AZ169">
            <v>0.54919522992492209</v>
          </cell>
          <cell r="BB169">
            <v>85.696392246293911</v>
          </cell>
          <cell r="BR169">
            <v>102.14514072132152</v>
          </cell>
        </row>
        <row r="170">
          <cell r="AY170">
            <v>56.055952541289635</v>
          </cell>
          <cell r="AZ170">
            <v>0.55724065940892986</v>
          </cell>
          <cell r="BB170">
            <v>88.494629135030536</v>
          </cell>
          <cell r="BR170">
            <v>102.4437403724986</v>
          </cell>
        </row>
        <row r="171">
          <cell r="AY171">
            <v>56.615537036050299</v>
          </cell>
          <cell r="AZ171">
            <v>0.55913778196545905</v>
          </cell>
          <cell r="BB171">
            <v>91.651718075236374</v>
          </cell>
          <cell r="BR171">
            <v>98.610193879527401</v>
          </cell>
        </row>
        <row r="172">
          <cell r="AY172">
            <v>56.49905789331369</v>
          </cell>
          <cell r="AZ172">
            <v>0.55047749176402194</v>
          </cell>
          <cell r="BB172">
            <v>91.357517662392098</v>
          </cell>
          <cell r="BR172">
            <v>97.854489402868367</v>
          </cell>
        </row>
        <row r="173">
          <cell r="AY173">
            <v>56.157780520566568</v>
          </cell>
          <cell r="AZ173">
            <v>0.50339852751922243</v>
          </cell>
          <cell r="BB173">
            <v>91.426603220650108</v>
          </cell>
          <cell r="BR173">
            <v>99.735028326539265</v>
          </cell>
        </row>
        <row r="174">
          <cell r="AY174">
            <v>55.715493594823606</v>
          </cell>
          <cell r="AZ174">
            <v>0.49966963053337499</v>
          </cell>
          <cell r="BB174">
            <v>91.31354856636348</v>
          </cell>
          <cell r="BR174">
            <v>102.7981466749476</v>
          </cell>
        </row>
        <row r="175">
          <cell r="AY175">
            <v>55.752640753576912</v>
          </cell>
          <cell r="AZ175">
            <v>0.53751826927998125</v>
          </cell>
          <cell r="BB175">
            <v>91.889365073420862</v>
          </cell>
          <cell r="BR175">
            <v>104.02007099628467</v>
          </cell>
        </row>
        <row r="176">
          <cell r="AY176">
            <v>55.215393479311601</v>
          </cell>
          <cell r="AZ176">
            <v>0.58819341531803637</v>
          </cell>
          <cell r="BB176">
            <v>91.827677077459356</v>
          </cell>
          <cell r="BR176">
            <v>108.32028665722207</v>
          </cell>
        </row>
        <row r="177">
          <cell r="AY177">
            <v>54.700026761852506</v>
          </cell>
          <cell r="AZ177">
            <v>0.54520374429306806</v>
          </cell>
          <cell r="BB177">
            <v>91.481117726075098</v>
          </cell>
          <cell r="BR177">
            <v>111.37038443362279</v>
          </cell>
        </row>
        <row r="178">
          <cell r="AY178">
            <v>55.259209273165851</v>
          </cell>
          <cell r="AZ178">
            <v>0.50191922404464284</v>
          </cell>
          <cell r="BB178">
            <v>90.926560824615621</v>
          </cell>
          <cell r="BR178">
            <v>110.47021413309579</v>
          </cell>
        </row>
        <row r="179">
          <cell r="AY179">
            <v>55.725338712473693</v>
          </cell>
          <cell r="AZ179">
            <v>0.47289124089802442</v>
          </cell>
          <cell r="BB179">
            <v>91.014189822846134</v>
          </cell>
          <cell r="BR179">
            <v>107.69599003388875</v>
          </cell>
        </row>
        <row r="180">
          <cell r="AY180">
            <v>56.338311050802439</v>
          </cell>
          <cell r="AZ180">
            <v>0.53779372040718754</v>
          </cell>
          <cell r="BB180">
            <v>92.232958779605141</v>
          </cell>
          <cell r="BR180">
            <v>105.59519621476437</v>
          </cell>
        </row>
        <row r="181">
          <cell r="AY181">
            <v>56.12819460661035</v>
          </cell>
          <cell r="AZ181">
            <v>0.52031027090067539</v>
          </cell>
          <cell r="BB181">
            <v>92.772626968143811</v>
          </cell>
          <cell r="BR181">
            <v>106.78641712218815</v>
          </cell>
        </row>
        <row r="182">
          <cell r="AY182">
            <v>55.606727354075247</v>
          </cell>
          <cell r="AZ182">
            <v>0.52875625203352927</v>
          </cell>
          <cell r="BB182">
            <v>93.001698001445021</v>
          </cell>
          <cell r="BR182">
            <v>108.9704112267649</v>
          </cell>
        </row>
        <row r="183">
          <cell r="AY183">
            <v>54.97563313774311</v>
          </cell>
          <cell r="AZ183">
            <v>0.51822981815012714</v>
          </cell>
          <cell r="BB183">
            <v>92.865824432529138</v>
          </cell>
          <cell r="BR183">
            <v>112.47219189814078</v>
          </cell>
        </row>
        <row r="184">
          <cell r="AY184">
            <v>56.029281527488742</v>
          </cell>
          <cell r="AZ184">
            <v>0.52196485425297834</v>
          </cell>
          <cell r="BB184">
            <v>96.507376411799996</v>
          </cell>
          <cell r="BR184">
            <v>118.53657121506585</v>
          </cell>
        </row>
        <row r="185">
          <cell r="AY185">
            <v>53.501955004322753</v>
          </cell>
          <cell r="AZ185">
            <v>0.46212444178161682</v>
          </cell>
          <cell r="BB185">
            <v>93.135226312378833</v>
          </cell>
          <cell r="BR185">
            <v>121.89324328227858</v>
          </cell>
        </row>
        <row r="186">
          <cell r="AY186">
            <v>53.984185077433558</v>
          </cell>
          <cell r="AZ186">
            <v>0.46461534940216043</v>
          </cell>
          <cell r="BB186">
            <v>95.833387244499704</v>
          </cell>
          <cell r="BR186">
            <v>121.40140706967321</v>
          </cell>
        </row>
        <row r="187">
          <cell r="AY187">
            <v>55.479366182888569</v>
          </cell>
          <cell r="AZ187">
            <v>0.51685485848213586</v>
          </cell>
          <cell r="BB187">
            <v>100.72685496254793</v>
          </cell>
          <cell r="BR187">
            <v>117.53701277641271</v>
          </cell>
        </row>
        <row r="188">
          <cell r="AY188">
            <v>56.527811581069173</v>
          </cell>
          <cell r="AZ188">
            <v>0.58733078310468356</v>
          </cell>
          <cell r="BB188">
            <v>104.49852848523471</v>
          </cell>
          <cell r="BR188">
            <v>111.00441158319794</v>
          </cell>
        </row>
        <row r="189">
          <cell r="AY189">
            <v>56.466318920958159</v>
          </cell>
          <cell r="AZ189">
            <v>0.54467255674537707</v>
          </cell>
          <cell r="BB189">
            <v>104.67214134739345</v>
          </cell>
          <cell r="BR189">
            <v>110.92576832344108</v>
          </cell>
        </row>
        <row r="190">
          <cell r="AY190">
            <v>57.115684349787053</v>
          </cell>
          <cell r="AZ190">
            <v>0.49491628187393039</v>
          </cell>
          <cell r="BB190">
            <v>112.23791113848783</v>
          </cell>
          <cell r="BR190">
            <v>108.29879700559285</v>
          </cell>
        </row>
        <row r="191">
          <cell r="AY191">
            <v>57.945082835354</v>
          </cell>
          <cell r="AZ191">
            <v>0.47334006101170639</v>
          </cell>
          <cell r="BB191">
            <v>114.56545813830773</v>
          </cell>
          <cell r="BR191">
            <v>106.39483427575698</v>
          </cell>
        </row>
        <row r="192">
          <cell r="AY192">
            <v>58.149865425301343</v>
          </cell>
          <cell r="AZ192">
            <v>0.52731149208694328</v>
          </cell>
          <cell r="BB192">
            <v>115.57642065439403</v>
          </cell>
          <cell r="BR192">
            <v>106.1576239233615</v>
          </cell>
        </row>
        <row r="193">
          <cell r="AY193">
            <v>57.421529417366635</v>
          </cell>
          <cell r="AZ193">
            <v>0.50876388469734279</v>
          </cell>
          <cell r="BB193">
            <v>115.19325046803561</v>
          </cell>
          <cell r="BR193">
            <v>109.74526011834655</v>
          </cell>
        </row>
        <row r="194">
          <cell r="AY194">
            <v>57.129121222526145</v>
          </cell>
          <cell r="AZ194">
            <v>0.52822287627554354</v>
          </cell>
          <cell r="BB194">
            <v>115.95632307977576</v>
          </cell>
          <cell r="BR194">
            <v>110.06813666962888</v>
          </cell>
        </row>
        <row r="195">
          <cell r="AY195">
            <v>57.489793283476899</v>
          </cell>
          <cell r="AZ195">
            <v>0.52333103896538491</v>
          </cell>
          <cell r="BB195">
            <v>118.01739555428223</v>
          </cell>
          <cell r="BR195">
            <v>107.7680015111452</v>
          </cell>
        </row>
        <row r="196">
          <cell r="AY196">
            <v>57.996384480229487</v>
          </cell>
          <cell r="AZ196">
            <v>0.51958168623795009</v>
          </cell>
          <cell r="BB196">
            <v>120.40677174589869</v>
          </cell>
          <cell r="BR196">
            <v>104.2409149423403</v>
          </cell>
        </row>
        <row r="197">
          <cell r="AY197">
            <v>58.01054950005409</v>
          </cell>
          <cell r="AZ197">
            <v>0.48548465689332138</v>
          </cell>
          <cell r="BB197">
            <v>121.74527216982113</v>
          </cell>
          <cell r="BR197">
            <v>104.91547321491366</v>
          </cell>
        </row>
        <row r="198">
          <cell r="AY198">
            <v>57.6212361845689</v>
          </cell>
          <cell r="AZ198">
            <v>0.47719119328193266</v>
          </cell>
          <cell r="BB198">
            <v>122.59863817796432</v>
          </cell>
          <cell r="BR198">
            <v>108.69752125842918</v>
          </cell>
        </row>
        <row r="199">
          <cell r="AY199">
            <v>58.217291803783475</v>
          </cell>
          <cell r="AZ199">
            <v>0.52092006293441795</v>
          </cell>
          <cell r="BB199">
            <v>125.19071254430838</v>
          </cell>
          <cell r="BR199">
            <v>107.19885986473182</v>
          </cell>
        </row>
        <row r="200">
          <cell r="AY200">
            <v>58.506040312859533</v>
          </cell>
          <cell r="AZ200">
            <v>0.5901055816720554</v>
          </cell>
          <cell r="BB200">
            <v>126.22005615382726</v>
          </cell>
          <cell r="BR200">
            <v>104.02696339393587</v>
          </cell>
        </row>
        <row r="201">
          <cell r="AY201">
            <v>58.539475852722923</v>
          </cell>
          <cell r="AZ201">
            <v>0.54002173907925877</v>
          </cell>
          <cell r="BB201">
            <v>127.78599258269801</v>
          </cell>
          <cell r="BR201">
            <v>104.22766650071105</v>
          </cell>
        </row>
        <row r="202">
          <cell r="AY202">
            <v>58.686797979728709</v>
          </cell>
          <cell r="AZ202">
            <v>0.49219152015457668</v>
          </cell>
          <cell r="BB202">
            <v>127.24782485090257</v>
          </cell>
          <cell r="BR202">
            <v>103.71768974334496</v>
          </cell>
        </row>
        <row r="203">
          <cell r="AY203">
            <v>58.512051153900032</v>
          </cell>
          <cell r="AZ203">
            <v>0.46583880811168621</v>
          </cell>
          <cell r="BB203">
            <v>126.72927078211971</v>
          </cell>
          <cell r="BR203">
            <v>104.93841999759694</v>
          </cell>
        </row>
        <row r="204">
          <cell r="AY204">
            <v>58.256436021626691</v>
          </cell>
          <cell r="AZ204">
            <v>0.50706163561399498</v>
          </cell>
          <cell r="BB204">
            <v>126.75091583400464</v>
          </cell>
          <cell r="BR204">
            <v>106.36789359219681</v>
          </cell>
        </row>
        <row r="205">
          <cell r="AY205">
            <v>58.152780907580237</v>
          </cell>
          <cell r="AZ205">
            <v>0.49976394690650044</v>
          </cell>
          <cell r="BB205">
            <v>127.58613590811495</v>
          </cell>
          <cell r="BR205">
            <v>105.38392749462197</v>
          </cell>
        </row>
        <row r="206">
          <cell r="AY206">
            <v>57.830853856170549</v>
          </cell>
          <cell r="AZ206">
            <v>0.52513312910879206</v>
          </cell>
          <cell r="BB206">
            <v>128.02554913621626</v>
          </cell>
          <cell r="BR206">
            <v>106.81663562281649</v>
          </cell>
        </row>
        <row r="207">
          <cell r="AY207">
            <v>57.637037001166128</v>
          </cell>
          <cell r="AZ207">
            <v>0.51348097145076543</v>
          </cell>
          <cell r="BB207">
            <v>129.04483366657445</v>
          </cell>
          <cell r="BR207">
            <v>108.43120270275897</v>
          </cell>
        </row>
        <row r="208">
          <cell r="AY208">
            <v>57.364944804937565</v>
          </cell>
          <cell r="AZ208">
            <v>0.50145143880579912</v>
          </cell>
          <cell r="BB208">
            <v>129.4242727774234</v>
          </cell>
          <cell r="BR208">
            <v>111.89946758639846</v>
          </cell>
        </row>
        <row r="209">
          <cell r="AY209">
            <v>57.418668150083597</v>
          </cell>
          <cell r="AZ209">
            <v>0.47119476502599783</v>
          </cell>
          <cell r="BB209">
            <v>131.11893325059657</v>
          </cell>
          <cell r="BR209">
            <v>111.98683846709983</v>
          </cell>
        </row>
        <row r="210">
          <cell r="AY210">
            <v>57.217147304037255</v>
          </cell>
          <cell r="AZ210">
            <v>0.46201037289063729</v>
          </cell>
          <cell r="BB210">
            <v>132.03606809057149</v>
          </cell>
          <cell r="BR210">
            <v>113.10657987465447</v>
          </cell>
        </row>
        <row r="211">
          <cell r="BB211">
            <v>132.42813896018779</v>
          </cell>
          <cell r="BR211">
            <v>115.24376319109841</v>
          </cell>
        </row>
        <row r="212">
          <cell r="BB212">
            <v>133.55623384377358</v>
          </cell>
        </row>
      </sheetData>
      <sheetData sheetId="15" refreshError="1"/>
      <sheetData sheetId="16"/>
      <sheetData sheetId="17"/>
      <sheetData sheetId="18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/>
      <sheetData sheetId="27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ControlSheet"/>
      <sheetName val="i1-CA"/>
      <sheetName val="i2-KA"/>
      <sheetName val="i3-LQ"/>
      <sheetName val="KA2"/>
      <sheetName val="my table"/>
      <sheetName val="Debt"/>
      <sheetName val="Assu"/>
      <sheetName val="2000-prelim"/>
      <sheetName val="BOP"/>
      <sheetName val="output"/>
      <sheetName val="staff report table"/>
      <sheetName val="Assu. summary"/>
      <sheetName val="outmacro"/>
      <sheetName val="trade-struct"/>
      <sheetName val="dir-trade"/>
    </sheetNames>
    <sheetDataSet>
      <sheetData sheetId="0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framework-Ver.2"/>
      <sheetName val="Macroframework-Ver.1"/>
      <sheetName val="e9"/>
      <sheetName val="Main"/>
      <sheetName val="Links"/>
      <sheetName val="ErrCheck"/>
      <sheetName val="Contents"/>
    </sheetNames>
    <sheetDataSet>
      <sheetData sheetId="0" refreshError="1"/>
      <sheetData sheetId="1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4">
          <cell r="A24">
            <v>23</v>
          </cell>
        </row>
        <row r="25">
          <cell r="A25">
            <v>24</v>
          </cell>
        </row>
        <row r="26">
          <cell r="A26">
            <v>25</v>
          </cell>
        </row>
        <row r="27">
          <cell r="A27">
            <v>26</v>
          </cell>
        </row>
        <row r="28">
          <cell r="A28">
            <v>27</v>
          </cell>
        </row>
        <row r="29">
          <cell r="A29">
            <v>28</v>
          </cell>
        </row>
        <row r="30">
          <cell r="A30">
            <v>29</v>
          </cell>
        </row>
        <row r="31">
          <cell r="A31">
            <v>30</v>
          </cell>
        </row>
        <row r="32">
          <cell r="A32">
            <v>31</v>
          </cell>
        </row>
        <row r="33">
          <cell r="A33">
            <v>32</v>
          </cell>
        </row>
        <row r="34">
          <cell r="A34">
            <v>33</v>
          </cell>
        </row>
        <row r="35">
          <cell r="A35">
            <v>34</v>
          </cell>
        </row>
        <row r="36">
          <cell r="A36">
            <v>35</v>
          </cell>
        </row>
        <row r="37">
          <cell r="A37">
            <v>36</v>
          </cell>
        </row>
        <row r="38">
          <cell r="A38">
            <v>37</v>
          </cell>
        </row>
        <row r="39">
          <cell r="A39">
            <v>38</v>
          </cell>
        </row>
        <row r="40">
          <cell r="A40">
            <v>39</v>
          </cell>
        </row>
        <row r="41">
          <cell r="A41">
            <v>40</v>
          </cell>
        </row>
        <row r="42">
          <cell r="A42">
            <v>41</v>
          </cell>
        </row>
        <row r="43">
          <cell r="A43">
            <v>42</v>
          </cell>
        </row>
        <row r="44">
          <cell r="A44">
            <v>43</v>
          </cell>
        </row>
        <row r="45">
          <cell r="A45">
            <v>44</v>
          </cell>
        </row>
        <row r="46">
          <cell r="A46">
            <v>45</v>
          </cell>
        </row>
        <row r="47">
          <cell r="A47">
            <v>46</v>
          </cell>
        </row>
        <row r="51">
          <cell r="A51">
            <v>47</v>
          </cell>
        </row>
        <row r="52">
          <cell r="A52">
            <v>48</v>
          </cell>
        </row>
        <row r="53">
          <cell r="A53">
            <v>49</v>
          </cell>
        </row>
        <row r="54">
          <cell r="A54">
            <v>50</v>
          </cell>
        </row>
        <row r="55">
          <cell r="A55">
            <v>51</v>
          </cell>
        </row>
        <row r="56">
          <cell r="A56">
            <v>52</v>
          </cell>
        </row>
        <row r="57">
          <cell r="A57">
            <v>53</v>
          </cell>
        </row>
        <row r="58">
          <cell r="A58">
            <v>54</v>
          </cell>
        </row>
        <row r="59">
          <cell r="A59">
            <v>55</v>
          </cell>
        </row>
        <row r="60">
          <cell r="A60">
            <v>56</v>
          </cell>
        </row>
        <row r="61">
          <cell r="A61">
            <v>57</v>
          </cell>
        </row>
        <row r="62">
          <cell r="A62">
            <v>58</v>
          </cell>
        </row>
        <row r="63">
          <cell r="A63">
            <v>59</v>
          </cell>
        </row>
        <row r="64">
          <cell r="A64">
            <v>60</v>
          </cell>
        </row>
        <row r="65">
          <cell r="A65">
            <v>61</v>
          </cell>
        </row>
        <row r="66">
          <cell r="A66">
            <v>62</v>
          </cell>
        </row>
        <row r="67">
          <cell r="A67">
            <v>63</v>
          </cell>
        </row>
        <row r="68">
          <cell r="A68">
            <v>64</v>
          </cell>
        </row>
        <row r="69">
          <cell r="A69">
            <v>65</v>
          </cell>
        </row>
        <row r="70">
          <cell r="A70">
            <v>66</v>
          </cell>
        </row>
        <row r="71">
          <cell r="A71">
            <v>67</v>
          </cell>
        </row>
        <row r="72">
          <cell r="A72">
            <v>68</v>
          </cell>
        </row>
        <row r="73">
          <cell r="A73">
            <v>69</v>
          </cell>
        </row>
        <row r="74">
          <cell r="A74">
            <v>70</v>
          </cell>
        </row>
        <row r="75">
          <cell r="A75">
            <v>71</v>
          </cell>
        </row>
        <row r="76">
          <cell r="A76">
            <v>72</v>
          </cell>
        </row>
        <row r="77">
          <cell r="A77">
            <v>73</v>
          </cell>
        </row>
        <row r="78">
          <cell r="A78">
            <v>74</v>
          </cell>
        </row>
        <row r="79">
          <cell r="A79">
            <v>75</v>
          </cell>
        </row>
        <row r="80">
          <cell r="A80">
            <v>76</v>
          </cell>
        </row>
        <row r="81">
          <cell r="A81">
            <v>77</v>
          </cell>
        </row>
        <row r="82">
          <cell r="A82">
            <v>78</v>
          </cell>
        </row>
        <row r="83">
          <cell r="A83">
            <v>79</v>
          </cell>
        </row>
        <row r="84">
          <cell r="A84">
            <v>80</v>
          </cell>
        </row>
        <row r="85">
          <cell r="A85">
            <v>81</v>
          </cell>
        </row>
        <row r="86">
          <cell r="A86">
            <v>82</v>
          </cell>
        </row>
        <row r="87">
          <cell r="A87">
            <v>83</v>
          </cell>
        </row>
        <row r="88">
          <cell r="A88">
            <v>84</v>
          </cell>
        </row>
        <row r="89">
          <cell r="A89">
            <v>85</v>
          </cell>
        </row>
        <row r="90">
          <cell r="A90">
            <v>86</v>
          </cell>
        </row>
        <row r="91">
          <cell r="A91">
            <v>87</v>
          </cell>
        </row>
        <row r="92">
          <cell r="A92">
            <v>88</v>
          </cell>
        </row>
        <row r="93">
          <cell r="A93">
            <v>89</v>
          </cell>
        </row>
        <row r="94">
          <cell r="A94">
            <v>90</v>
          </cell>
        </row>
        <row r="95">
          <cell r="A95">
            <v>91</v>
          </cell>
        </row>
        <row r="96">
          <cell r="A96">
            <v>92</v>
          </cell>
        </row>
        <row r="97">
          <cell r="A97">
            <v>93</v>
          </cell>
        </row>
        <row r="98">
          <cell r="A98">
            <v>94</v>
          </cell>
        </row>
        <row r="99">
          <cell r="A99">
            <v>95</v>
          </cell>
        </row>
        <row r="100">
          <cell r="A100">
            <v>96</v>
          </cell>
        </row>
        <row r="101">
          <cell r="A101">
            <v>97</v>
          </cell>
        </row>
        <row r="102">
          <cell r="A102">
            <v>98</v>
          </cell>
        </row>
        <row r="103">
          <cell r="A103">
            <v>99</v>
          </cell>
        </row>
        <row r="104">
          <cell r="A104">
            <v>100</v>
          </cell>
        </row>
        <row r="105">
          <cell r="A105">
            <v>101</v>
          </cell>
        </row>
        <row r="106">
          <cell r="A106">
            <v>102</v>
          </cell>
        </row>
        <row r="107">
          <cell r="A107">
            <v>103</v>
          </cell>
        </row>
        <row r="108">
          <cell r="A108">
            <v>104</v>
          </cell>
        </row>
        <row r="109">
          <cell r="A109">
            <v>105</v>
          </cell>
        </row>
        <row r="110">
          <cell r="A110">
            <v>106</v>
          </cell>
        </row>
        <row r="111">
          <cell r="A111">
            <v>107</v>
          </cell>
        </row>
        <row r="112">
          <cell r="A112">
            <v>108</v>
          </cell>
        </row>
        <row r="113">
          <cell r="A113">
            <v>109</v>
          </cell>
        </row>
        <row r="114">
          <cell r="A114">
            <v>110</v>
          </cell>
        </row>
        <row r="115">
          <cell r="A115">
            <v>111</v>
          </cell>
        </row>
        <row r="116">
          <cell r="A116">
            <v>112</v>
          </cell>
        </row>
        <row r="117">
          <cell r="A117">
            <v>113</v>
          </cell>
        </row>
        <row r="118">
          <cell r="A118">
            <v>114</v>
          </cell>
        </row>
        <row r="119">
          <cell r="A119">
            <v>115</v>
          </cell>
        </row>
        <row r="120">
          <cell r="A120">
            <v>116</v>
          </cell>
        </row>
        <row r="121">
          <cell r="A121">
            <v>117</v>
          </cell>
        </row>
        <row r="122">
          <cell r="A122">
            <v>118</v>
          </cell>
        </row>
        <row r="123">
          <cell r="A123">
            <v>119</v>
          </cell>
        </row>
        <row r="124">
          <cell r="A124">
            <v>120</v>
          </cell>
        </row>
        <row r="125">
          <cell r="A125">
            <v>121</v>
          </cell>
        </row>
        <row r="126">
          <cell r="A126">
            <v>122</v>
          </cell>
        </row>
        <row r="127">
          <cell r="A127">
            <v>123</v>
          </cell>
        </row>
        <row r="128">
          <cell r="A128">
            <v>124</v>
          </cell>
        </row>
        <row r="129">
          <cell r="A129">
            <v>125</v>
          </cell>
        </row>
        <row r="130">
          <cell r="A130">
            <v>126</v>
          </cell>
        </row>
        <row r="131">
          <cell r="A131">
            <v>127</v>
          </cell>
        </row>
        <row r="132">
          <cell r="A132">
            <v>128</v>
          </cell>
        </row>
        <row r="133">
          <cell r="A133">
            <v>129</v>
          </cell>
        </row>
        <row r="134">
          <cell r="A134">
            <v>130</v>
          </cell>
        </row>
        <row r="135">
          <cell r="A135">
            <v>131</v>
          </cell>
        </row>
        <row r="136">
          <cell r="A136">
            <v>132</v>
          </cell>
        </row>
        <row r="137">
          <cell r="A137">
            <v>133</v>
          </cell>
        </row>
        <row r="138">
          <cell r="A138">
            <v>134</v>
          </cell>
        </row>
        <row r="139">
          <cell r="A139">
            <v>135</v>
          </cell>
        </row>
        <row r="140">
          <cell r="A140">
            <v>136</v>
          </cell>
        </row>
        <row r="141">
          <cell r="A141">
            <v>137</v>
          </cell>
        </row>
        <row r="142">
          <cell r="A142">
            <v>138</v>
          </cell>
        </row>
        <row r="143">
          <cell r="A143">
            <v>139</v>
          </cell>
        </row>
        <row r="144">
          <cell r="A144">
            <v>140</v>
          </cell>
        </row>
        <row r="145">
          <cell r="A145">
            <v>141</v>
          </cell>
        </row>
        <row r="146">
          <cell r="A146">
            <v>142</v>
          </cell>
        </row>
        <row r="147">
          <cell r="A147">
            <v>143</v>
          </cell>
        </row>
        <row r="148">
          <cell r="A148">
            <v>144</v>
          </cell>
        </row>
        <row r="149">
          <cell r="A149">
            <v>145</v>
          </cell>
        </row>
        <row r="150">
          <cell r="A150">
            <v>146</v>
          </cell>
        </row>
        <row r="151">
          <cell r="A151">
            <v>147</v>
          </cell>
        </row>
        <row r="152">
          <cell r="A152">
            <v>148</v>
          </cell>
        </row>
        <row r="153">
          <cell r="A153">
            <v>149</v>
          </cell>
        </row>
        <row r="154">
          <cell r="A154">
            <v>150</v>
          </cell>
        </row>
        <row r="155">
          <cell r="A155">
            <v>151</v>
          </cell>
        </row>
        <row r="156">
          <cell r="A156">
            <v>152</v>
          </cell>
        </row>
        <row r="157">
          <cell r="A157">
            <v>153</v>
          </cell>
        </row>
        <row r="158">
          <cell r="A158">
            <v>154</v>
          </cell>
        </row>
        <row r="159">
          <cell r="A159">
            <v>155</v>
          </cell>
        </row>
        <row r="160">
          <cell r="A160">
            <v>156</v>
          </cell>
        </row>
        <row r="161">
          <cell r="A161">
            <v>157</v>
          </cell>
        </row>
        <row r="162">
          <cell r="A162">
            <v>158</v>
          </cell>
        </row>
        <row r="163">
          <cell r="A163">
            <v>159</v>
          </cell>
        </row>
        <row r="164">
          <cell r="A164">
            <v>160</v>
          </cell>
        </row>
        <row r="165">
          <cell r="A165">
            <v>161</v>
          </cell>
        </row>
        <row r="166">
          <cell r="A166">
            <v>162</v>
          </cell>
        </row>
        <row r="167">
          <cell r="A167">
            <v>163</v>
          </cell>
        </row>
        <row r="168">
          <cell r="A168">
            <v>164</v>
          </cell>
        </row>
        <row r="169">
          <cell r="A169">
            <v>165</v>
          </cell>
        </row>
        <row r="170">
          <cell r="A170">
            <v>166</v>
          </cell>
        </row>
        <row r="171">
          <cell r="A171">
            <v>167</v>
          </cell>
        </row>
        <row r="172">
          <cell r="A172">
            <v>168</v>
          </cell>
        </row>
        <row r="173">
          <cell r="A173">
            <v>169</v>
          </cell>
        </row>
        <row r="174">
          <cell r="A174">
            <v>170</v>
          </cell>
        </row>
        <row r="175">
          <cell r="A175">
            <v>171</v>
          </cell>
        </row>
        <row r="176">
          <cell r="A176">
            <v>172</v>
          </cell>
        </row>
        <row r="177">
          <cell r="A177">
            <v>173</v>
          </cell>
        </row>
        <row r="178">
          <cell r="A178">
            <v>174</v>
          </cell>
        </row>
        <row r="179">
          <cell r="A179">
            <v>175</v>
          </cell>
        </row>
        <row r="180">
          <cell r="A180">
            <v>176</v>
          </cell>
        </row>
        <row r="181">
          <cell r="A181">
            <v>177</v>
          </cell>
        </row>
        <row r="182">
          <cell r="A182">
            <v>178</v>
          </cell>
        </row>
        <row r="183">
          <cell r="A183">
            <v>179</v>
          </cell>
        </row>
        <row r="184">
          <cell r="A184">
            <v>180</v>
          </cell>
        </row>
        <row r="185">
          <cell r="A185">
            <v>181</v>
          </cell>
        </row>
        <row r="186">
          <cell r="A186">
            <v>182</v>
          </cell>
        </row>
        <row r="187">
          <cell r="A187">
            <v>183</v>
          </cell>
        </row>
        <row r="188">
          <cell r="A188">
            <v>184</v>
          </cell>
        </row>
        <row r="189">
          <cell r="A189">
            <v>185</v>
          </cell>
        </row>
        <row r="190">
          <cell r="A190">
            <v>186</v>
          </cell>
        </row>
        <row r="191">
          <cell r="A191">
            <v>187</v>
          </cell>
        </row>
        <row r="192">
          <cell r="A192">
            <v>188</v>
          </cell>
        </row>
        <row r="193">
          <cell r="A193">
            <v>189</v>
          </cell>
        </row>
        <row r="194">
          <cell r="A194">
            <v>190</v>
          </cell>
        </row>
        <row r="195">
          <cell r="A195">
            <v>191</v>
          </cell>
        </row>
        <row r="196">
          <cell r="A196">
            <v>192</v>
          </cell>
        </row>
        <row r="197">
          <cell r="A197">
            <v>193</v>
          </cell>
        </row>
        <row r="198">
          <cell r="A198">
            <v>194</v>
          </cell>
        </row>
        <row r="199">
          <cell r="A199">
            <v>195</v>
          </cell>
        </row>
        <row r="200">
          <cell r="A200">
            <v>196</v>
          </cell>
        </row>
        <row r="201">
          <cell r="A201">
            <v>197</v>
          </cell>
        </row>
        <row r="202">
          <cell r="A202">
            <v>198</v>
          </cell>
        </row>
        <row r="203">
          <cell r="A203">
            <v>199</v>
          </cell>
        </row>
        <row r="204">
          <cell r="A204">
            <v>200</v>
          </cell>
        </row>
        <row r="205">
          <cell r="A205">
            <v>201</v>
          </cell>
        </row>
        <row r="206">
          <cell r="A206">
            <v>202</v>
          </cell>
        </row>
        <row r="207">
          <cell r="A207">
            <v>203</v>
          </cell>
        </row>
        <row r="208">
          <cell r="A208">
            <v>204</v>
          </cell>
        </row>
        <row r="209">
          <cell r="A209">
            <v>205</v>
          </cell>
        </row>
        <row r="210">
          <cell r="A210">
            <v>206</v>
          </cell>
        </row>
        <row r="211">
          <cell r="A211">
            <v>207</v>
          </cell>
        </row>
        <row r="212">
          <cell r="A212">
            <v>208</v>
          </cell>
        </row>
        <row r="213">
          <cell r="A213">
            <v>209</v>
          </cell>
        </row>
        <row r="214">
          <cell r="A214">
            <v>210</v>
          </cell>
        </row>
        <row r="215">
          <cell r="A215">
            <v>211</v>
          </cell>
        </row>
        <row r="216">
          <cell r="A216">
            <v>212</v>
          </cell>
        </row>
        <row r="217">
          <cell r="A217">
            <v>213</v>
          </cell>
        </row>
        <row r="218">
          <cell r="A218">
            <v>214</v>
          </cell>
        </row>
        <row r="219">
          <cell r="A219">
            <v>215</v>
          </cell>
        </row>
        <row r="220">
          <cell r="A220">
            <v>216</v>
          </cell>
        </row>
        <row r="221">
          <cell r="A221">
            <v>217</v>
          </cell>
        </row>
        <row r="222">
          <cell r="A222">
            <v>218</v>
          </cell>
        </row>
        <row r="223">
          <cell r="A223">
            <v>219</v>
          </cell>
        </row>
        <row r="224">
          <cell r="A224">
            <v>220</v>
          </cell>
        </row>
        <row r="225">
          <cell r="A225">
            <v>221</v>
          </cell>
        </row>
        <row r="226">
          <cell r="A226">
            <v>222</v>
          </cell>
        </row>
        <row r="227">
          <cell r="A227">
            <v>223</v>
          </cell>
        </row>
        <row r="228">
          <cell r="A228">
            <v>224</v>
          </cell>
        </row>
        <row r="229">
          <cell r="A229">
            <v>225</v>
          </cell>
        </row>
        <row r="230">
          <cell r="A230">
            <v>226</v>
          </cell>
        </row>
        <row r="231">
          <cell r="A231">
            <v>227</v>
          </cell>
        </row>
        <row r="232">
          <cell r="A232">
            <v>228</v>
          </cell>
        </row>
        <row r="233">
          <cell r="A233">
            <v>229</v>
          </cell>
        </row>
        <row r="234">
          <cell r="A234">
            <v>230</v>
          </cell>
        </row>
        <row r="235">
          <cell r="A235">
            <v>231</v>
          </cell>
        </row>
        <row r="236">
          <cell r="A236">
            <v>232</v>
          </cell>
        </row>
        <row r="237">
          <cell r="A237">
            <v>233</v>
          </cell>
        </row>
        <row r="238">
          <cell r="A238">
            <v>234</v>
          </cell>
        </row>
        <row r="239">
          <cell r="A239">
            <v>235</v>
          </cell>
        </row>
        <row r="240">
          <cell r="A240">
            <v>236</v>
          </cell>
        </row>
        <row r="241">
          <cell r="A241">
            <v>237</v>
          </cell>
        </row>
        <row r="242">
          <cell r="A242">
            <v>238</v>
          </cell>
        </row>
        <row r="243">
          <cell r="A243">
            <v>239</v>
          </cell>
        </row>
        <row r="244">
          <cell r="A244">
            <v>240</v>
          </cell>
        </row>
        <row r="245">
          <cell r="A245">
            <v>241</v>
          </cell>
        </row>
        <row r="246">
          <cell r="A246">
            <v>242</v>
          </cell>
        </row>
        <row r="247">
          <cell r="A247">
            <v>243</v>
          </cell>
        </row>
        <row r="248">
          <cell r="A248">
            <v>244</v>
          </cell>
        </row>
        <row r="249">
          <cell r="A249">
            <v>245</v>
          </cell>
        </row>
        <row r="250">
          <cell r="A250">
            <v>246</v>
          </cell>
        </row>
        <row r="251">
          <cell r="A251">
            <v>247</v>
          </cell>
        </row>
        <row r="252">
          <cell r="A252">
            <v>248</v>
          </cell>
        </row>
        <row r="253">
          <cell r="A253">
            <v>249</v>
          </cell>
        </row>
        <row r="254">
          <cell r="A254">
            <v>250</v>
          </cell>
        </row>
        <row r="255">
          <cell r="A255">
            <v>251</v>
          </cell>
        </row>
        <row r="256">
          <cell r="A256">
            <v>252</v>
          </cell>
        </row>
        <row r="257">
          <cell r="A257">
            <v>253</v>
          </cell>
        </row>
        <row r="258">
          <cell r="A258">
            <v>254</v>
          </cell>
        </row>
        <row r="259">
          <cell r="A259">
            <v>255</v>
          </cell>
        </row>
        <row r="260">
          <cell r="A260">
            <v>256</v>
          </cell>
        </row>
        <row r="261">
          <cell r="A261">
            <v>257</v>
          </cell>
        </row>
        <row r="262">
          <cell r="A262">
            <v>258</v>
          </cell>
        </row>
        <row r="263">
          <cell r="A263">
            <v>259</v>
          </cell>
        </row>
        <row r="264">
          <cell r="A264">
            <v>260</v>
          </cell>
        </row>
        <row r="265">
          <cell r="A265">
            <v>261</v>
          </cell>
        </row>
        <row r="266">
          <cell r="A266">
            <v>262</v>
          </cell>
        </row>
        <row r="267">
          <cell r="A267">
            <v>263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ble1"/>
      <sheetName val="oldtab3"/>
      <sheetName val="monthly data for table4"/>
      <sheetName val="TAB2"/>
      <sheetName val="TAB3"/>
      <sheetName val="TAB4"/>
      <sheetName val="TAB8"/>
      <sheetName val="TAB9"/>
      <sheetName val="TAB10"/>
      <sheetName val="TAB11"/>
      <sheetName val="table6"/>
      <sheetName val="table7"/>
      <sheetName val="tab6"/>
      <sheetName val="TAB12"/>
      <sheetName val="TAB13"/>
      <sheetName val="TAB14"/>
      <sheetName val="TAB15"/>
      <sheetName val="table12"/>
      <sheetName val="TAB16"/>
      <sheetName val="TAB17"/>
      <sheetName val="oldtab14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/>
      <sheetData sheetId="20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ble1"/>
      <sheetName val="oldtab3"/>
      <sheetName val="monthly data for table4"/>
      <sheetName val="TAB2"/>
      <sheetName val="TAB3"/>
      <sheetName val="TAB4"/>
      <sheetName val="TAB8"/>
      <sheetName val="TAB9"/>
      <sheetName val="TAB10"/>
      <sheetName val="TAB11"/>
      <sheetName val="table6"/>
      <sheetName val="table7"/>
      <sheetName val="tab6"/>
      <sheetName val="TAB12"/>
      <sheetName val="TAB13"/>
      <sheetName val="TAB14"/>
      <sheetName val="TAB15"/>
      <sheetName val="table12"/>
      <sheetName val="TAB16"/>
      <sheetName val="TAB17"/>
      <sheetName val="oldtab14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/>
      <sheetData sheetId="20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DEBT"/>
      <sheetName val="DIS"/>
      <sheetName val="AMO"/>
      <sheetName val="I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T-NEER"/>
      <sheetName val="CT-REERCPI"/>
      <sheetName val="CT-REERULC"/>
      <sheetName val="CT-REERPPI"/>
      <sheetName val="ct-neer2"/>
      <sheetName val="CT-reercpi2"/>
      <sheetName val="CT-reerulc2"/>
      <sheetName val="CT-reerppi2"/>
      <sheetName val="ChartVH_temp"/>
      <sheetName val="ControlSheet"/>
      <sheetName val="input_NSA"/>
      <sheetName val="inpu_SA"/>
      <sheetName val="REER ULC rev"/>
      <sheetName val="REER"/>
      <sheetName val="C"/>
      <sheetName val="D"/>
      <sheetName val="E"/>
      <sheetName val="F"/>
      <sheetName val="tables"/>
      <sheetName val="H"/>
      <sheetName val="Chart1"/>
      <sheetName val="Transfer EDDS"/>
      <sheetName val="Chart_reera1"/>
      <sheetName val="Chart_reera2"/>
      <sheetName val="Chart_reera3"/>
      <sheetName val="Panel1"/>
      <sheetName val="Sheet1"/>
      <sheetName val="Panel2"/>
      <sheetName val="CT_NEER"/>
      <sheetName val="Chart2"/>
      <sheetName val="Chart3"/>
      <sheetName val="Fig8"/>
      <sheetName val="CT_reer_INS"/>
      <sheetName val="CT_REER CPI_INS"/>
      <sheetName val="Chart4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 refreshError="1">
        <row r="1">
          <cell r="F1" t="str">
            <v>CPI111</v>
          </cell>
        </row>
        <row r="11">
          <cell r="C11" t="str">
            <v>Mar90</v>
          </cell>
        </row>
        <row r="14">
          <cell r="C14" t="str">
            <v>Jun</v>
          </cell>
        </row>
        <row r="17">
          <cell r="C17" t="str">
            <v>Sep</v>
          </cell>
        </row>
        <row r="20">
          <cell r="C20" t="str">
            <v>Dec</v>
          </cell>
        </row>
        <row r="23">
          <cell r="C23" t="str">
            <v>Mar91</v>
          </cell>
        </row>
        <row r="26">
          <cell r="C26" t="str">
            <v>Jun</v>
          </cell>
        </row>
        <row r="29">
          <cell r="C29" t="str">
            <v>Sep</v>
          </cell>
        </row>
        <row r="32">
          <cell r="C32" t="str">
            <v>Dec</v>
          </cell>
        </row>
        <row r="35">
          <cell r="C35" t="str">
            <v>Mar92</v>
          </cell>
        </row>
        <row r="38">
          <cell r="C38" t="str">
            <v>Jun</v>
          </cell>
        </row>
        <row r="41">
          <cell r="C41" t="str">
            <v>Sep</v>
          </cell>
        </row>
        <row r="44">
          <cell r="C44" t="str">
            <v>Dec</v>
          </cell>
        </row>
        <row r="47">
          <cell r="C47" t="str">
            <v>Mar93</v>
          </cell>
        </row>
        <row r="50">
          <cell r="C50" t="str">
            <v>Jun</v>
          </cell>
        </row>
        <row r="53">
          <cell r="C53" t="str">
            <v>Sep</v>
          </cell>
        </row>
        <row r="56">
          <cell r="C56" t="str">
            <v>Dec</v>
          </cell>
        </row>
        <row r="59">
          <cell r="C59" t="str">
            <v>Mar94</v>
          </cell>
        </row>
        <row r="62">
          <cell r="C62" t="str">
            <v>Jun</v>
          </cell>
        </row>
        <row r="65">
          <cell r="C65" t="str">
            <v>Sep</v>
          </cell>
        </row>
        <row r="68">
          <cell r="C68" t="str">
            <v>Dec</v>
          </cell>
        </row>
        <row r="71">
          <cell r="C71" t="str">
            <v>Mar95</v>
          </cell>
        </row>
        <row r="74">
          <cell r="C74" t="str">
            <v>Jun</v>
          </cell>
        </row>
        <row r="140">
          <cell r="BK140">
            <v>90.145299612313636</v>
          </cell>
          <cell r="BN140">
            <v>112.36460206325194</v>
          </cell>
        </row>
        <row r="146">
          <cell r="BR146" t="str">
            <v>$NULCG6</v>
          </cell>
        </row>
        <row r="147">
          <cell r="BB147" t="str">
            <v>Index, Jan-Sept 1990=100</v>
          </cell>
        </row>
        <row r="149">
          <cell r="AY149" t="str">
            <v>Index, Jan-Sept 1990=100</v>
          </cell>
          <cell r="BR149" t="str">
            <v>$NULCG6</v>
          </cell>
        </row>
        <row r="150">
          <cell r="AY150" t="str">
            <v>NEER</v>
          </cell>
          <cell r="AZ150" t="str">
            <v>REER</v>
          </cell>
          <cell r="BB150" t="str">
            <v>REER</v>
          </cell>
        </row>
        <row r="151">
          <cell r="AY151" t="str">
            <v>(czech/</v>
          </cell>
          <cell r="AZ151" t="str">
            <v>(CPI based)</v>
          </cell>
          <cell r="BB151" t="str">
            <v>(PPI based)</v>
          </cell>
        </row>
        <row r="152">
          <cell r="AY152" t="str">
            <v>$nomxrg6)</v>
          </cell>
        </row>
        <row r="153">
          <cell r="AY153" t="str">
            <v>neer</v>
          </cell>
          <cell r="AZ153" t="str">
            <v>reerc</v>
          </cell>
          <cell r="BB153" t="str">
            <v>reerp</v>
          </cell>
        </row>
        <row r="154">
          <cell r="AY154">
            <v>102.86789797269462</v>
          </cell>
          <cell r="AZ154">
            <v>1.009642963192813</v>
          </cell>
          <cell r="BB154">
            <v>99.628468216542174</v>
          </cell>
          <cell r="BR154">
            <v>95.691962942667203</v>
          </cell>
        </row>
        <row r="155">
          <cell r="AY155">
            <v>99.947925183606046</v>
          </cell>
          <cell r="AZ155">
            <v>0.90584955274081691</v>
          </cell>
          <cell r="BB155">
            <v>95.434709131531818</v>
          </cell>
          <cell r="BR155">
            <v>97.295901743191223</v>
          </cell>
        </row>
        <row r="156">
          <cell r="AY156">
            <v>100.91072848615903</v>
          </cell>
          <cell r="AZ156">
            <v>1.0486060074945365</v>
          </cell>
          <cell r="BB156">
            <v>95.744050870788996</v>
          </cell>
          <cell r="BR156">
            <v>96.411216455223325</v>
          </cell>
        </row>
        <row r="157">
          <cell r="AY157">
            <v>100.37548391924503</v>
          </cell>
          <cell r="AZ157">
            <v>1.0096271689377452</v>
          </cell>
          <cell r="BB157">
            <v>95.834237220419894</v>
          </cell>
          <cell r="BR157">
            <v>98.084662018047695</v>
          </cell>
        </row>
        <row r="158">
          <cell r="AY158">
            <v>100.24539209966674</v>
          </cell>
          <cell r="AZ158">
            <v>1.0162113742847021</v>
          </cell>
          <cell r="BB158">
            <v>96.390366140930439</v>
          </cell>
          <cell r="BR158">
            <v>100.4380590649068</v>
          </cell>
        </row>
        <row r="159">
          <cell r="AY159">
            <v>99.406466786284071</v>
          </cell>
          <cell r="AZ159">
            <v>1.0058013162293933</v>
          </cell>
          <cell r="BB159">
            <v>96.891987257323052</v>
          </cell>
          <cell r="BR159">
            <v>99.255834884469436</v>
          </cell>
        </row>
        <row r="160">
          <cell r="AY160">
            <v>99.043344271983258</v>
          </cell>
          <cell r="AZ160">
            <v>0.99825031296119759</v>
          </cell>
          <cell r="BB160">
            <v>104.75520681254494</v>
          </cell>
          <cell r="BR160">
            <v>101.59603165985909</v>
          </cell>
        </row>
        <row r="161">
          <cell r="AY161">
            <v>98.224383732714244</v>
          </cell>
          <cell r="AZ161">
            <v>0.90352240973764386</v>
          </cell>
          <cell r="BB161">
            <v>106.43162390008962</v>
          </cell>
          <cell r="BR161">
            <v>105.45309736673832</v>
          </cell>
        </row>
        <row r="162">
          <cell r="AY162">
            <v>99.270019289441464</v>
          </cell>
          <cell r="AZ162">
            <v>0.91320229072180292</v>
          </cell>
          <cell r="BB162">
            <v>108.51287026828214</v>
          </cell>
          <cell r="BR162">
            <v>105.77323386489692</v>
          </cell>
        </row>
        <row r="163">
          <cell r="AY163">
            <v>75.108316466956168</v>
          </cell>
          <cell r="AZ163">
            <v>0.74689509092898387</v>
          </cell>
          <cell r="BB163">
            <v>83.098393824811879</v>
          </cell>
          <cell r="BR163">
            <v>109.03270591450871</v>
          </cell>
        </row>
        <row r="164">
          <cell r="AY164">
            <v>62.85120983133713</v>
          </cell>
          <cell r="AZ164">
            <v>0.69176599641183467</v>
          </cell>
          <cell r="BB164">
            <v>70.658774539049006</v>
          </cell>
          <cell r="BR164">
            <v>111.45691523948409</v>
          </cell>
        </row>
        <row r="165">
          <cell r="AY165">
            <v>61.776502297974325</v>
          </cell>
          <cell r="AZ165">
            <v>0.63812772138269314</v>
          </cell>
          <cell r="BB165">
            <v>69.310923367402808</v>
          </cell>
          <cell r="BR165">
            <v>111.18025598994335</v>
          </cell>
        </row>
        <row r="166">
          <cell r="AY166">
            <v>54.558086574227595</v>
          </cell>
          <cell r="AZ166">
            <v>0.52270821897392594</v>
          </cell>
          <cell r="BB166">
            <v>74.876734071685775</v>
          </cell>
          <cell r="BR166">
            <v>110.29792595046035</v>
          </cell>
        </row>
        <row r="167">
          <cell r="AY167">
            <v>54.015349274176515</v>
          </cell>
          <cell r="AZ167">
            <v>0.47988117591450397</v>
          </cell>
          <cell r="BB167">
            <v>77.700151743643303</v>
          </cell>
          <cell r="BR167">
            <v>112.61713711212916</v>
          </cell>
        </row>
        <row r="168">
          <cell r="AY168">
            <v>55.290903978447936</v>
          </cell>
          <cell r="AZ168">
            <v>0.56039049020909004</v>
          </cell>
          <cell r="BB168">
            <v>82.650913539433446</v>
          </cell>
          <cell r="BR168">
            <v>106.1393269872501</v>
          </cell>
        </row>
        <row r="169">
          <cell r="AY169">
            <v>55.912880617050263</v>
          </cell>
          <cell r="AZ169">
            <v>0.54919522992492209</v>
          </cell>
          <cell r="BB169">
            <v>85.696392246293911</v>
          </cell>
          <cell r="BR169">
            <v>102.14514072132152</v>
          </cell>
        </row>
        <row r="170">
          <cell r="AY170">
            <v>56.055952541289635</v>
          </cell>
          <cell r="AZ170">
            <v>0.55724065940892986</v>
          </cell>
          <cell r="BB170">
            <v>88.494629135030536</v>
          </cell>
          <cell r="BR170">
            <v>102.4437403724986</v>
          </cell>
        </row>
        <row r="171">
          <cell r="AY171">
            <v>56.615537036050299</v>
          </cell>
          <cell r="AZ171">
            <v>0.55913778196545905</v>
          </cell>
          <cell r="BB171">
            <v>91.651718075236374</v>
          </cell>
          <cell r="BR171">
            <v>98.610193879527401</v>
          </cell>
        </row>
        <row r="172">
          <cell r="AY172">
            <v>56.49905789331369</v>
          </cell>
          <cell r="AZ172">
            <v>0.55047749176402194</v>
          </cell>
          <cell r="BB172">
            <v>91.357517662392098</v>
          </cell>
          <cell r="BR172">
            <v>97.854489402868367</v>
          </cell>
        </row>
        <row r="173">
          <cell r="AY173">
            <v>56.157780520566568</v>
          </cell>
          <cell r="AZ173">
            <v>0.50339852751922243</v>
          </cell>
          <cell r="BB173">
            <v>91.426603220650108</v>
          </cell>
          <cell r="BR173">
            <v>99.735028326539265</v>
          </cell>
        </row>
        <row r="174">
          <cell r="AY174">
            <v>55.715493594823606</v>
          </cell>
          <cell r="AZ174">
            <v>0.49966963053337499</v>
          </cell>
          <cell r="BB174">
            <v>91.31354856636348</v>
          </cell>
          <cell r="BR174">
            <v>102.7981466749476</v>
          </cell>
        </row>
        <row r="175">
          <cell r="AY175">
            <v>55.752640753576912</v>
          </cell>
          <cell r="AZ175">
            <v>0.53751826927998125</v>
          </cell>
          <cell r="BB175">
            <v>91.889365073420862</v>
          </cell>
          <cell r="BR175">
            <v>104.02007099628467</v>
          </cell>
        </row>
        <row r="176">
          <cell r="AY176">
            <v>55.215393479311601</v>
          </cell>
          <cell r="AZ176">
            <v>0.58819341531803637</v>
          </cell>
          <cell r="BB176">
            <v>91.827677077459356</v>
          </cell>
          <cell r="BR176">
            <v>108.32028665722207</v>
          </cell>
        </row>
        <row r="177">
          <cell r="AY177">
            <v>54.700026761852506</v>
          </cell>
          <cell r="AZ177">
            <v>0.54520374429306806</v>
          </cell>
          <cell r="BB177">
            <v>91.481117726075098</v>
          </cell>
          <cell r="BR177">
            <v>111.37038443362279</v>
          </cell>
        </row>
        <row r="178">
          <cell r="AY178">
            <v>55.259209273165851</v>
          </cell>
          <cell r="AZ178">
            <v>0.50191922404464284</v>
          </cell>
          <cell r="BB178">
            <v>90.926560824615621</v>
          </cell>
          <cell r="BR178">
            <v>110.47021413309579</v>
          </cell>
        </row>
        <row r="179">
          <cell r="AY179">
            <v>55.725338712473693</v>
          </cell>
          <cell r="AZ179">
            <v>0.47289124089802442</v>
          </cell>
          <cell r="BB179">
            <v>91.014189822846134</v>
          </cell>
          <cell r="BR179">
            <v>107.69599003388875</v>
          </cell>
        </row>
        <row r="180">
          <cell r="AY180">
            <v>56.338311050802439</v>
          </cell>
          <cell r="AZ180">
            <v>0.53779372040718754</v>
          </cell>
          <cell r="BB180">
            <v>92.232958779605141</v>
          </cell>
          <cell r="BR180">
            <v>105.59519621476437</v>
          </cell>
        </row>
        <row r="181">
          <cell r="AY181">
            <v>56.12819460661035</v>
          </cell>
          <cell r="AZ181">
            <v>0.52031027090067539</v>
          </cell>
          <cell r="BB181">
            <v>92.772626968143811</v>
          </cell>
          <cell r="BR181">
            <v>106.78641712218815</v>
          </cell>
        </row>
        <row r="182">
          <cell r="AY182">
            <v>55.606727354075247</v>
          </cell>
          <cell r="AZ182">
            <v>0.52875625203352927</v>
          </cell>
          <cell r="BB182">
            <v>93.001698001445021</v>
          </cell>
          <cell r="BR182">
            <v>108.9704112267649</v>
          </cell>
        </row>
        <row r="183">
          <cell r="AY183">
            <v>54.97563313774311</v>
          </cell>
          <cell r="AZ183">
            <v>0.51822981815012714</v>
          </cell>
          <cell r="BB183">
            <v>92.865824432529138</v>
          </cell>
          <cell r="BR183">
            <v>112.47219189814078</v>
          </cell>
        </row>
        <row r="184">
          <cell r="AY184">
            <v>56.029281527488742</v>
          </cell>
          <cell r="AZ184">
            <v>0.52196485425297834</v>
          </cell>
          <cell r="BB184">
            <v>96.507376411799996</v>
          </cell>
          <cell r="BR184">
            <v>118.53657121506585</v>
          </cell>
        </row>
        <row r="185">
          <cell r="AY185">
            <v>53.501955004322753</v>
          </cell>
          <cell r="AZ185">
            <v>0.46212444178161682</v>
          </cell>
          <cell r="BB185">
            <v>93.135226312378833</v>
          </cell>
          <cell r="BR185">
            <v>121.89324328227858</v>
          </cell>
        </row>
        <row r="186">
          <cell r="AY186">
            <v>53.984185077433558</v>
          </cell>
          <cell r="AZ186">
            <v>0.46461534940216043</v>
          </cell>
          <cell r="BB186">
            <v>95.833387244499704</v>
          </cell>
          <cell r="BR186">
            <v>121.40140706967321</v>
          </cell>
        </row>
        <row r="187">
          <cell r="AY187">
            <v>55.479366182888569</v>
          </cell>
          <cell r="AZ187">
            <v>0.51685485848213586</v>
          </cell>
          <cell r="BB187">
            <v>100.72685496254793</v>
          </cell>
          <cell r="BR187">
            <v>117.53701277641271</v>
          </cell>
        </row>
        <row r="188">
          <cell r="AY188">
            <v>56.527811581069173</v>
          </cell>
          <cell r="AZ188">
            <v>0.58733078310468356</v>
          </cell>
          <cell r="BB188">
            <v>104.49852848523471</v>
          </cell>
          <cell r="BR188">
            <v>111.00441158319794</v>
          </cell>
        </row>
        <row r="189">
          <cell r="AY189">
            <v>56.466318920958159</v>
          </cell>
          <cell r="AZ189">
            <v>0.54467255674537707</v>
          </cell>
          <cell r="BB189">
            <v>104.67214134739345</v>
          </cell>
          <cell r="BR189">
            <v>110.92576832344108</v>
          </cell>
        </row>
        <row r="190">
          <cell r="AY190">
            <v>57.115684349787053</v>
          </cell>
          <cell r="AZ190">
            <v>0.49491628187393039</v>
          </cell>
          <cell r="BB190">
            <v>112.23791113848783</v>
          </cell>
          <cell r="BR190">
            <v>108.29879700559285</v>
          </cell>
        </row>
        <row r="191">
          <cell r="AY191">
            <v>57.945082835354</v>
          </cell>
          <cell r="AZ191">
            <v>0.47334006101170639</v>
          </cell>
          <cell r="BB191">
            <v>114.56545813830773</v>
          </cell>
          <cell r="BR191">
            <v>106.39483427575698</v>
          </cell>
        </row>
        <row r="192">
          <cell r="AY192">
            <v>58.149865425301343</v>
          </cell>
          <cell r="AZ192">
            <v>0.52731149208694328</v>
          </cell>
          <cell r="BB192">
            <v>115.57642065439403</v>
          </cell>
          <cell r="BR192">
            <v>106.1576239233615</v>
          </cell>
        </row>
        <row r="193">
          <cell r="AY193">
            <v>57.421529417366635</v>
          </cell>
          <cell r="AZ193">
            <v>0.50876388469734279</v>
          </cell>
          <cell r="BB193">
            <v>115.19325046803561</v>
          </cell>
          <cell r="BR193">
            <v>109.74526011834655</v>
          </cell>
        </row>
        <row r="194">
          <cell r="AY194">
            <v>57.129121222526145</v>
          </cell>
          <cell r="AZ194">
            <v>0.52822287627554354</v>
          </cell>
          <cell r="BB194">
            <v>115.95632307977576</v>
          </cell>
          <cell r="BR194">
            <v>110.06813666962888</v>
          </cell>
        </row>
        <row r="195">
          <cell r="AY195">
            <v>57.489793283476899</v>
          </cell>
          <cell r="AZ195">
            <v>0.52333103896538491</v>
          </cell>
          <cell r="BB195">
            <v>118.01739555428223</v>
          </cell>
          <cell r="BR195">
            <v>107.7680015111452</v>
          </cell>
        </row>
        <row r="196">
          <cell r="AY196">
            <v>57.996384480229487</v>
          </cell>
          <cell r="AZ196">
            <v>0.51958168623795009</v>
          </cell>
          <cell r="BB196">
            <v>120.40677174589869</v>
          </cell>
          <cell r="BR196">
            <v>104.2409149423403</v>
          </cell>
        </row>
        <row r="197">
          <cell r="AY197">
            <v>58.01054950005409</v>
          </cell>
          <cell r="AZ197">
            <v>0.48548465689332138</v>
          </cell>
          <cell r="BB197">
            <v>121.74527216982113</v>
          </cell>
          <cell r="BR197">
            <v>104.91547321491366</v>
          </cell>
        </row>
        <row r="198">
          <cell r="AY198">
            <v>57.6212361845689</v>
          </cell>
          <cell r="AZ198">
            <v>0.47719119328193266</v>
          </cell>
          <cell r="BB198">
            <v>122.59863817796432</v>
          </cell>
          <cell r="BR198">
            <v>108.69752125842918</v>
          </cell>
        </row>
        <row r="199">
          <cell r="AY199">
            <v>58.217291803783475</v>
          </cell>
          <cell r="AZ199">
            <v>0.52092006293441795</v>
          </cell>
          <cell r="BB199">
            <v>125.19071254430838</v>
          </cell>
          <cell r="BR199">
            <v>107.19885986473182</v>
          </cell>
        </row>
        <row r="200">
          <cell r="AY200">
            <v>58.506040312859533</v>
          </cell>
          <cell r="AZ200">
            <v>0.5901055816720554</v>
          </cell>
          <cell r="BB200">
            <v>126.22005615382726</v>
          </cell>
          <cell r="BR200">
            <v>104.02696339393587</v>
          </cell>
        </row>
        <row r="201">
          <cell r="AY201">
            <v>58.539475852722923</v>
          </cell>
          <cell r="AZ201">
            <v>0.54002173907925877</v>
          </cell>
          <cell r="BB201">
            <v>127.78599258269801</v>
          </cell>
          <cell r="BR201">
            <v>104.22766650071105</v>
          </cell>
        </row>
        <row r="202">
          <cell r="AY202">
            <v>58.686797979728709</v>
          </cell>
          <cell r="AZ202">
            <v>0.49219152015457668</v>
          </cell>
          <cell r="BB202">
            <v>127.24782485090257</v>
          </cell>
          <cell r="BR202">
            <v>103.71768974334496</v>
          </cell>
        </row>
        <row r="203">
          <cell r="AY203">
            <v>58.512051153900032</v>
          </cell>
          <cell r="AZ203">
            <v>0.46583880811168621</v>
          </cell>
          <cell r="BB203">
            <v>126.72927078211971</v>
          </cell>
          <cell r="BR203">
            <v>104.93841999759694</v>
          </cell>
        </row>
        <row r="204">
          <cell r="AY204">
            <v>58.256436021626691</v>
          </cell>
          <cell r="AZ204">
            <v>0.50706163561399498</v>
          </cell>
          <cell r="BB204">
            <v>126.75091583400464</v>
          </cell>
          <cell r="BR204">
            <v>106.36789359219681</v>
          </cell>
        </row>
        <row r="205">
          <cell r="AY205">
            <v>58.152780907580237</v>
          </cell>
          <cell r="AZ205">
            <v>0.49976394690650044</v>
          </cell>
          <cell r="BB205">
            <v>127.58613590811495</v>
          </cell>
          <cell r="BR205">
            <v>105.38392749462197</v>
          </cell>
        </row>
        <row r="206">
          <cell r="AY206">
            <v>57.830853856170549</v>
          </cell>
          <cell r="AZ206">
            <v>0.52513312910879206</v>
          </cell>
          <cell r="BB206">
            <v>128.02554913621626</v>
          </cell>
          <cell r="BR206">
            <v>106.81663562281649</v>
          </cell>
        </row>
        <row r="207">
          <cell r="AY207">
            <v>57.637037001166128</v>
          </cell>
          <cell r="AZ207">
            <v>0.51348097145076543</v>
          </cell>
          <cell r="BB207">
            <v>129.04483366657445</v>
          </cell>
          <cell r="BR207">
            <v>108.43120270275897</v>
          </cell>
        </row>
        <row r="208">
          <cell r="AY208">
            <v>57.364944804937565</v>
          </cell>
          <cell r="AZ208">
            <v>0.50145143880579912</v>
          </cell>
          <cell r="BB208">
            <v>129.4242727774234</v>
          </cell>
          <cell r="BR208">
            <v>111.89946758639846</v>
          </cell>
        </row>
        <row r="209">
          <cell r="AY209">
            <v>57.418668150083597</v>
          </cell>
          <cell r="AZ209">
            <v>0.47119476502599783</v>
          </cell>
          <cell r="BB209">
            <v>131.11893325059657</v>
          </cell>
          <cell r="BR209">
            <v>111.98683846709983</v>
          </cell>
        </row>
        <row r="210">
          <cell r="AY210">
            <v>57.217147304037255</v>
          </cell>
          <cell r="AZ210">
            <v>0.46201037289063729</v>
          </cell>
          <cell r="BB210">
            <v>132.03606809057149</v>
          </cell>
          <cell r="BR210">
            <v>113.10657987465447</v>
          </cell>
        </row>
        <row r="211">
          <cell r="BB211">
            <v>132.42813896018779</v>
          </cell>
          <cell r="BR211">
            <v>115.24376319109841</v>
          </cell>
        </row>
        <row r="212">
          <cell r="BB212">
            <v>133.55623384377358</v>
          </cell>
        </row>
      </sheetData>
      <sheetData sheetId="15" refreshError="1"/>
      <sheetData sheetId="16"/>
      <sheetData sheetId="17"/>
      <sheetData sheetId="18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/>
      <sheetData sheetId="27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Notes"/>
      <sheetName val="X-Ranges"/>
      <sheetName val="M-Ranges"/>
      <sheetName val="WEO Ass"/>
      <sheetName val="SR-Tab5-bop"/>
      <sheetName val="SR-Tabs7&amp;8-mt"/>
      <sheetName val="vul-ind SRversion"/>
      <sheetName val="vul-ind PDRversion"/>
      <sheetName val="Indicators"/>
      <sheetName val="BOP Stress "/>
      <sheetName val="BOPdetail"/>
      <sheetName val="Trade"/>
      <sheetName val="Debt"/>
      <sheetName val="G"/>
      <sheetName val="Profits"/>
      <sheetName val="Inv. Income"/>
      <sheetName val="NIR"/>
      <sheetName val="SA-Tab 27"/>
      <sheetName val="SA-Tab 28"/>
      <sheetName val="SA Tab 29"/>
      <sheetName val="SA Tab 30"/>
      <sheetName val="Oper.Budg."/>
      <sheetName val="OilShock"/>
      <sheetName val="K"/>
      <sheetName val="J"/>
      <sheetName val="cobra"/>
      <sheetName val="OldTab28"/>
      <sheetName val="OldTab35"/>
      <sheetName val="OldTab36"/>
      <sheetName val="Old Summ BoP"/>
      <sheetName val="Old Brf-Tbl"/>
      <sheetName val="OldSR-Tbl"/>
      <sheetName val="WE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Sheet"/>
      <sheetName val="EdssLlsWeoRequest"/>
      <sheetName val="EdssGeeDatabase"/>
      <sheetName val="EdssGeeGAS"/>
      <sheetName val="IfsMonthly"/>
      <sheetName val="EdssPcpiMonEnd"/>
      <sheetName val="IfsAnnual"/>
      <sheetName val="OecdEo"/>
      <sheetName val="CPB"/>
      <sheetName val="CPB-main_econ_indicators"/>
      <sheetName val="CPB_ GDP"/>
      <sheetName val="CPBFiscal"/>
      <sheetName val="CPBLabor"/>
      <sheetName val="ExportMarketGrowth"/>
      <sheetName val="ControlSheet"/>
      <sheetName val="BasicDataSheet"/>
      <sheetName val="Macros for WEO file"/>
      <sheetName val="MainEconIndicators"/>
      <sheetName val="MediumTermTable"/>
      <sheetName val="SummaryIndic"/>
      <sheetName val="EdssWeoNldBrfData"/>
      <sheetName val="CompNAandBOP"/>
      <sheetName val="BalanceOfPayments"/>
      <sheetName val="NationalAccounts"/>
      <sheetName val="FiscalTable"/>
      <sheetName val="PublicFinance (2)"/>
      <sheetName val="PublicFinance"/>
      <sheetName val="EmplPotentialInflation"/>
      <sheetName val="ExportToWEO"/>
      <sheetName val="ExportToEdss"/>
      <sheetName val="Sheet1"/>
      <sheetName val="CPB table April 2007"/>
      <sheetName val="MoF table April 2007"/>
      <sheetName val="Gov08-11budg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ControlSheet"/>
      <sheetName val="i1-CA"/>
      <sheetName val="i2-KA"/>
      <sheetName val="KA2"/>
      <sheetName val="my table"/>
      <sheetName val="i3-LQ"/>
      <sheetName val="Debt"/>
      <sheetName val="Assu"/>
      <sheetName val="BOP"/>
      <sheetName val="Assu. summary"/>
      <sheetName val="output"/>
      <sheetName val="outmacro"/>
      <sheetName val="WEO"/>
      <sheetName val="trade-struct"/>
      <sheetName val="dir-trade"/>
    </sheetNames>
    <sheetDataSet>
      <sheetData sheetId="0"/>
      <sheetData sheetId="1" refreshError="1"/>
      <sheetData sheetId="2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e Data"/>
      <sheetName val="Wages by sector"/>
      <sheetName val="Wages_sectors"/>
      <sheetName val="Wages"/>
      <sheetName val="Priv S wages"/>
      <sheetName val="Pub S wages"/>
      <sheetName val="Wages_graphs"/>
      <sheetName val="Wages Manuf."/>
      <sheetName val="Real wages"/>
      <sheetName val="Real wages by sector"/>
      <sheetName val="Employment Data Sectors (wages)"/>
      <sheetName val="Employment data by sectors"/>
      <sheetName val="Employment_Full time equivalent"/>
      <sheetName val="Employment data"/>
      <sheetName val="Sheet1"/>
      <sheetName val="Total Employment"/>
      <sheetName val="Employment public services"/>
      <sheetName val="Employment table"/>
      <sheetName val="Balassa-Samuelson"/>
      <sheetName val="Wages and Consumption"/>
      <sheetName val="Wages and tax reven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6">
          <cell r="H6">
            <v>31509</v>
          </cell>
        </row>
        <row r="7">
          <cell r="H7">
            <v>31785</v>
          </cell>
        </row>
        <row r="8">
          <cell r="H8">
            <v>32217</v>
          </cell>
        </row>
        <row r="9">
          <cell r="H9">
            <v>32309</v>
          </cell>
        </row>
        <row r="10">
          <cell r="H10">
            <v>32261</v>
          </cell>
        </row>
        <row r="11">
          <cell r="A11" t="str">
            <v>JUL</v>
          </cell>
          <cell r="B11">
            <v>575913</v>
          </cell>
          <cell r="C11">
            <v>8045</v>
          </cell>
          <cell r="H11">
            <v>32480</v>
          </cell>
        </row>
        <row r="12">
          <cell r="A12" t="str">
            <v>AVG</v>
          </cell>
          <cell r="B12">
            <v>574495</v>
          </cell>
          <cell r="C12">
            <v>8070</v>
          </cell>
          <cell r="H12">
            <v>32444</v>
          </cell>
        </row>
        <row r="13">
          <cell r="A13" t="str">
            <v>SEP</v>
          </cell>
          <cell r="B13">
            <v>575282</v>
          </cell>
          <cell r="C13">
            <v>7946</v>
          </cell>
          <cell r="H13">
            <v>32895</v>
          </cell>
        </row>
        <row r="14">
          <cell r="A14" t="str">
            <v>OKT</v>
          </cell>
          <cell r="B14">
            <v>576186</v>
          </cell>
          <cell r="C14">
            <v>7965</v>
          </cell>
          <cell r="H14">
            <v>32892</v>
          </cell>
        </row>
        <row r="15">
          <cell r="A15" t="str">
            <v>NOV</v>
          </cell>
          <cell r="B15">
            <v>576133</v>
          </cell>
          <cell r="C15">
            <v>8164</v>
          </cell>
          <cell r="H15">
            <v>32836</v>
          </cell>
        </row>
        <row r="16">
          <cell r="A16" t="str">
            <v>DEC</v>
          </cell>
          <cell r="B16">
            <v>572807</v>
          </cell>
          <cell r="C16">
            <v>7995</v>
          </cell>
          <cell r="H16">
            <v>32298</v>
          </cell>
        </row>
        <row r="17">
          <cell r="A17">
            <v>1997</v>
          </cell>
          <cell r="B17">
            <v>576225.75</v>
          </cell>
          <cell r="C17">
            <v>8073.416666666667</v>
          </cell>
          <cell r="H17">
            <v>32287.166666666668</v>
          </cell>
        </row>
        <row r="20">
          <cell r="B20" t="str">
            <v>Total</v>
          </cell>
          <cell r="C20" t="str">
            <v>A</v>
          </cell>
        </row>
        <row r="21">
          <cell r="A21" t="str">
            <v>JAN</v>
          </cell>
          <cell r="B21">
            <v>570812</v>
          </cell>
          <cell r="C21">
            <v>7859</v>
          </cell>
        </row>
        <row r="22">
          <cell r="A22" t="str">
            <v>FEB</v>
          </cell>
          <cell r="B22">
            <v>570863</v>
          </cell>
          <cell r="C22">
            <v>7916</v>
          </cell>
        </row>
        <row r="23">
          <cell r="A23" t="str">
            <v>MAR</v>
          </cell>
          <cell r="B23">
            <v>571919</v>
          </cell>
          <cell r="C23">
            <v>7960</v>
          </cell>
        </row>
        <row r="24">
          <cell r="A24" t="str">
            <v>APR</v>
          </cell>
          <cell r="B24">
            <v>574030</v>
          </cell>
          <cell r="C24">
            <v>7953</v>
          </cell>
        </row>
        <row r="25">
          <cell r="A25" t="str">
            <v>MAJ</v>
          </cell>
          <cell r="B25">
            <v>574751</v>
          </cell>
          <cell r="C25">
            <v>7923</v>
          </cell>
        </row>
        <row r="26">
          <cell r="A26" t="str">
            <v>JUN</v>
          </cell>
          <cell r="B26">
            <v>574773</v>
          </cell>
          <cell r="C26">
            <v>8016</v>
          </cell>
        </row>
        <row r="27">
          <cell r="A27" t="str">
            <v>JUL</v>
          </cell>
          <cell r="B27">
            <v>574914</v>
          </cell>
          <cell r="C27">
            <v>7989</v>
          </cell>
        </row>
        <row r="28">
          <cell r="A28" t="str">
            <v>AVG</v>
          </cell>
          <cell r="B28">
            <v>574755</v>
          </cell>
          <cell r="C28">
            <v>7913</v>
          </cell>
        </row>
        <row r="29">
          <cell r="A29" t="str">
            <v>SEP</v>
          </cell>
          <cell r="B29">
            <v>575464</v>
          </cell>
          <cell r="C29">
            <v>7891</v>
          </cell>
        </row>
        <row r="30">
          <cell r="A30" t="str">
            <v>OKT</v>
          </cell>
          <cell r="B30">
            <v>576124</v>
          </cell>
          <cell r="C30">
            <v>7875</v>
          </cell>
        </row>
        <row r="31">
          <cell r="A31" t="str">
            <v>NOV</v>
          </cell>
          <cell r="B31">
            <v>576937</v>
          </cell>
          <cell r="C31">
            <v>7782</v>
          </cell>
        </row>
        <row r="32">
          <cell r="A32" t="str">
            <v>DEC</v>
          </cell>
          <cell r="B32">
            <v>575048</v>
          </cell>
          <cell r="C32">
            <v>7657</v>
          </cell>
        </row>
        <row r="33">
          <cell r="A33">
            <v>1998</v>
          </cell>
          <cell r="B33">
            <v>574202.58333333326</v>
          </cell>
          <cell r="C33">
            <v>7894.5</v>
          </cell>
        </row>
        <row r="36">
          <cell r="B36" t="str">
            <v>Total</v>
          </cell>
          <cell r="C36" t="str">
            <v>A</v>
          </cell>
        </row>
        <row r="37">
          <cell r="A37" t="str">
            <v>JAN</v>
          </cell>
          <cell r="B37">
            <v>576144</v>
          </cell>
          <cell r="C37">
            <v>7583</v>
          </cell>
        </row>
        <row r="38">
          <cell r="A38" t="str">
            <v>FEB</v>
          </cell>
          <cell r="B38">
            <v>578019</v>
          </cell>
          <cell r="C38">
            <v>7557</v>
          </cell>
        </row>
        <row r="39">
          <cell r="A39" t="str">
            <v>MAR</v>
          </cell>
          <cell r="B39">
            <v>579604</v>
          </cell>
          <cell r="C39">
            <v>7656</v>
          </cell>
        </row>
        <row r="40">
          <cell r="A40" t="str">
            <v>APR</v>
          </cell>
          <cell r="B40">
            <v>581047</v>
          </cell>
          <cell r="C40">
            <v>7710</v>
          </cell>
        </row>
        <row r="41">
          <cell r="A41" t="str">
            <v>MAJ</v>
          </cell>
          <cell r="B41">
            <v>582571</v>
          </cell>
          <cell r="C41">
            <v>7747</v>
          </cell>
        </row>
        <row r="42">
          <cell r="A42" t="str">
            <v>JUN</v>
          </cell>
          <cell r="B42">
            <v>584084</v>
          </cell>
          <cell r="C42">
            <v>7782</v>
          </cell>
        </row>
        <row r="43">
          <cell r="A43" t="str">
            <v>JUL</v>
          </cell>
          <cell r="B43">
            <v>585353</v>
          </cell>
          <cell r="C43">
            <v>7821</v>
          </cell>
        </row>
        <row r="44">
          <cell r="A44" t="str">
            <v>AVG</v>
          </cell>
          <cell r="B44">
            <v>584885</v>
          </cell>
          <cell r="C44">
            <v>7517</v>
          </cell>
        </row>
        <row r="45">
          <cell r="A45" t="str">
            <v>SEP</v>
          </cell>
          <cell r="B45">
            <v>587070</v>
          </cell>
          <cell r="C45">
            <v>7692</v>
          </cell>
        </row>
        <row r="46">
          <cell r="A46" t="str">
            <v>OKT</v>
          </cell>
          <cell r="B46">
            <v>589206</v>
          </cell>
          <cell r="C46">
            <v>7710</v>
          </cell>
        </row>
        <row r="47">
          <cell r="A47" t="str">
            <v>NOV</v>
          </cell>
          <cell r="B47">
            <v>589722</v>
          </cell>
          <cell r="C47">
            <v>7550</v>
          </cell>
        </row>
        <row r="48">
          <cell r="A48" t="str">
            <v>DEC</v>
          </cell>
          <cell r="B48">
            <v>587237</v>
          </cell>
          <cell r="C48">
            <v>7214</v>
          </cell>
        </row>
        <row r="49">
          <cell r="A49">
            <v>1999</v>
          </cell>
          <cell r="B49">
            <v>583801</v>
          </cell>
          <cell r="C49">
            <v>7628</v>
          </cell>
        </row>
        <row r="52">
          <cell r="B52" t="str">
            <v>Total</v>
          </cell>
          <cell r="C52" t="str">
            <v>A</v>
          </cell>
        </row>
        <row r="53">
          <cell r="A53" t="str">
            <v>JAN</v>
          </cell>
          <cell r="B53">
            <v>585835</v>
          </cell>
          <cell r="C53">
            <v>7092</v>
          </cell>
        </row>
        <row r="54">
          <cell r="A54" t="str">
            <v>FEB</v>
          </cell>
          <cell r="B54">
            <v>587900</v>
          </cell>
          <cell r="C54">
            <v>7090</v>
          </cell>
        </row>
        <row r="55">
          <cell r="A55" t="str">
            <v>MAR</v>
          </cell>
          <cell r="B55">
            <v>588971</v>
          </cell>
          <cell r="C55">
            <v>7298</v>
          </cell>
        </row>
        <row r="56">
          <cell r="A56" t="str">
            <v>APR</v>
          </cell>
          <cell r="B56">
            <v>590669</v>
          </cell>
          <cell r="C56">
            <v>7325</v>
          </cell>
        </row>
        <row r="57">
          <cell r="A57" t="str">
            <v>MAJ</v>
          </cell>
          <cell r="B57">
            <v>591604</v>
          </cell>
          <cell r="C57">
            <v>7355</v>
          </cell>
        </row>
        <row r="58">
          <cell r="A58" t="str">
            <v>JUN</v>
          </cell>
          <cell r="B58">
            <v>593230</v>
          </cell>
          <cell r="C58">
            <v>7419</v>
          </cell>
        </row>
        <row r="59">
          <cell r="A59" t="str">
            <v>JUL</v>
          </cell>
          <cell r="B59">
            <v>592637</v>
          </cell>
          <cell r="C59">
            <v>7393</v>
          </cell>
        </row>
        <row r="60">
          <cell r="A60" t="str">
            <v>AVG</v>
          </cell>
          <cell r="B60">
            <v>592398</v>
          </cell>
          <cell r="C60">
            <v>7377</v>
          </cell>
        </row>
        <row r="61">
          <cell r="A61" t="str">
            <v>SEP</v>
          </cell>
          <cell r="B61">
            <v>593975</v>
          </cell>
          <cell r="C61">
            <v>7813</v>
          </cell>
        </row>
        <row r="62">
          <cell r="A62" t="str">
            <v>OKT</v>
          </cell>
          <cell r="B62">
            <v>595507</v>
          </cell>
          <cell r="C62">
            <v>7525</v>
          </cell>
        </row>
        <row r="63">
          <cell r="A63" t="str">
            <v>NOV</v>
          </cell>
          <cell r="B63">
            <v>595261</v>
          </cell>
          <cell r="C63">
            <v>7133</v>
          </cell>
        </row>
        <row r="64">
          <cell r="A64" t="str">
            <v>DEC</v>
          </cell>
          <cell r="B64">
            <v>593689</v>
          </cell>
          <cell r="C64">
            <v>7010</v>
          </cell>
        </row>
        <row r="65">
          <cell r="A65">
            <v>2000</v>
          </cell>
          <cell r="B65">
            <v>591806.33333333326</v>
          </cell>
          <cell r="C65">
            <v>7319.166666666667</v>
          </cell>
        </row>
        <row r="68">
          <cell r="B68" t="str">
            <v>Total</v>
          </cell>
          <cell r="C68" t="str">
            <v>A</v>
          </cell>
        </row>
        <row r="69">
          <cell r="A69" t="str">
            <v>JAN</v>
          </cell>
          <cell r="B69">
            <v>593701</v>
          </cell>
          <cell r="C69">
            <v>6896</v>
          </cell>
        </row>
        <row r="70">
          <cell r="A70" t="str">
            <v>FEB</v>
          </cell>
          <cell r="B70">
            <v>594472</v>
          </cell>
          <cell r="C70">
            <v>6875</v>
          </cell>
        </row>
        <row r="71">
          <cell r="A71" t="str">
            <v>MAR</v>
          </cell>
          <cell r="B71">
            <v>598394</v>
          </cell>
          <cell r="C71">
            <v>6951</v>
          </cell>
        </row>
        <row r="72">
          <cell r="A72" t="str">
            <v>APR</v>
          </cell>
          <cell r="B72">
            <v>600445</v>
          </cell>
          <cell r="C72">
            <v>6943</v>
          </cell>
        </row>
        <row r="73">
          <cell r="A73" t="str">
            <v>MAJ</v>
          </cell>
          <cell r="B73">
            <v>603082</v>
          </cell>
          <cell r="C73">
            <v>7062</v>
          </cell>
        </row>
        <row r="74">
          <cell r="A74" t="str">
            <v>JUN</v>
          </cell>
          <cell r="B74">
            <v>604590</v>
          </cell>
          <cell r="C74">
            <v>6940</v>
          </cell>
        </row>
        <row r="75">
          <cell r="A75" t="str">
            <v>JUL</v>
          </cell>
          <cell r="B75">
            <v>604546</v>
          </cell>
          <cell r="C75">
            <v>6781</v>
          </cell>
        </row>
        <row r="76">
          <cell r="A76" t="str">
            <v>AVG</v>
          </cell>
          <cell r="B76">
            <v>604339</v>
          </cell>
          <cell r="C76">
            <v>6635</v>
          </cell>
        </row>
        <row r="77">
          <cell r="A77" t="str">
            <v>SEP</v>
          </cell>
          <cell r="B77">
            <v>607350</v>
          </cell>
          <cell r="C77">
            <v>6806</v>
          </cell>
        </row>
        <row r="78">
          <cell r="A78" t="str">
            <v>OKT</v>
          </cell>
          <cell r="B78">
            <v>608109</v>
          </cell>
          <cell r="C78">
            <v>6804</v>
          </cell>
        </row>
        <row r="79">
          <cell r="A79" t="str">
            <v>NOV</v>
          </cell>
          <cell r="B79">
            <v>607786</v>
          </cell>
          <cell r="C79">
            <v>6467</v>
          </cell>
        </row>
        <row r="80">
          <cell r="A80" t="str">
            <v>DEC</v>
          </cell>
          <cell r="B80">
            <v>605600</v>
          </cell>
          <cell r="C80">
            <v>6305</v>
          </cell>
        </row>
        <row r="81">
          <cell r="A81">
            <v>2001</v>
          </cell>
          <cell r="B81">
            <v>602702</v>
          </cell>
          <cell r="C81">
            <v>6789</v>
          </cell>
        </row>
        <row r="83">
          <cell r="A83" t="str">
            <v>Share</v>
          </cell>
          <cell r="C83">
            <v>1.1264273222919452</v>
          </cell>
        </row>
        <row r="84">
          <cell r="A84" t="str">
            <v>Data without changes</v>
          </cell>
          <cell r="B84" t="str">
            <v>Total</v>
          </cell>
          <cell r="C84" t="str">
            <v>A</v>
          </cell>
        </row>
        <row r="85">
          <cell r="A85" t="str">
            <v>JAN</v>
          </cell>
          <cell r="B85">
            <v>605094</v>
          </cell>
          <cell r="C85">
            <v>6140</v>
          </cell>
        </row>
        <row r="86">
          <cell r="A86" t="str">
            <v>FEB</v>
          </cell>
          <cell r="B86">
            <v>606374</v>
          </cell>
          <cell r="C86">
            <v>6589</v>
          </cell>
          <cell r="H86">
            <v>33441</v>
          </cell>
        </row>
        <row r="87">
          <cell r="A87" t="str">
            <v>MAR</v>
          </cell>
          <cell r="B87">
            <v>607521</v>
          </cell>
          <cell r="C87">
            <v>6753</v>
          </cell>
          <cell r="H87">
            <v>33464</v>
          </cell>
        </row>
        <row r="88">
          <cell r="A88" t="str">
            <v>APR</v>
          </cell>
          <cell r="B88">
            <v>608401</v>
          </cell>
          <cell r="C88">
            <v>6827</v>
          </cell>
          <cell r="H88">
            <v>33641</v>
          </cell>
        </row>
        <row r="89">
          <cell r="A89" t="str">
            <v>MAJ</v>
          </cell>
          <cell r="B89">
            <v>608968</v>
          </cell>
          <cell r="C89">
            <v>6826</v>
          </cell>
          <cell r="H89">
            <v>33740</v>
          </cell>
        </row>
        <row r="90">
          <cell r="A90" t="str">
            <v>JUN</v>
          </cell>
          <cell r="B90">
            <v>609108</v>
          </cell>
          <cell r="C90">
            <v>6750</v>
          </cell>
          <cell r="H90">
            <v>33746</v>
          </cell>
        </row>
        <row r="91">
          <cell r="A91" t="str">
            <v>JUL</v>
          </cell>
          <cell r="B91">
            <v>607911</v>
          </cell>
          <cell r="C91">
            <v>6637</v>
          </cell>
          <cell r="H91">
            <v>33711</v>
          </cell>
        </row>
        <row r="92">
          <cell r="A92" t="str">
            <v>AVG</v>
          </cell>
          <cell r="B92">
            <v>606560</v>
          </cell>
          <cell r="C92">
            <v>6535</v>
          </cell>
          <cell r="H92">
            <v>33763</v>
          </cell>
        </row>
        <row r="94">
          <cell r="A94" t="str">
            <v>Datas with changes</v>
          </cell>
        </row>
        <row r="95">
          <cell r="A95">
            <v>2002</v>
          </cell>
          <cell r="B95" t="str">
            <v>Total</v>
          </cell>
          <cell r="C95" t="str">
            <v>A</v>
          </cell>
          <cell r="H95" t="str">
            <v>F</v>
          </cell>
        </row>
        <row r="96">
          <cell r="A96" t="str">
            <v>JAN</v>
          </cell>
          <cell r="B96">
            <v>605094</v>
          </cell>
          <cell r="C96">
            <v>6140</v>
          </cell>
          <cell r="H96">
            <v>33259</v>
          </cell>
        </row>
        <row r="97">
          <cell r="A97" t="str">
            <v>FEB</v>
          </cell>
          <cell r="B97">
            <v>606374</v>
          </cell>
          <cell r="C97">
            <v>6589</v>
          </cell>
          <cell r="H97">
            <v>33441</v>
          </cell>
        </row>
        <row r="98">
          <cell r="A98" t="str">
            <v>MAR</v>
          </cell>
          <cell r="B98">
            <v>607521</v>
          </cell>
          <cell r="C98">
            <v>6753</v>
          </cell>
          <cell r="H98">
            <v>33464</v>
          </cell>
        </row>
        <row r="99">
          <cell r="A99" t="str">
            <v>APR</v>
          </cell>
          <cell r="B99">
            <v>608401</v>
          </cell>
          <cell r="C99">
            <v>6827</v>
          </cell>
          <cell r="H99">
            <v>33641</v>
          </cell>
        </row>
        <row r="100">
          <cell r="A100" t="str">
            <v>MAJ</v>
          </cell>
          <cell r="B100">
            <v>608968</v>
          </cell>
          <cell r="C100">
            <v>6826</v>
          </cell>
        </row>
        <row r="101">
          <cell r="A101" t="str">
            <v>JUN</v>
          </cell>
          <cell r="B101">
            <v>609108</v>
          </cell>
          <cell r="C101">
            <v>6750</v>
          </cell>
        </row>
        <row r="102">
          <cell r="A102" t="str">
            <v>JUL</v>
          </cell>
          <cell r="B102">
            <v>607911</v>
          </cell>
          <cell r="C102">
            <v>6637</v>
          </cell>
        </row>
        <row r="103">
          <cell r="A103" t="str">
            <v>AVG</v>
          </cell>
          <cell r="B103">
            <v>606560</v>
          </cell>
          <cell r="C103">
            <v>6535</v>
          </cell>
        </row>
        <row r="105">
          <cell r="A105" t="str">
            <v>Data without changes</v>
          </cell>
          <cell r="B105" t="str">
            <v>Total</v>
          </cell>
          <cell r="C105" t="str">
            <v>A</v>
          </cell>
        </row>
        <row r="106">
          <cell r="A106" t="str">
            <v>JAN</v>
          </cell>
          <cell r="B106">
            <v>605094</v>
          </cell>
          <cell r="C106">
            <v>6140</v>
          </cell>
        </row>
        <row r="107">
          <cell r="A107" t="str">
            <v>FEB</v>
          </cell>
          <cell r="B107">
            <v>606374</v>
          </cell>
          <cell r="C107">
            <v>6116</v>
          </cell>
        </row>
        <row r="108">
          <cell r="A108" t="str">
            <v>MAR</v>
          </cell>
          <cell r="B108">
            <v>607521</v>
          </cell>
          <cell r="C108">
            <v>6216</v>
          </cell>
        </row>
        <row r="109">
          <cell r="A109" t="str">
            <v>APR</v>
          </cell>
          <cell r="B109">
            <v>608401</v>
          </cell>
          <cell r="C109">
            <v>6289</v>
          </cell>
        </row>
        <row r="110">
          <cell r="A110" t="str">
            <v>MAJ</v>
          </cell>
          <cell r="B110">
            <v>608968</v>
          </cell>
          <cell r="C110">
            <v>6342</v>
          </cell>
        </row>
        <row r="111">
          <cell r="A111" t="str">
            <v>JUN</v>
          </cell>
          <cell r="B111">
            <v>609108</v>
          </cell>
          <cell r="C111">
            <v>6253</v>
          </cell>
        </row>
        <row r="112">
          <cell r="A112" t="str">
            <v>JUL</v>
          </cell>
          <cell r="B112">
            <v>607911</v>
          </cell>
          <cell r="C112">
            <v>6137</v>
          </cell>
        </row>
        <row r="113">
          <cell r="A113" t="str">
            <v>AVG</v>
          </cell>
          <cell r="B113">
            <v>606560</v>
          </cell>
          <cell r="C113">
            <v>6033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e Data"/>
      <sheetName val="Wages by sector"/>
      <sheetName val="Wages_sectors"/>
      <sheetName val="Wages"/>
      <sheetName val="Priv S wages"/>
      <sheetName val="Pub S wages"/>
      <sheetName val="Wages_graphs"/>
      <sheetName val="Wages Manuf."/>
      <sheetName val="Real wages"/>
      <sheetName val="Real wages by sector"/>
      <sheetName val="Employment Data Sectors (wages)"/>
      <sheetName val="Employment data by sectors"/>
      <sheetName val="Employment_Full time equivalent"/>
      <sheetName val="Employment data"/>
      <sheetName val="Sheet1"/>
      <sheetName val="Total Employment"/>
      <sheetName val="Employment public services"/>
      <sheetName val="Employment table"/>
      <sheetName val="Balassa-Samuelson"/>
      <sheetName val="Wages and Consumption"/>
      <sheetName val="Wages and tax reven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6">
          <cell r="H6">
            <v>31509</v>
          </cell>
        </row>
        <row r="7">
          <cell r="H7">
            <v>31785</v>
          </cell>
        </row>
        <row r="8">
          <cell r="H8">
            <v>32217</v>
          </cell>
        </row>
        <row r="9">
          <cell r="H9">
            <v>32309</v>
          </cell>
        </row>
        <row r="10">
          <cell r="H10">
            <v>32261</v>
          </cell>
        </row>
        <row r="11">
          <cell r="A11" t="str">
            <v>JUL</v>
          </cell>
          <cell r="B11">
            <v>575913</v>
          </cell>
          <cell r="C11">
            <v>8045</v>
          </cell>
          <cell r="H11">
            <v>32480</v>
          </cell>
        </row>
        <row r="12">
          <cell r="A12" t="str">
            <v>AVG</v>
          </cell>
          <cell r="B12">
            <v>574495</v>
          </cell>
          <cell r="C12">
            <v>8070</v>
          </cell>
          <cell r="H12">
            <v>32444</v>
          </cell>
        </row>
        <row r="13">
          <cell r="A13" t="str">
            <v>SEP</v>
          </cell>
          <cell r="B13">
            <v>575282</v>
          </cell>
          <cell r="C13">
            <v>7946</v>
          </cell>
          <cell r="H13">
            <v>32895</v>
          </cell>
        </row>
        <row r="14">
          <cell r="A14" t="str">
            <v>OKT</v>
          </cell>
          <cell r="B14">
            <v>576186</v>
          </cell>
          <cell r="C14">
            <v>7965</v>
          </cell>
          <cell r="H14">
            <v>32892</v>
          </cell>
        </row>
        <row r="15">
          <cell r="A15" t="str">
            <v>NOV</v>
          </cell>
          <cell r="B15">
            <v>576133</v>
          </cell>
          <cell r="C15">
            <v>8164</v>
          </cell>
          <cell r="H15">
            <v>32836</v>
          </cell>
        </row>
        <row r="16">
          <cell r="A16" t="str">
            <v>DEC</v>
          </cell>
          <cell r="B16">
            <v>572807</v>
          </cell>
          <cell r="C16">
            <v>7995</v>
          </cell>
          <cell r="H16">
            <v>32298</v>
          </cell>
        </row>
        <row r="17">
          <cell r="A17">
            <v>1997</v>
          </cell>
          <cell r="B17">
            <v>576225.75</v>
          </cell>
          <cell r="C17">
            <v>8073.416666666667</v>
          </cell>
          <cell r="H17">
            <v>32287.166666666668</v>
          </cell>
        </row>
        <row r="20">
          <cell r="B20" t="str">
            <v>Total</v>
          </cell>
          <cell r="C20" t="str">
            <v>A</v>
          </cell>
        </row>
        <row r="21">
          <cell r="A21" t="str">
            <v>JAN</v>
          </cell>
          <cell r="B21">
            <v>570812</v>
          </cell>
          <cell r="C21">
            <v>7859</v>
          </cell>
        </row>
        <row r="22">
          <cell r="A22" t="str">
            <v>FEB</v>
          </cell>
          <cell r="B22">
            <v>570863</v>
          </cell>
          <cell r="C22">
            <v>7916</v>
          </cell>
        </row>
        <row r="23">
          <cell r="A23" t="str">
            <v>MAR</v>
          </cell>
          <cell r="B23">
            <v>571919</v>
          </cell>
          <cell r="C23">
            <v>7960</v>
          </cell>
        </row>
        <row r="24">
          <cell r="A24" t="str">
            <v>APR</v>
          </cell>
          <cell r="B24">
            <v>574030</v>
          </cell>
          <cell r="C24">
            <v>7953</v>
          </cell>
        </row>
        <row r="25">
          <cell r="A25" t="str">
            <v>MAJ</v>
          </cell>
          <cell r="B25">
            <v>574751</v>
          </cell>
          <cell r="C25">
            <v>7923</v>
          </cell>
        </row>
        <row r="26">
          <cell r="A26" t="str">
            <v>JUN</v>
          </cell>
          <cell r="B26">
            <v>574773</v>
          </cell>
          <cell r="C26">
            <v>8016</v>
          </cell>
        </row>
        <row r="27">
          <cell r="A27" t="str">
            <v>JUL</v>
          </cell>
          <cell r="B27">
            <v>574914</v>
          </cell>
          <cell r="C27">
            <v>7989</v>
          </cell>
        </row>
        <row r="28">
          <cell r="A28" t="str">
            <v>AVG</v>
          </cell>
          <cell r="B28">
            <v>574755</v>
          </cell>
          <cell r="C28">
            <v>7913</v>
          </cell>
        </row>
        <row r="29">
          <cell r="A29" t="str">
            <v>SEP</v>
          </cell>
          <cell r="B29">
            <v>575464</v>
          </cell>
          <cell r="C29">
            <v>7891</v>
          </cell>
        </row>
        <row r="30">
          <cell r="A30" t="str">
            <v>OKT</v>
          </cell>
          <cell r="B30">
            <v>576124</v>
          </cell>
          <cell r="C30">
            <v>7875</v>
          </cell>
        </row>
        <row r="31">
          <cell r="A31" t="str">
            <v>NOV</v>
          </cell>
          <cell r="B31">
            <v>576937</v>
          </cell>
          <cell r="C31">
            <v>7782</v>
          </cell>
        </row>
        <row r="32">
          <cell r="A32" t="str">
            <v>DEC</v>
          </cell>
          <cell r="B32">
            <v>575048</v>
          </cell>
          <cell r="C32">
            <v>7657</v>
          </cell>
        </row>
        <row r="33">
          <cell r="A33">
            <v>1998</v>
          </cell>
          <cell r="B33">
            <v>574202.58333333326</v>
          </cell>
          <cell r="C33">
            <v>7894.5</v>
          </cell>
        </row>
        <row r="36">
          <cell r="B36" t="str">
            <v>Total</v>
          </cell>
          <cell r="C36" t="str">
            <v>A</v>
          </cell>
        </row>
        <row r="37">
          <cell r="A37" t="str">
            <v>JAN</v>
          </cell>
          <cell r="B37">
            <v>576144</v>
          </cell>
          <cell r="C37">
            <v>7583</v>
          </cell>
        </row>
        <row r="38">
          <cell r="A38" t="str">
            <v>FEB</v>
          </cell>
          <cell r="B38">
            <v>578019</v>
          </cell>
          <cell r="C38">
            <v>7557</v>
          </cell>
        </row>
        <row r="39">
          <cell r="A39" t="str">
            <v>MAR</v>
          </cell>
          <cell r="B39">
            <v>579604</v>
          </cell>
          <cell r="C39">
            <v>7656</v>
          </cell>
        </row>
        <row r="40">
          <cell r="A40" t="str">
            <v>APR</v>
          </cell>
          <cell r="B40">
            <v>581047</v>
          </cell>
          <cell r="C40">
            <v>7710</v>
          </cell>
        </row>
        <row r="41">
          <cell r="A41" t="str">
            <v>MAJ</v>
          </cell>
          <cell r="B41">
            <v>582571</v>
          </cell>
          <cell r="C41">
            <v>7747</v>
          </cell>
        </row>
        <row r="42">
          <cell r="A42" t="str">
            <v>JUN</v>
          </cell>
          <cell r="B42">
            <v>584084</v>
          </cell>
          <cell r="C42">
            <v>7782</v>
          </cell>
        </row>
        <row r="43">
          <cell r="A43" t="str">
            <v>JUL</v>
          </cell>
          <cell r="B43">
            <v>585353</v>
          </cell>
          <cell r="C43">
            <v>7821</v>
          </cell>
        </row>
        <row r="44">
          <cell r="A44" t="str">
            <v>AVG</v>
          </cell>
          <cell r="B44">
            <v>584885</v>
          </cell>
          <cell r="C44">
            <v>7517</v>
          </cell>
        </row>
        <row r="45">
          <cell r="A45" t="str">
            <v>SEP</v>
          </cell>
          <cell r="B45">
            <v>587070</v>
          </cell>
          <cell r="C45">
            <v>7692</v>
          </cell>
        </row>
        <row r="46">
          <cell r="A46" t="str">
            <v>OKT</v>
          </cell>
          <cell r="B46">
            <v>589206</v>
          </cell>
          <cell r="C46">
            <v>7710</v>
          </cell>
        </row>
        <row r="47">
          <cell r="A47" t="str">
            <v>NOV</v>
          </cell>
          <cell r="B47">
            <v>589722</v>
          </cell>
          <cell r="C47">
            <v>7550</v>
          </cell>
        </row>
        <row r="48">
          <cell r="A48" t="str">
            <v>DEC</v>
          </cell>
          <cell r="B48">
            <v>587237</v>
          </cell>
          <cell r="C48">
            <v>7214</v>
          </cell>
        </row>
        <row r="49">
          <cell r="A49">
            <v>1999</v>
          </cell>
          <cell r="B49">
            <v>583801</v>
          </cell>
          <cell r="C49">
            <v>7628</v>
          </cell>
        </row>
        <row r="52">
          <cell r="B52" t="str">
            <v>Total</v>
          </cell>
          <cell r="C52" t="str">
            <v>A</v>
          </cell>
        </row>
        <row r="53">
          <cell r="A53" t="str">
            <v>JAN</v>
          </cell>
          <cell r="B53">
            <v>585835</v>
          </cell>
          <cell r="C53">
            <v>7092</v>
          </cell>
        </row>
        <row r="54">
          <cell r="A54" t="str">
            <v>FEB</v>
          </cell>
          <cell r="B54">
            <v>587900</v>
          </cell>
          <cell r="C54">
            <v>7090</v>
          </cell>
        </row>
        <row r="55">
          <cell r="A55" t="str">
            <v>MAR</v>
          </cell>
          <cell r="B55">
            <v>588971</v>
          </cell>
          <cell r="C55">
            <v>7298</v>
          </cell>
        </row>
        <row r="56">
          <cell r="A56" t="str">
            <v>APR</v>
          </cell>
          <cell r="B56">
            <v>590669</v>
          </cell>
          <cell r="C56">
            <v>7325</v>
          </cell>
        </row>
        <row r="57">
          <cell r="A57" t="str">
            <v>MAJ</v>
          </cell>
          <cell r="B57">
            <v>591604</v>
          </cell>
          <cell r="C57">
            <v>7355</v>
          </cell>
        </row>
        <row r="58">
          <cell r="A58" t="str">
            <v>JUN</v>
          </cell>
          <cell r="B58">
            <v>593230</v>
          </cell>
          <cell r="C58">
            <v>7419</v>
          </cell>
        </row>
        <row r="59">
          <cell r="A59" t="str">
            <v>JUL</v>
          </cell>
          <cell r="B59">
            <v>592637</v>
          </cell>
          <cell r="C59">
            <v>7393</v>
          </cell>
        </row>
        <row r="60">
          <cell r="A60" t="str">
            <v>AVG</v>
          </cell>
          <cell r="B60">
            <v>592398</v>
          </cell>
          <cell r="C60">
            <v>7377</v>
          </cell>
        </row>
        <row r="61">
          <cell r="A61" t="str">
            <v>SEP</v>
          </cell>
          <cell r="B61">
            <v>593975</v>
          </cell>
          <cell r="C61">
            <v>7813</v>
          </cell>
        </row>
        <row r="62">
          <cell r="A62" t="str">
            <v>OKT</v>
          </cell>
          <cell r="B62">
            <v>595507</v>
          </cell>
          <cell r="C62">
            <v>7525</v>
          </cell>
        </row>
        <row r="63">
          <cell r="A63" t="str">
            <v>NOV</v>
          </cell>
          <cell r="B63">
            <v>595261</v>
          </cell>
          <cell r="C63">
            <v>7133</v>
          </cell>
        </row>
        <row r="64">
          <cell r="A64" t="str">
            <v>DEC</v>
          </cell>
          <cell r="B64">
            <v>593689</v>
          </cell>
          <cell r="C64">
            <v>7010</v>
          </cell>
        </row>
        <row r="65">
          <cell r="A65">
            <v>2000</v>
          </cell>
          <cell r="B65">
            <v>591806.33333333326</v>
          </cell>
          <cell r="C65">
            <v>7319.166666666667</v>
          </cell>
        </row>
        <row r="68">
          <cell r="B68" t="str">
            <v>Total</v>
          </cell>
          <cell r="C68" t="str">
            <v>A</v>
          </cell>
        </row>
        <row r="69">
          <cell r="A69" t="str">
            <v>JAN</v>
          </cell>
          <cell r="B69">
            <v>593701</v>
          </cell>
          <cell r="C69">
            <v>6896</v>
          </cell>
        </row>
        <row r="70">
          <cell r="A70" t="str">
            <v>FEB</v>
          </cell>
          <cell r="B70">
            <v>594472</v>
          </cell>
          <cell r="C70">
            <v>6875</v>
          </cell>
        </row>
        <row r="71">
          <cell r="A71" t="str">
            <v>MAR</v>
          </cell>
          <cell r="B71">
            <v>598394</v>
          </cell>
          <cell r="C71">
            <v>6951</v>
          </cell>
        </row>
        <row r="72">
          <cell r="A72" t="str">
            <v>APR</v>
          </cell>
          <cell r="B72">
            <v>600445</v>
          </cell>
          <cell r="C72">
            <v>6943</v>
          </cell>
        </row>
        <row r="73">
          <cell r="A73" t="str">
            <v>MAJ</v>
          </cell>
          <cell r="B73">
            <v>603082</v>
          </cell>
          <cell r="C73">
            <v>7062</v>
          </cell>
        </row>
        <row r="74">
          <cell r="A74" t="str">
            <v>JUN</v>
          </cell>
          <cell r="B74">
            <v>604590</v>
          </cell>
          <cell r="C74">
            <v>6940</v>
          </cell>
        </row>
        <row r="75">
          <cell r="A75" t="str">
            <v>JUL</v>
          </cell>
          <cell r="B75">
            <v>604546</v>
          </cell>
          <cell r="C75">
            <v>6781</v>
          </cell>
        </row>
        <row r="76">
          <cell r="A76" t="str">
            <v>AVG</v>
          </cell>
          <cell r="B76">
            <v>604339</v>
          </cell>
          <cell r="C76">
            <v>6635</v>
          </cell>
        </row>
        <row r="77">
          <cell r="A77" t="str">
            <v>SEP</v>
          </cell>
          <cell r="B77">
            <v>607350</v>
          </cell>
          <cell r="C77">
            <v>6806</v>
          </cell>
        </row>
        <row r="78">
          <cell r="A78" t="str">
            <v>OKT</v>
          </cell>
          <cell r="B78">
            <v>608109</v>
          </cell>
          <cell r="C78">
            <v>6804</v>
          </cell>
        </row>
        <row r="79">
          <cell r="A79" t="str">
            <v>NOV</v>
          </cell>
          <cell r="B79">
            <v>607786</v>
          </cell>
          <cell r="C79">
            <v>6467</v>
          </cell>
        </row>
        <row r="80">
          <cell r="A80" t="str">
            <v>DEC</v>
          </cell>
          <cell r="B80">
            <v>605600</v>
          </cell>
          <cell r="C80">
            <v>6305</v>
          </cell>
        </row>
        <row r="81">
          <cell r="A81">
            <v>2001</v>
          </cell>
          <cell r="B81">
            <v>602702</v>
          </cell>
          <cell r="C81">
            <v>6789</v>
          </cell>
        </row>
        <row r="83">
          <cell r="A83" t="str">
            <v>Share</v>
          </cell>
          <cell r="C83">
            <v>1.1264273222919452</v>
          </cell>
        </row>
        <row r="84">
          <cell r="A84" t="str">
            <v>Data without changes</v>
          </cell>
          <cell r="B84" t="str">
            <v>Total</v>
          </cell>
          <cell r="C84" t="str">
            <v>A</v>
          </cell>
        </row>
        <row r="85">
          <cell r="A85" t="str">
            <v>JAN</v>
          </cell>
          <cell r="B85">
            <v>605094</v>
          </cell>
          <cell r="C85">
            <v>6140</v>
          </cell>
        </row>
        <row r="86">
          <cell r="A86" t="str">
            <v>FEB</v>
          </cell>
          <cell r="B86">
            <v>606374</v>
          </cell>
          <cell r="C86">
            <v>6589</v>
          </cell>
          <cell r="H86">
            <v>33441</v>
          </cell>
        </row>
        <row r="87">
          <cell r="A87" t="str">
            <v>MAR</v>
          </cell>
          <cell r="B87">
            <v>607521</v>
          </cell>
          <cell r="C87">
            <v>6753</v>
          </cell>
          <cell r="H87">
            <v>33464</v>
          </cell>
        </row>
        <row r="88">
          <cell r="A88" t="str">
            <v>APR</v>
          </cell>
          <cell r="B88">
            <v>608401</v>
          </cell>
          <cell r="C88">
            <v>6827</v>
          </cell>
          <cell r="H88">
            <v>33641</v>
          </cell>
        </row>
        <row r="89">
          <cell r="A89" t="str">
            <v>MAJ</v>
          </cell>
          <cell r="B89">
            <v>608968</v>
          </cell>
          <cell r="C89">
            <v>6826</v>
          </cell>
          <cell r="H89">
            <v>33740</v>
          </cell>
        </row>
        <row r="90">
          <cell r="A90" t="str">
            <v>JUN</v>
          </cell>
          <cell r="B90">
            <v>609108</v>
          </cell>
          <cell r="C90">
            <v>6750</v>
          </cell>
          <cell r="H90">
            <v>33746</v>
          </cell>
        </row>
        <row r="91">
          <cell r="A91" t="str">
            <v>JUL</v>
          </cell>
          <cell r="B91">
            <v>607911</v>
          </cell>
          <cell r="C91">
            <v>6637</v>
          </cell>
          <cell r="H91">
            <v>33711</v>
          </cell>
        </row>
        <row r="92">
          <cell r="A92" t="str">
            <v>AVG</v>
          </cell>
          <cell r="B92">
            <v>606560</v>
          </cell>
          <cell r="C92">
            <v>6535</v>
          </cell>
          <cell r="H92">
            <v>33763</v>
          </cell>
        </row>
        <row r="94">
          <cell r="A94" t="str">
            <v>Datas with changes</v>
          </cell>
        </row>
        <row r="95">
          <cell r="A95">
            <v>2002</v>
          </cell>
          <cell r="B95" t="str">
            <v>Total</v>
          </cell>
          <cell r="C95" t="str">
            <v>A</v>
          </cell>
          <cell r="H95" t="str">
            <v>F</v>
          </cell>
        </row>
        <row r="96">
          <cell r="A96" t="str">
            <v>JAN</v>
          </cell>
          <cell r="B96">
            <v>605094</v>
          </cell>
          <cell r="C96">
            <v>6140</v>
          </cell>
          <cell r="H96">
            <v>33259</v>
          </cell>
        </row>
        <row r="97">
          <cell r="A97" t="str">
            <v>FEB</v>
          </cell>
          <cell r="B97">
            <v>606374</v>
          </cell>
          <cell r="C97">
            <v>6589</v>
          </cell>
          <cell r="H97">
            <v>33441</v>
          </cell>
        </row>
        <row r="98">
          <cell r="A98" t="str">
            <v>MAR</v>
          </cell>
          <cell r="B98">
            <v>607521</v>
          </cell>
          <cell r="C98">
            <v>6753</v>
          </cell>
          <cell r="H98">
            <v>33464</v>
          </cell>
        </row>
        <row r="99">
          <cell r="A99" t="str">
            <v>APR</v>
          </cell>
          <cell r="B99">
            <v>608401</v>
          </cell>
          <cell r="C99">
            <v>6827</v>
          </cell>
          <cell r="H99">
            <v>33641</v>
          </cell>
        </row>
        <row r="100">
          <cell r="A100" t="str">
            <v>MAJ</v>
          </cell>
          <cell r="B100">
            <v>608968</v>
          </cell>
          <cell r="C100">
            <v>6826</v>
          </cell>
        </row>
        <row r="101">
          <cell r="A101" t="str">
            <v>JUN</v>
          </cell>
          <cell r="B101">
            <v>609108</v>
          </cell>
          <cell r="C101">
            <v>6750</v>
          </cell>
        </row>
        <row r="102">
          <cell r="A102" t="str">
            <v>JUL</v>
          </cell>
          <cell r="B102">
            <v>607911</v>
          </cell>
          <cell r="C102">
            <v>6637</v>
          </cell>
        </row>
        <row r="103">
          <cell r="A103" t="str">
            <v>AVG</v>
          </cell>
          <cell r="B103">
            <v>606560</v>
          </cell>
          <cell r="C103">
            <v>6535</v>
          </cell>
        </row>
        <row r="105">
          <cell r="A105" t="str">
            <v>Data without changes</v>
          </cell>
          <cell r="B105" t="str">
            <v>Total</v>
          </cell>
          <cell r="C105" t="str">
            <v>A</v>
          </cell>
        </row>
        <row r="106">
          <cell r="A106" t="str">
            <v>JAN</v>
          </cell>
          <cell r="B106">
            <v>605094</v>
          </cell>
          <cell r="C106">
            <v>6140</v>
          </cell>
        </row>
        <row r="107">
          <cell r="A107" t="str">
            <v>FEB</v>
          </cell>
          <cell r="B107">
            <v>606374</v>
          </cell>
          <cell r="C107">
            <v>6116</v>
          </cell>
        </row>
        <row r="108">
          <cell r="A108" t="str">
            <v>MAR</v>
          </cell>
          <cell r="B108">
            <v>607521</v>
          </cell>
          <cell r="C108">
            <v>6216</v>
          </cell>
        </row>
        <row r="109">
          <cell r="A109" t="str">
            <v>APR</v>
          </cell>
          <cell r="B109">
            <v>608401</v>
          </cell>
          <cell r="C109">
            <v>6289</v>
          </cell>
        </row>
        <row r="110">
          <cell r="A110" t="str">
            <v>MAJ</v>
          </cell>
          <cell r="B110">
            <v>608968</v>
          </cell>
          <cell r="C110">
            <v>6342</v>
          </cell>
        </row>
        <row r="111">
          <cell r="A111" t="str">
            <v>JUN</v>
          </cell>
          <cell r="B111">
            <v>609108</v>
          </cell>
          <cell r="C111">
            <v>6253</v>
          </cell>
        </row>
        <row r="112">
          <cell r="A112" t="str">
            <v>JUL</v>
          </cell>
          <cell r="B112">
            <v>607911</v>
          </cell>
          <cell r="C112">
            <v>6137</v>
          </cell>
        </row>
        <row r="113">
          <cell r="A113" t="str">
            <v>AVG</v>
          </cell>
          <cell r="B113">
            <v>606560</v>
          </cell>
          <cell r="C113">
            <v>6033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e Data"/>
      <sheetName val="Wages by sector"/>
      <sheetName val="Wages_sectors"/>
      <sheetName val="Wages"/>
      <sheetName val="Priv S wages"/>
      <sheetName val="Pub S wages"/>
      <sheetName val="Wages_graphs"/>
      <sheetName val="Wages Manuf."/>
      <sheetName val="Real wages"/>
      <sheetName val="Real wages by sector"/>
      <sheetName val="Employment Data Sectors (wages)"/>
      <sheetName val="Employment data by sectors"/>
      <sheetName val="Employment_Full time equivalent"/>
      <sheetName val="Employment data"/>
      <sheetName val="Sheet1"/>
      <sheetName val="Total Employment"/>
      <sheetName val="Employment public services"/>
      <sheetName val="Employment table"/>
      <sheetName val="Balassa-Samuelson"/>
      <sheetName val="Wages and Consumption"/>
      <sheetName val="Wages and tax revenues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6">
          <cell r="H6">
            <v>31509</v>
          </cell>
        </row>
        <row r="7">
          <cell r="H7">
            <v>31785</v>
          </cell>
        </row>
        <row r="8">
          <cell r="H8">
            <v>32217</v>
          </cell>
        </row>
        <row r="9">
          <cell r="H9">
            <v>32309</v>
          </cell>
        </row>
        <row r="10">
          <cell r="H10">
            <v>32261</v>
          </cell>
        </row>
        <row r="11">
          <cell r="A11" t="str">
            <v>JUL</v>
          </cell>
          <cell r="B11">
            <v>575913</v>
          </cell>
          <cell r="C11">
            <v>8045</v>
          </cell>
          <cell r="H11">
            <v>32480</v>
          </cell>
        </row>
        <row r="12">
          <cell r="A12" t="str">
            <v>AVG</v>
          </cell>
          <cell r="B12">
            <v>574495</v>
          </cell>
          <cell r="C12">
            <v>8070</v>
          </cell>
          <cell r="H12">
            <v>32444</v>
          </cell>
        </row>
        <row r="13">
          <cell r="A13" t="str">
            <v>SEP</v>
          </cell>
          <cell r="B13">
            <v>575282</v>
          </cell>
          <cell r="C13">
            <v>7946</v>
          </cell>
          <cell r="H13">
            <v>32895</v>
          </cell>
        </row>
        <row r="14">
          <cell r="A14" t="str">
            <v>OKT</v>
          </cell>
          <cell r="B14">
            <v>576186</v>
          </cell>
          <cell r="C14">
            <v>7965</v>
          </cell>
          <cell r="H14">
            <v>32892</v>
          </cell>
        </row>
        <row r="15">
          <cell r="A15" t="str">
            <v>NOV</v>
          </cell>
          <cell r="B15">
            <v>576133</v>
          </cell>
          <cell r="C15">
            <v>8164</v>
          </cell>
          <cell r="H15">
            <v>32836</v>
          </cell>
        </row>
        <row r="16">
          <cell r="A16" t="str">
            <v>DEC</v>
          </cell>
          <cell r="B16">
            <v>572807</v>
          </cell>
          <cell r="C16">
            <v>7995</v>
          </cell>
          <cell r="H16">
            <v>32298</v>
          </cell>
        </row>
        <row r="17">
          <cell r="A17">
            <v>1997</v>
          </cell>
          <cell r="B17">
            <v>576225.75</v>
          </cell>
          <cell r="C17">
            <v>8073.416666666667</v>
          </cell>
          <cell r="H17">
            <v>32287.166666666668</v>
          </cell>
        </row>
        <row r="20">
          <cell r="B20" t="str">
            <v>Total</v>
          </cell>
          <cell r="C20" t="str">
            <v>A</v>
          </cell>
        </row>
        <row r="21">
          <cell r="A21" t="str">
            <v>JAN</v>
          </cell>
          <cell r="B21">
            <v>570812</v>
          </cell>
          <cell r="C21">
            <v>7859</v>
          </cell>
        </row>
        <row r="22">
          <cell r="A22" t="str">
            <v>FEB</v>
          </cell>
          <cell r="B22">
            <v>570863</v>
          </cell>
          <cell r="C22">
            <v>7916</v>
          </cell>
        </row>
        <row r="23">
          <cell r="A23" t="str">
            <v>MAR</v>
          </cell>
          <cell r="B23">
            <v>571919</v>
          </cell>
          <cell r="C23">
            <v>7960</v>
          </cell>
        </row>
        <row r="24">
          <cell r="A24" t="str">
            <v>APR</v>
          </cell>
          <cell r="B24">
            <v>574030</v>
          </cell>
          <cell r="C24">
            <v>7953</v>
          </cell>
        </row>
        <row r="25">
          <cell r="A25" t="str">
            <v>MAJ</v>
          </cell>
          <cell r="B25">
            <v>574751</v>
          </cell>
          <cell r="C25">
            <v>7923</v>
          </cell>
        </row>
        <row r="26">
          <cell r="A26" t="str">
            <v>JUN</v>
          </cell>
          <cell r="B26">
            <v>574773</v>
          </cell>
          <cell r="C26">
            <v>8016</v>
          </cell>
        </row>
        <row r="27">
          <cell r="A27" t="str">
            <v>JUL</v>
          </cell>
          <cell r="B27">
            <v>574914</v>
          </cell>
          <cell r="C27">
            <v>7989</v>
          </cell>
        </row>
        <row r="28">
          <cell r="A28" t="str">
            <v>AVG</v>
          </cell>
          <cell r="B28">
            <v>574755</v>
          </cell>
          <cell r="C28">
            <v>7913</v>
          </cell>
        </row>
        <row r="29">
          <cell r="A29" t="str">
            <v>SEP</v>
          </cell>
          <cell r="B29">
            <v>575464</v>
          </cell>
          <cell r="C29">
            <v>7891</v>
          </cell>
        </row>
        <row r="30">
          <cell r="A30" t="str">
            <v>OKT</v>
          </cell>
          <cell r="B30">
            <v>576124</v>
          </cell>
          <cell r="C30">
            <v>7875</v>
          </cell>
        </row>
        <row r="31">
          <cell r="A31" t="str">
            <v>NOV</v>
          </cell>
          <cell r="B31">
            <v>576937</v>
          </cell>
          <cell r="C31">
            <v>7782</v>
          </cell>
        </row>
        <row r="32">
          <cell r="A32" t="str">
            <v>DEC</v>
          </cell>
          <cell r="B32">
            <v>575048</v>
          </cell>
          <cell r="C32">
            <v>7657</v>
          </cell>
        </row>
        <row r="33">
          <cell r="A33">
            <v>1998</v>
          </cell>
          <cell r="B33">
            <v>574202.58333333326</v>
          </cell>
          <cell r="C33">
            <v>7894.5</v>
          </cell>
        </row>
        <row r="36">
          <cell r="B36" t="str">
            <v>Total</v>
          </cell>
          <cell r="C36" t="str">
            <v>A</v>
          </cell>
        </row>
        <row r="37">
          <cell r="A37" t="str">
            <v>JAN</v>
          </cell>
          <cell r="B37">
            <v>576144</v>
          </cell>
          <cell r="C37">
            <v>7583</v>
          </cell>
        </row>
        <row r="38">
          <cell r="A38" t="str">
            <v>FEB</v>
          </cell>
          <cell r="B38">
            <v>578019</v>
          </cell>
          <cell r="C38">
            <v>7557</v>
          </cell>
        </row>
        <row r="39">
          <cell r="A39" t="str">
            <v>MAR</v>
          </cell>
          <cell r="B39">
            <v>579604</v>
          </cell>
          <cell r="C39">
            <v>7656</v>
          </cell>
        </row>
        <row r="40">
          <cell r="A40" t="str">
            <v>APR</v>
          </cell>
          <cell r="B40">
            <v>581047</v>
          </cell>
          <cell r="C40">
            <v>7710</v>
          </cell>
        </row>
        <row r="41">
          <cell r="A41" t="str">
            <v>MAJ</v>
          </cell>
          <cell r="B41">
            <v>582571</v>
          </cell>
          <cell r="C41">
            <v>7747</v>
          </cell>
        </row>
        <row r="42">
          <cell r="A42" t="str">
            <v>JUN</v>
          </cell>
          <cell r="B42">
            <v>584084</v>
          </cell>
          <cell r="C42">
            <v>7782</v>
          </cell>
        </row>
        <row r="43">
          <cell r="A43" t="str">
            <v>JUL</v>
          </cell>
          <cell r="B43">
            <v>585353</v>
          </cell>
          <cell r="C43">
            <v>7821</v>
          </cell>
        </row>
        <row r="44">
          <cell r="A44" t="str">
            <v>AVG</v>
          </cell>
          <cell r="B44">
            <v>584885</v>
          </cell>
          <cell r="C44">
            <v>7517</v>
          </cell>
        </row>
        <row r="45">
          <cell r="A45" t="str">
            <v>SEP</v>
          </cell>
          <cell r="B45">
            <v>587070</v>
          </cell>
          <cell r="C45">
            <v>7692</v>
          </cell>
        </row>
        <row r="46">
          <cell r="A46" t="str">
            <v>OKT</v>
          </cell>
          <cell r="B46">
            <v>589206</v>
          </cell>
          <cell r="C46">
            <v>7710</v>
          </cell>
        </row>
        <row r="47">
          <cell r="A47" t="str">
            <v>NOV</v>
          </cell>
          <cell r="B47">
            <v>589722</v>
          </cell>
          <cell r="C47">
            <v>7550</v>
          </cell>
        </row>
        <row r="48">
          <cell r="A48" t="str">
            <v>DEC</v>
          </cell>
          <cell r="B48">
            <v>587237</v>
          </cell>
          <cell r="C48">
            <v>7214</v>
          </cell>
        </row>
        <row r="49">
          <cell r="A49">
            <v>1999</v>
          </cell>
          <cell r="B49">
            <v>583801</v>
          </cell>
          <cell r="C49">
            <v>7628</v>
          </cell>
        </row>
        <row r="52">
          <cell r="B52" t="str">
            <v>Total</v>
          </cell>
          <cell r="C52" t="str">
            <v>A</v>
          </cell>
        </row>
        <row r="53">
          <cell r="A53" t="str">
            <v>JAN</v>
          </cell>
          <cell r="B53">
            <v>585835</v>
          </cell>
          <cell r="C53">
            <v>7092</v>
          </cell>
        </row>
        <row r="54">
          <cell r="A54" t="str">
            <v>FEB</v>
          </cell>
          <cell r="B54">
            <v>587900</v>
          </cell>
          <cell r="C54">
            <v>7090</v>
          </cell>
        </row>
        <row r="55">
          <cell r="A55" t="str">
            <v>MAR</v>
          </cell>
          <cell r="B55">
            <v>588971</v>
          </cell>
          <cell r="C55">
            <v>7298</v>
          </cell>
        </row>
        <row r="56">
          <cell r="A56" t="str">
            <v>APR</v>
          </cell>
          <cell r="B56">
            <v>590669</v>
          </cell>
          <cell r="C56">
            <v>7325</v>
          </cell>
        </row>
        <row r="57">
          <cell r="A57" t="str">
            <v>MAJ</v>
          </cell>
          <cell r="B57">
            <v>591604</v>
          </cell>
          <cell r="C57">
            <v>7355</v>
          </cell>
        </row>
        <row r="58">
          <cell r="A58" t="str">
            <v>JUN</v>
          </cell>
          <cell r="B58">
            <v>593230</v>
          </cell>
          <cell r="C58">
            <v>7419</v>
          </cell>
        </row>
        <row r="59">
          <cell r="A59" t="str">
            <v>JUL</v>
          </cell>
          <cell r="B59">
            <v>592637</v>
          </cell>
          <cell r="C59">
            <v>7393</v>
          </cell>
        </row>
        <row r="60">
          <cell r="A60" t="str">
            <v>AVG</v>
          </cell>
          <cell r="B60">
            <v>592398</v>
          </cell>
          <cell r="C60">
            <v>7377</v>
          </cell>
        </row>
        <row r="61">
          <cell r="A61" t="str">
            <v>SEP</v>
          </cell>
          <cell r="B61">
            <v>593975</v>
          </cell>
          <cell r="C61">
            <v>7813</v>
          </cell>
        </row>
        <row r="62">
          <cell r="A62" t="str">
            <v>OKT</v>
          </cell>
          <cell r="B62">
            <v>595507</v>
          </cell>
          <cell r="C62">
            <v>7525</v>
          </cell>
        </row>
        <row r="63">
          <cell r="A63" t="str">
            <v>NOV</v>
          </cell>
          <cell r="B63">
            <v>595261</v>
          </cell>
          <cell r="C63">
            <v>7133</v>
          </cell>
        </row>
        <row r="64">
          <cell r="A64" t="str">
            <v>DEC</v>
          </cell>
          <cell r="B64">
            <v>593689</v>
          </cell>
          <cell r="C64">
            <v>7010</v>
          </cell>
        </row>
        <row r="65">
          <cell r="A65">
            <v>2000</v>
          </cell>
          <cell r="B65">
            <v>591806.33333333326</v>
          </cell>
          <cell r="C65">
            <v>7319.166666666667</v>
          </cell>
        </row>
        <row r="68">
          <cell r="B68" t="str">
            <v>Total</v>
          </cell>
          <cell r="C68" t="str">
            <v>A</v>
          </cell>
        </row>
        <row r="69">
          <cell r="A69" t="str">
            <v>JAN</v>
          </cell>
          <cell r="B69">
            <v>593701</v>
          </cell>
          <cell r="C69">
            <v>6896</v>
          </cell>
        </row>
        <row r="70">
          <cell r="A70" t="str">
            <v>FEB</v>
          </cell>
          <cell r="B70">
            <v>594472</v>
          </cell>
          <cell r="C70">
            <v>6875</v>
          </cell>
        </row>
        <row r="71">
          <cell r="A71" t="str">
            <v>MAR</v>
          </cell>
          <cell r="B71">
            <v>598394</v>
          </cell>
          <cell r="C71">
            <v>6951</v>
          </cell>
        </row>
        <row r="72">
          <cell r="A72" t="str">
            <v>APR</v>
          </cell>
          <cell r="B72">
            <v>600445</v>
          </cell>
          <cell r="C72">
            <v>6943</v>
          </cell>
        </row>
        <row r="73">
          <cell r="A73" t="str">
            <v>MAJ</v>
          </cell>
          <cell r="B73">
            <v>603082</v>
          </cell>
          <cell r="C73">
            <v>7062</v>
          </cell>
        </row>
        <row r="74">
          <cell r="A74" t="str">
            <v>JUN</v>
          </cell>
          <cell r="B74">
            <v>604590</v>
          </cell>
          <cell r="C74">
            <v>6940</v>
          </cell>
        </row>
        <row r="75">
          <cell r="A75" t="str">
            <v>JUL</v>
          </cell>
          <cell r="B75">
            <v>604546</v>
          </cell>
          <cell r="C75">
            <v>6781</v>
          </cell>
        </row>
        <row r="76">
          <cell r="A76" t="str">
            <v>AVG</v>
          </cell>
          <cell r="B76">
            <v>604339</v>
          </cell>
          <cell r="C76">
            <v>6635</v>
          </cell>
        </row>
        <row r="77">
          <cell r="A77" t="str">
            <v>SEP</v>
          </cell>
          <cell r="B77">
            <v>607350</v>
          </cell>
          <cell r="C77">
            <v>6806</v>
          </cell>
        </row>
        <row r="78">
          <cell r="A78" t="str">
            <v>OKT</v>
          </cell>
          <cell r="B78">
            <v>608109</v>
          </cell>
          <cell r="C78">
            <v>6804</v>
          </cell>
        </row>
        <row r="79">
          <cell r="A79" t="str">
            <v>NOV</v>
          </cell>
          <cell r="B79">
            <v>607786</v>
          </cell>
          <cell r="C79">
            <v>6467</v>
          </cell>
        </row>
        <row r="80">
          <cell r="A80" t="str">
            <v>DEC</v>
          </cell>
          <cell r="B80">
            <v>605600</v>
          </cell>
          <cell r="C80">
            <v>6305</v>
          </cell>
        </row>
        <row r="81">
          <cell r="A81">
            <v>2001</v>
          </cell>
          <cell r="B81">
            <v>602702</v>
          </cell>
          <cell r="C81">
            <v>6789</v>
          </cell>
        </row>
        <row r="83">
          <cell r="A83" t="str">
            <v>Share</v>
          </cell>
          <cell r="C83">
            <v>1.1264273222919452</v>
          </cell>
        </row>
        <row r="84">
          <cell r="A84" t="str">
            <v>Data without changes</v>
          </cell>
          <cell r="B84" t="str">
            <v>Total</v>
          </cell>
          <cell r="C84" t="str">
            <v>A</v>
          </cell>
        </row>
        <row r="85">
          <cell r="A85" t="str">
            <v>JAN</v>
          </cell>
          <cell r="B85">
            <v>605094</v>
          </cell>
          <cell r="C85">
            <v>6140</v>
          </cell>
        </row>
        <row r="86">
          <cell r="A86" t="str">
            <v>FEB</v>
          </cell>
          <cell r="B86">
            <v>606374</v>
          </cell>
          <cell r="C86">
            <v>6589</v>
          </cell>
          <cell r="H86">
            <v>33441</v>
          </cell>
        </row>
        <row r="87">
          <cell r="A87" t="str">
            <v>MAR</v>
          </cell>
          <cell r="B87">
            <v>607521</v>
          </cell>
          <cell r="C87">
            <v>6753</v>
          </cell>
          <cell r="H87">
            <v>33464</v>
          </cell>
        </row>
        <row r="88">
          <cell r="A88" t="str">
            <v>APR</v>
          </cell>
          <cell r="B88">
            <v>608401</v>
          </cell>
          <cell r="C88">
            <v>6827</v>
          </cell>
          <cell r="H88">
            <v>33641</v>
          </cell>
        </row>
        <row r="89">
          <cell r="A89" t="str">
            <v>MAJ</v>
          </cell>
          <cell r="B89">
            <v>608968</v>
          </cell>
          <cell r="C89">
            <v>6826</v>
          </cell>
          <cell r="H89">
            <v>33740</v>
          </cell>
        </row>
        <row r="90">
          <cell r="A90" t="str">
            <v>JUN</v>
          </cell>
          <cell r="B90">
            <v>609108</v>
          </cell>
          <cell r="C90">
            <v>6750</v>
          </cell>
          <cell r="H90">
            <v>33746</v>
          </cell>
        </row>
        <row r="91">
          <cell r="A91" t="str">
            <v>JUL</v>
          </cell>
          <cell r="B91">
            <v>607911</v>
          </cell>
          <cell r="C91">
            <v>6637</v>
          </cell>
          <cell r="H91">
            <v>33711</v>
          </cell>
        </row>
        <row r="92">
          <cell r="A92" t="str">
            <v>AVG</v>
          </cell>
          <cell r="B92">
            <v>606560</v>
          </cell>
          <cell r="C92">
            <v>6535</v>
          </cell>
          <cell r="H92">
            <v>33763</v>
          </cell>
        </row>
        <row r="94">
          <cell r="A94" t="str">
            <v>Datas with changes</v>
          </cell>
        </row>
        <row r="95">
          <cell r="A95">
            <v>2002</v>
          </cell>
          <cell r="B95" t="str">
            <v>Total</v>
          </cell>
          <cell r="C95" t="str">
            <v>A</v>
          </cell>
          <cell r="H95" t="str">
            <v>F</v>
          </cell>
        </row>
        <row r="96">
          <cell r="A96" t="str">
            <v>JAN</v>
          </cell>
          <cell r="B96">
            <v>605094</v>
          </cell>
          <cell r="C96">
            <v>6140</v>
          </cell>
          <cell r="H96">
            <v>33259</v>
          </cell>
        </row>
        <row r="97">
          <cell r="A97" t="str">
            <v>FEB</v>
          </cell>
          <cell r="B97">
            <v>606374</v>
          </cell>
          <cell r="C97">
            <v>6589</v>
          </cell>
          <cell r="H97">
            <v>33441</v>
          </cell>
        </row>
        <row r="98">
          <cell r="A98" t="str">
            <v>MAR</v>
          </cell>
          <cell r="B98">
            <v>607521</v>
          </cell>
          <cell r="C98">
            <v>6753</v>
          </cell>
          <cell r="H98">
            <v>33464</v>
          </cell>
        </row>
        <row r="99">
          <cell r="A99" t="str">
            <v>APR</v>
          </cell>
          <cell r="B99">
            <v>608401</v>
          </cell>
          <cell r="C99">
            <v>6827</v>
          </cell>
          <cell r="H99">
            <v>33641</v>
          </cell>
        </row>
        <row r="100">
          <cell r="A100" t="str">
            <v>MAJ</v>
          </cell>
          <cell r="B100">
            <v>608968</v>
          </cell>
          <cell r="C100">
            <v>6826</v>
          </cell>
        </row>
        <row r="101">
          <cell r="A101" t="str">
            <v>JUN</v>
          </cell>
          <cell r="B101">
            <v>609108</v>
          </cell>
          <cell r="C101">
            <v>6750</v>
          </cell>
        </row>
        <row r="102">
          <cell r="A102" t="str">
            <v>JUL</v>
          </cell>
          <cell r="B102">
            <v>607911</v>
          </cell>
          <cell r="C102">
            <v>6637</v>
          </cell>
        </row>
        <row r="103">
          <cell r="A103" t="str">
            <v>AVG</v>
          </cell>
          <cell r="B103">
            <v>606560</v>
          </cell>
          <cell r="C103">
            <v>6535</v>
          </cell>
        </row>
        <row r="105">
          <cell r="A105" t="str">
            <v>Data without changes</v>
          </cell>
          <cell r="B105" t="str">
            <v>Total</v>
          </cell>
          <cell r="C105" t="str">
            <v>A</v>
          </cell>
        </row>
        <row r="106">
          <cell r="A106" t="str">
            <v>JAN</v>
          </cell>
          <cell r="B106">
            <v>605094</v>
          </cell>
          <cell r="C106">
            <v>6140</v>
          </cell>
        </row>
        <row r="107">
          <cell r="A107" t="str">
            <v>FEB</v>
          </cell>
          <cell r="B107">
            <v>606374</v>
          </cell>
          <cell r="C107">
            <v>6116</v>
          </cell>
        </row>
        <row r="108">
          <cell r="A108" t="str">
            <v>MAR</v>
          </cell>
          <cell r="B108">
            <v>607521</v>
          </cell>
          <cell r="C108">
            <v>6216</v>
          </cell>
        </row>
        <row r="109">
          <cell r="A109" t="str">
            <v>APR</v>
          </cell>
          <cell r="B109">
            <v>608401</v>
          </cell>
          <cell r="C109">
            <v>6289</v>
          </cell>
        </row>
        <row r="110">
          <cell r="A110" t="str">
            <v>MAJ</v>
          </cell>
          <cell r="B110">
            <v>608968</v>
          </cell>
          <cell r="C110">
            <v>6342</v>
          </cell>
        </row>
        <row r="111">
          <cell r="A111" t="str">
            <v>JUN</v>
          </cell>
          <cell r="B111">
            <v>609108</v>
          </cell>
          <cell r="C111">
            <v>6253</v>
          </cell>
        </row>
        <row r="112">
          <cell r="A112" t="str">
            <v>JUL</v>
          </cell>
          <cell r="B112">
            <v>607911</v>
          </cell>
          <cell r="C112">
            <v>6137</v>
          </cell>
        </row>
        <row r="113">
          <cell r="A113" t="str">
            <v>AVG</v>
          </cell>
          <cell r="B113">
            <v>606560</v>
          </cell>
          <cell r="C113">
            <v>6033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showGridLines="0" tabSelected="1" workbookViewId="0"/>
  </sheetViews>
  <sheetFormatPr defaultRowHeight="15" x14ac:dyDescent="0.25"/>
  <cols>
    <col min="1" max="1" width="115.140625" customWidth="1"/>
  </cols>
  <sheetData>
    <row r="1" spans="1:17" ht="21" x14ac:dyDescent="0.25">
      <c r="A1" s="271" t="s">
        <v>294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</row>
    <row r="2" spans="1:17" x14ac:dyDescent="0.25">
      <c r="A2" s="272" t="s">
        <v>276</v>
      </c>
    </row>
    <row r="3" spans="1:17" ht="15" customHeight="1" x14ac:dyDescent="0.5">
      <c r="A3" s="270"/>
    </row>
    <row r="4" spans="1:17" x14ac:dyDescent="0.25">
      <c r="A4" s="274" t="s">
        <v>277</v>
      </c>
    </row>
    <row r="5" spans="1:17" x14ac:dyDescent="0.25">
      <c r="A5" s="274" t="s">
        <v>292</v>
      </c>
    </row>
    <row r="6" spans="1:17" x14ac:dyDescent="0.25">
      <c r="A6" s="274" t="s">
        <v>278</v>
      </c>
    </row>
    <row r="7" spans="1:17" x14ac:dyDescent="0.25">
      <c r="A7" s="274" t="s">
        <v>279</v>
      </c>
    </row>
    <row r="8" spans="1:17" x14ac:dyDescent="0.25">
      <c r="A8" s="274" t="s">
        <v>280</v>
      </c>
    </row>
    <row r="9" spans="1:17" x14ac:dyDescent="0.25">
      <c r="A9" s="274" t="s">
        <v>281</v>
      </c>
    </row>
    <row r="10" spans="1:17" x14ac:dyDescent="0.25">
      <c r="A10" s="274" t="s">
        <v>282</v>
      </c>
    </row>
    <row r="11" spans="1:17" x14ac:dyDescent="0.25">
      <c r="A11" s="274" t="s">
        <v>283</v>
      </c>
    </row>
    <row r="12" spans="1:17" x14ac:dyDescent="0.25">
      <c r="A12" s="274" t="s">
        <v>284</v>
      </c>
    </row>
    <row r="13" spans="1:17" x14ac:dyDescent="0.25">
      <c r="A13" s="274" t="s">
        <v>285</v>
      </c>
    </row>
    <row r="14" spans="1:17" x14ac:dyDescent="0.25">
      <c r="A14" s="274" t="s">
        <v>296</v>
      </c>
    </row>
    <row r="15" spans="1:17" x14ac:dyDescent="0.25">
      <c r="A15" s="274" t="s">
        <v>286</v>
      </c>
    </row>
    <row r="16" spans="1:17" x14ac:dyDescent="0.25">
      <c r="A16" s="274" t="s">
        <v>287</v>
      </c>
    </row>
    <row r="17" spans="1:1" x14ac:dyDescent="0.25">
      <c r="A17" s="274" t="s">
        <v>288</v>
      </c>
    </row>
    <row r="18" spans="1:1" x14ac:dyDescent="0.25">
      <c r="A18" s="274" t="s">
        <v>293</v>
      </c>
    </row>
    <row r="19" spans="1:1" x14ac:dyDescent="0.25">
      <c r="A19" s="274" t="s">
        <v>289</v>
      </c>
    </row>
    <row r="20" spans="1:1" x14ac:dyDescent="0.25">
      <c r="A20" s="273"/>
    </row>
    <row r="21" spans="1:1" x14ac:dyDescent="0.25">
      <c r="A21" s="274" t="s">
        <v>290</v>
      </c>
    </row>
    <row r="22" spans="1:1" x14ac:dyDescent="0.25">
      <c r="A22" s="274" t="s">
        <v>291</v>
      </c>
    </row>
  </sheetData>
  <hyperlinks>
    <hyperlink ref="A4" location="'T01'!A1" display="Tab 1: Hodnotenie RRZ – plnenie pravidla o vyrovnanom rozpočte v roku 2016"/>
    <hyperlink ref="A5" location="'T02'!A1" display="Tab 2: Výpočet potrebnej zmeny štrukturálneho salda na dosiahnutie strednodobého cieľa do roku 2019"/>
    <hyperlink ref="A6" location="'T03'!A1" display="Tab 3: Štrukturálne saldo"/>
    <hyperlink ref="A7" location="'T04'!A1" display="Tab 4: Výdavkové pravidlo"/>
    <hyperlink ref="A8" location="'T05'!A1" display="Tab 5: Posúdenie výraznej odchýlky - štrukturálne saldo"/>
    <hyperlink ref="A9" location="'T06'!A1" display="Tab 6: Posúdenie výraznej odchýlky - výdavkové pravidlo"/>
    <hyperlink ref="A10" location="'T07'!A1" display="Tab 7: Porovnanie vyhodnotenia odchýlky od MTO MF SR a RRZ v roku 2016"/>
    <hyperlink ref="A11" location="'T08'!A1" display="Tab 8: Prehľad dodatočných faktorov zohľadnených v hodnotení"/>
    <hyperlink ref="A12" location="'T09'!A1" display="Tab 9: Zaznamenanie korekcií v štrukturálnom salde"/>
    <hyperlink ref="A13" location="'T10'!A1" display="Tab 10: Jednorazové vplyvy v rokoch 2015-2016"/>
    <hyperlink ref="A14" location="'T11'!A1" display="Tab 11: Odhad neočakávaných príjmov v roku 2016 - prístup RRZ"/>
    <hyperlink ref="A15" location="'T12'!A1" display="Tab 12: Odhad neočakávaných príjmov v roku 2016 metodikou EK"/>
    <hyperlink ref="A16" location="'T13'!A1" display="Tab 13: Diskrecionárne príjmové opatrenia a metodické vplyvy"/>
    <hyperlink ref="A17" location="'T14'!A1" display="Tab 14: Vývoj upravených výdavkov"/>
    <hyperlink ref="A18" location="'T15'!A1" display="Tab 15: Rozdiely medzi zmenou štrukturálneho salda a vplyvu upravených výdavkov na saldo"/>
    <hyperlink ref="A19" location="'T16'!A1" display="Tab 16: Investície v jednotlivých ukazovateľoch"/>
    <hyperlink ref="A21" location="'G01'!A1" display="Graf 1: Zmeny v požadovanom zlepšení štrukturálneho salda"/>
    <hyperlink ref="A22" location="'G02'!A1" display="Graf 2: Vývoj štrukturálneho salda VS podľa prepočtov RRZ v rokoch 2015-2020"/>
  </hyperlink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showGridLines="0" workbookViewId="0">
      <selection sqref="A1:F1"/>
    </sheetView>
  </sheetViews>
  <sheetFormatPr defaultRowHeight="15" x14ac:dyDescent="0.25"/>
  <cols>
    <col min="1" max="1" width="33.42578125" customWidth="1"/>
  </cols>
  <sheetData>
    <row r="1" spans="1:6" x14ac:dyDescent="0.25">
      <c r="A1" s="409" t="s">
        <v>259</v>
      </c>
      <c r="B1" s="409"/>
      <c r="C1" s="409"/>
      <c r="D1" s="409"/>
      <c r="E1" s="409"/>
      <c r="F1" s="409"/>
    </row>
    <row r="2" spans="1:6" x14ac:dyDescent="0.25">
      <c r="A2" s="194"/>
      <c r="B2" s="194">
        <v>2012</v>
      </c>
      <c r="C2" s="194">
        <v>2013</v>
      </c>
      <c r="D2" s="194">
        <v>2014</v>
      </c>
      <c r="E2" s="194">
        <v>2015</v>
      </c>
      <c r="F2" s="194">
        <v>2016</v>
      </c>
    </row>
    <row r="3" spans="1:6" x14ac:dyDescent="0.25">
      <c r="A3" s="59" t="s">
        <v>255</v>
      </c>
      <c r="B3" s="153">
        <v>109.43997541314697</v>
      </c>
      <c r="C3" s="153">
        <v>252.46518800689429</v>
      </c>
      <c r="D3" s="153">
        <v>83.136924394831127</v>
      </c>
      <c r="E3" s="153">
        <v>72.599751282436472</v>
      </c>
      <c r="F3" s="237" t="s">
        <v>86</v>
      </c>
    </row>
    <row r="4" spans="1:6" x14ac:dyDescent="0.25">
      <c r="A4" s="59" t="s">
        <v>256</v>
      </c>
      <c r="B4" s="153">
        <v>115.78950745608753</v>
      </c>
      <c r="C4" s="153">
        <v>193.23895960916417</v>
      </c>
      <c r="D4" s="153">
        <v>150.87253975238681</v>
      </c>
      <c r="E4" s="153">
        <v>148.35528509</v>
      </c>
      <c r="F4" s="153">
        <v>34.166951469999994</v>
      </c>
    </row>
    <row r="5" spans="1:6" x14ac:dyDescent="0.25">
      <c r="A5" s="60" t="s">
        <v>257</v>
      </c>
      <c r="B5" s="238">
        <v>0</v>
      </c>
      <c r="C5" s="238">
        <v>124.399</v>
      </c>
      <c r="D5" s="238">
        <v>208.95099999999999</v>
      </c>
      <c r="E5" s="238">
        <v>243.44014329999996</v>
      </c>
      <c r="F5" s="238">
        <v>181.767079</v>
      </c>
    </row>
    <row r="6" spans="1:6" x14ac:dyDescent="0.25">
      <c r="A6" s="59"/>
      <c r="B6" s="59"/>
      <c r="C6" s="59"/>
      <c r="D6" s="410" t="s">
        <v>258</v>
      </c>
      <c r="E6" s="410"/>
      <c r="F6" s="410"/>
    </row>
  </sheetData>
  <mergeCells count="2">
    <mergeCell ref="A1:F1"/>
    <mergeCell ref="D6:F6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showGridLines="0" workbookViewId="0"/>
  </sheetViews>
  <sheetFormatPr defaultRowHeight="15" x14ac:dyDescent="0.25"/>
  <cols>
    <col min="1" max="1" width="51.28515625" customWidth="1"/>
  </cols>
  <sheetData>
    <row r="1" spans="1:7" x14ac:dyDescent="0.25">
      <c r="A1" s="52" t="s">
        <v>260</v>
      </c>
      <c r="C1" s="61"/>
    </row>
    <row r="2" spans="1:7" x14ac:dyDescent="0.25">
      <c r="A2" s="53"/>
      <c r="B2" s="65">
        <v>2015</v>
      </c>
      <c r="C2" s="66">
        <v>2016</v>
      </c>
      <c r="D2" s="65">
        <v>2015</v>
      </c>
      <c r="E2" s="66">
        <v>2016</v>
      </c>
      <c r="F2" s="65">
        <v>2015</v>
      </c>
      <c r="G2" s="66">
        <v>2016</v>
      </c>
    </row>
    <row r="3" spans="1:7" x14ac:dyDescent="0.25">
      <c r="A3" s="75"/>
      <c r="B3" s="411" t="s">
        <v>92</v>
      </c>
      <c r="C3" s="411"/>
      <c r="D3" s="412" t="s">
        <v>93</v>
      </c>
      <c r="E3" s="413"/>
      <c r="F3" s="411" t="s">
        <v>94</v>
      </c>
      <c r="G3" s="411"/>
    </row>
    <row r="4" spans="1:7" x14ac:dyDescent="0.25">
      <c r="A4" s="67" t="s">
        <v>84</v>
      </c>
      <c r="B4" s="68">
        <v>-5.7880000000000003</v>
      </c>
      <c r="C4" s="68">
        <v>-5.7880000000000003</v>
      </c>
      <c r="D4" s="76">
        <v>-5.7880000000000003</v>
      </c>
      <c r="E4" s="77">
        <v>-5.7880000000000003</v>
      </c>
      <c r="F4" s="68">
        <v>0</v>
      </c>
      <c r="G4" s="68">
        <v>0</v>
      </c>
    </row>
    <row r="5" spans="1:7" x14ac:dyDescent="0.25">
      <c r="A5" s="69" t="s">
        <v>85</v>
      </c>
      <c r="B5" s="68" t="s">
        <v>86</v>
      </c>
      <c r="C5" s="68">
        <v>155.5</v>
      </c>
      <c r="D5" s="78" t="s">
        <v>86</v>
      </c>
      <c r="E5" s="77" t="s">
        <v>86</v>
      </c>
      <c r="F5" s="68" t="s">
        <v>86</v>
      </c>
      <c r="G5" s="68">
        <v>155.5</v>
      </c>
    </row>
    <row r="6" spans="1:7" x14ac:dyDescent="0.25">
      <c r="A6" s="69" t="s">
        <v>87</v>
      </c>
      <c r="B6" s="68">
        <v>3.866916440000534</v>
      </c>
      <c r="C6" s="68">
        <v>-69.380542751955034</v>
      </c>
      <c r="D6" s="79">
        <v>3.866916440000534</v>
      </c>
      <c r="E6" s="80">
        <v>-69.380542751955034</v>
      </c>
      <c r="F6" s="68">
        <v>0</v>
      </c>
      <c r="G6" s="68">
        <v>0</v>
      </c>
    </row>
    <row r="7" spans="1:7" x14ac:dyDescent="0.25">
      <c r="A7" s="70" t="s">
        <v>88</v>
      </c>
      <c r="B7" s="68" t="s">
        <v>86</v>
      </c>
      <c r="C7" s="68">
        <v>-46.106999999999999</v>
      </c>
      <c r="D7" s="79" t="s">
        <v>86</v>
      </c>
      <c r="E7" s="80">
        <v>-48</v>
      </c>
      <c r="F7" s="68" t="s">
        <v>86</v>
      </c>
      <c r="G7" s="68">
        <v>1.8930000000000007</v>
      </c>
    </row>
    <row r="8" spans="1:7" x14ac:dyDescent="0.25">
      <c r="A8" s="70" t="s">
        <v>95</v>
      </c>
      <c r="B8" s="81" t="s">
        <v>96</v>
      </c>
      <c r="C8" s="81" t="s">
        <v>96</v>
      </c>
      <c r="D8" s="79">
        <v>-95.084858209999965</v>
      </c>
      <c r="E8" s="80">
        <v>-147.60012753000001</v>
      </c>
      <c r="F8" s="68">
        <v>95.084858209999965</v>
      </c>
      <c r="G8" s="68">
        <v>147.60012753000001</v>
      </c>
    </row>
    <row r="9" spans="1:7" x14ac:dyDescent="0.25">
      <c r="A9" s="70" t="s">
        <v>97</v>
      </c>
      <c r="D9" s="82"/>
      <c r="E9" s="83">
        <v>-35.159999999999997</v>
      </c>
      <c r="F9" s="68" t="s">
        <v>86</v>
      </c>
      <c r="G9" s="68">
        <v>35.159999999999997</v>
      </c>
    </row>
    <row r="10" spans="1:7" x14ac:dyDescent="0.25">
      <c r="A10" s="239" t="s">
        <v>89</v>
      </c>
      <c r="B10" s="240">
        <v>-1.9210835599994662</v>
      </c>
      <c r="C10" s="240">
        <v>34.224457248044956</v>
      </c>
      <c r="D10" s="240">
        <v>-97.005941769999424</v>
      </c>
      <c r="E10" s="240">
        <v>-305.92867028195508</v>
      </c>
      <c r="F10" s="240">
        <v>95.084858209999965</v>
      </c>
      <c r="G10" s="240">
        <v>304.99312753000004</v>
      </c>
    </row>
    <row r="11" spans="1:7" x14ac:dyDescent="0.25">
      <c r="A11" s="71" t="s">
        <v>90</v>
      </c>
      <c r="B11" s="294">
        <v>-2.4414675171595119E-3</v>
      </c>
      <c r="C11" s="294">
        <v>4.2274334293178666E-2</v>
      </c>
      <c r="D11" s="295">
        <v>-0.12328295381539078</v>
      </c>
      <c r="E11" s="295">
        <v>-0.37788563843786843</v>
      </c>
      <c r="F11" s="296">
        <v>0.12084148629823127</v>
      </c>
      <c r="G11" s="296">
        <v>0.37673004824822515</v>
      </c>
    </row>
    <row r="12" spans="1:7" x14ac:dyDescent="0.25">
      <c r="A12" s="59" t="s">
        <v>91</v>
      </c>
      <c r="B12" s="72">
        <v>78685.607999999993</v>
      </c>
      <c r="C12" s="72">
        <v>80958.004000000001</v>
      </c>
      <c r="D12" s="84"/>
      <c r="E12" s="84"/>
    </row>
  </sheetData>
  <mergeCells count="3">
    <mergeCell ref="B3:C3"/>
    <mergeCell ref="D3:E3"/>
    <mergeCell ref="F3:G3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showGridLines="0" workbookViewId="0">
      <selection sqref="A1:H1"/>
    </sheetView>
  </sheetViews>
  <sheetFormatPr defaultRowHeight="15" x14ac:dyDescent="0.25"/>
  <cols>
    <col min="1" max="1" width="37.28515625" customWidth="1"/>
    <col min="8" max="8" width="18.85546875" customWidth="1"/>
  </cols>
  <sheetData>
    <row r="1" spans="1:9" x14ac:dyDescent="0.25">
      <c r="A1" s="409" t="s">
        <v>295</v>
      </c>
      <c r="B1" s="409"/>
      <c r="C1" s="409"/>
      <c r="D1" s="409"/>
      <c r="E1" s="409"/>
      <c r="F1" s="409"/>
      <c r="G1" s="409"/>
      <c r="H1" s="409"/>
      <c r="I1" s="59"/>
    </row>
    <row r="2" spans="1:9" x14ac:dyDescent="0.25">
      <c r="A2" s="194"/>
      <c r="B2" s="414" t="s">
        <v>157</v>
      </c>
      <c r="C2" s="414"/>
      <c r="D2" s="414"/>
      <c r="E2" s="414" t="s">
        <v>159</v>
      </c>
      <c r="F2" s="414"/>
      <c r="G2" s="414"/>
      <c r="H2" s="415" t="s">
        <v>205</v>
      </c>
      <c r="I2" s="59"/>
    </row>
    <row r="3" spans="1:9" x14ac:dyDescent="0.25">
      <c r="A3" s="194"/>
      <c r="B3" s="195">
        <v>2015</v>
      </c>
      <c r="C3" s="195">
        <v>2016</v>
      </c>
      <c r="D3" s="195" t="s">
        <v>94</v>
      </c>
      <c r="E3" s="195">
        <v>2015</v>
      </c>
      <c r="F3" s="195">
        <v>2016</v>
      </c>
      <c r="G3" s="195" t="s">
        <v>94</v>
      </c>
      <c r="H3" s="415"/>
      <c r="I3" s="59"/>
    </row>
    <row r="4" spans="1:9" x14ac:dyDescent="0.25">
      <c r="A4" s="194"/>
      <c r="B4" s="196" t="s">
        <v>206</v>
      </c>
      <c r="C4" s="196" t="s">
        <v>207</v>
      </c>
      <c r="D4" s="196" t="s">
        <v>208</v>
      </c>
      <c r="E4" s="196" t="s">
        <v>209</v>
      </c>
      <c r="F4" s="196" t="s">
        <v>210</v>
      </c>
      <c r="G4" s="196" t="s">
        <v>211</v>
      </c>
      <c r="H4" s="197" t="s">
        <v>212</v>
      </c>
      <c r="I4" s="59"/>
    </row>
    <row r="5" spans="1:9" x14ac:dyDescent="0.25">
      <c r="A5" s="198" t="s">
        <v>213</v>
      </c>
      <c r="B5" s="72">
        <f>SUM(B6:B9)</f>
        <v>22037.535000000003</v>
      </c>
      <c r="C5" s="72">
        <f t="shared" ref="C5:H5" si="0">SUM(C6:C9)</f>
        <v>22929.532999999999</v>
      </c>
      <c r="D5" s="199">
        <f t="shared" si="0"/>
        <v>891.99799999999811</v>
      </c>
      <c r="E5" s="72">
        <f t="shared" si="0"/>
        <v>22672.198869069161</v>
      </c>
      <c r="F5" s="72">
        <f t="shared" si="0"/>
        <v>23646.40008573197</v>
      </c>
      <c r="G5" s="199">
        <f t="shared" si="0"/>
        <v>974.20121666280738</v>
      </c>
      <c r="H5" s="72">
        <f t="shared" si="0"/>
        <v>82.203216662809297</v>
      </c>
      <c r="I5" s="59"/>
    </row>
    <row r="6" spans="1:9" x14ac:dyDescent="0.25">
      <c r="A6" s="200" t="s">
        <v>214</v>
      </c>
      <c r="B6" s="72">
        <v>22359.906000000003</v>
      </c>
      <c r="C6" s="72">
        <v>22995.236000000001</v>
      </c>
      <c r="D6" s="199">
        <v>635.32999999999811</v>
      </c>
      <c r="E6" s="72">
        <v>22990.383869069163</v>
      </c>
      <c r="F6" s="72">
        <v>23971.40208573197</v>
      </c>
      <c r="G6" s="199">
        <v>981.01821666280739</v>
      </c>
      <c r="H6" s="72">
        <v>345.68821666280928</v>
      </c>
      <c r="I6" s="59"/>
    </row>
    <row r="7" spans="1:9" x14ac:dyDescent="0.25">
      <c r="A7" s="200" t="s">
        <v>215</v>
      </c>
      <c r="B7" s="72">
        <v>0</v>
      </c>
      <c r="C7" s="72">
        <v>250</v>
      </c>
      <c r="D7" s="199">
        <v>250</v>
      </c>
      <c r="E7" s="72">
        <v>0</v>
      </c>
      <c r="F7" s="72">
        <v>0</v>
      </c>
      <c r="G7" s="199">
        <v>0</v>
      </c>
      <c r="H7" s="72">
        <v>-250</v>
      </c>
      <c r="I7" s="59"/>
    </row>
    <row r="8" spans="1:9" x14ac:dyDescent="0.25">
      <c r="A8" s="200" t="s">
        <v>216</v>
      </c>
      <c r="B8" s="72">
        <v>-60.048999999999999</v>
      </c>
      <c r="C8" s="72">
        <v>-56.04</v>
      </c>
      <c r="D8" s="199">
        <v>4.0090000000000003</v>
      </c>
      <c r="E8" s="72">
        <v>-56.948999999999998</v>
      </c>
      <c r="F8" s="72">
        <v>-61.631</v>
      </c>
      <c r="G8" s="199">
        <v>-4.6820000000000022</v>
      </c>
      <c r="H8" s="72">
        <v>-8.6910000000000025</v>
      </c>
      <c r="I8" s="59"/>
    </row>
    <row r="9" spans="1:9" x14ac:dyDescent="0.25">
      <c r="A9" s="200" t="s">
        <v>217</v>
      </c>
      <c r="B9" s="72">
        <v>-262.322</v>
      </c>
      <c r="C9" s="72">
        <v>-259.66300000000001</v>
      </c>
      <c r="D9" s="199">
        <v>2.6589999999999918</v>
      </c>
      <c r="E9" s="72">
        <v>-261.23599999999999</v>
      </c>
      <c r="F9" s="72">
        <v>-263.37099999999998</v>
      </c>
      <c r="G9" s="199">
        <v>-2.1349999999999909</v>
      </c>
      <c r="H9" s="72">
        <v>-4.7939999999999827</v>
      </c>
      <c r="I9" s="59"/>
    </row>
    <row r="10" spans="1:9" x14ac:dyDescent="0.25">
      <c r="A10" s="198" t="s">
        <v>218</v>
      </c>
      <c r="B10" s="72">
        <v>-17.461650485824251</v>
      </c>
      <c r="C10" s="72">
        <v>61.652677802555615</v>
      </c>
      <c r="D10" s="199">
        <v>79.114328288379866</v>
      </c>
      <c r="E10" s="72">
        <v>-114.20423524016451</v>
      </c>
      <c r="F10" s="72">
        <v>-21.51350424827686</v>
      </c>
      <c r="G10" s="199">
        <v>92.690730991887648</v>
      </c>
      <c r="H10" s="72">
        <v>13.576402703507782</v>
      </c>
      <c r="I10" s="59"/>
    </row>
    <row r="11" spans="1:9" x14ac:dyDescent="0.25">
      <c r="A11" s="198" t="s">
        <v>219</v>
      </c>
      <c r="B11" s="72">
        <v>494.39</v>
      </c>
      <c r="C11" s="72">
        <v>384.28100000000001</v>
      </c>
      <c r="D11" s="199">
        <v>-110.10899999999998</v>
      </c>
      <c r="E11" s="72">
        <v>747.904</v>
      </c>
      <c r="F11" s="72">
        <v>269.32100000000003</v>
      </c>
      <c r="G11" s="199">
        <v>-478.58299999999997</v>
      </c>
      <c r="H11" s="72">
        <v>-368.47399999999999</v>
      </c>
      <c r="I11" s="59"/>
    </row>
    <row r="12" spans="1:9" x14ac:dyDescent="0.25">
      <c r="A12" s="201" t="s">
        <v>220</v>
      </c>
      <c r="B12" s="202">
        <f>B5-B10-B11</f>
        <v>21560.606650485828</v>
      </c>
      <c r="C12" s="202">
        <f>C5-C10-C11</f>
        <v>22483.599322197446</v>
      </c>
      <c r="D12" s="203">
        <f t="shared" ref="D12" si="1">C12-B12</f>
        <v>922.99267171161773</v>
      </c>
      <c r="E12" s="202">
        <f>E5-E10-E11</f>
        <v>22038.499104309329</v>
      </c>
      <c r="F12" s="202">
        <f>F5-F10-F11</f>
        <v>23398.592589980246</v>
      </c>
      <c r="G12" s="203">
        <f t="shared" ref="G12" si="2">F12-E12</f>
        <v>1360.0934856709173</v>
      </c>
      <c r="H12" s="202">
        <f>H5-H10-H11</f>
        <v>437.10081395930149</v>
      </c>
      <c r="I12" s="59"/>
    </row>
    <row r="13" spans="1:9" x14ac:dyDescent="0.25">
      <c r="A13" s="204" t="s">
        <v>221</v>
      </c>
      <c r="B13" s="205" t="s">
        <v>86</v>
      </c>
      <c r="C13" s="205" t="s">
        <v>86</v>
      </c>
      <c r="D13" s="151" t="s">
        <v>86</v>
      </c>
      <c r="E13" s="205" t="s">
        <v>86</v>
      </c>
      <c r="F13" s="205" t="s">
        <v>86</v>
      </c>
      <c r="G13" s="151" t="s">
        <v>86</v>
      </c>
      <c r="H13" s="224">
        <v>0.53991056147987726</v>
      </c>
      <c r="I13" s="59"/>
    </row>
    <row r="14" spans="1:9" x14ac:dyDescent="0.25">
      <c r="A14" s="166" t="s">
        <v>222</v>
      </c>
      <c r="B14" s="198"/>
      <c r="C14" s="198"/>
      <c r="D14" s="198"/>
      <c r="E14" s="198"/>
      <c r="F14" s="198"/>
      <c r="G14" s="198"/>
      <c r="H14" s="206" t="s">
        <v>223</v>
      </c>
      <c r="I14" s="59"/>
    </row>
    <row r="15" spans="1:9" x14ac:dyDescent="0.25">
      <c r="A15" s="206" t="s">
        <v>224</v>
      </c>
      <c r="B15" s="198"/>
      <c r="C15" s="198"/>
      <c r="D15" s="198"/>
      <c r="E15" s="198"/>
      <c r="F15" s="198"/>
      <c r="G15" s="198"/>
      <c r="H15" s="198"/>
      <c r="I15" s="59"/>
    </row>
    <row r="16" spans="1:9" x14ac:dyDescent="0.25">
      <c r="A16" s="206" t="s">
        <v>225</v>
      </c>
      <c r="B16" s="198"/>
      <c r="C16" s="198"/>
      <c r="D16" s="198"/>
      <c r="E16" s="198"/>
      <c r="F16" s="198"/>
      <c r="G16" s="198"/>
      <c r="H16" s="198"/>
      <c r="I16" s="59"/>
    </row>
    <row r="17" spans="1:9" x14ac:dyDescent="0.25">
      <c r="A17" s="198"/>
      <c r="B17" s="198"/>
      <c r="C17" s="198"/>
      <c r="D17" s="198"/>
      <c r="E17" s="198"/>
      <c r="F17" s="198"/>
      <c r="G17" s="198"/>
      <c r="H17" s="198"/>
      <c r="I17" s="59"/>
    </row>
    <row r="18" spans="1:9" x14ac:dyDescent="0.25">
      <c r="A18" s="59"/>
      <c r="B18" s="59"/>
      <c r="C18" s="59"/>
      <c r="D18" s="59"/>
      <c r="E18" s="59"/>
      <c r="F18" s="59"/>
      <c r="G18" s="59"/>
      <c r="H18" s="59"/>
      <c r="I18" s="59"/>
    </row>
    <row r="19" spans="1:9" x14ac:dyDescent="0.25">
      <c r="A19" s="59"/>
      <c r="B19" s="59"/>
      <c r="C19" s="59"/>
      <c r="D19" s="59"/>
      <c r="E19" s="59"/>
      <c r="F19" s="59"/>
      <c r="G19" s="59"/>
      <c r="H19" s="153"/>
      <c r="I19" s="59"/>
    </row>
    <row r="20" spans="1:9" x14ac:dyDescent="0.25">
      <c r="A20" s="59"/>
      <c r="B20" s="59"/>
      <c r="C20" s="59"/>
      <c r="D20" s="59"/>
      <c r="E20" s="59"/>
      <c r="F20" s="59"/>
      <c r="G20" s="59"/>
      <c r="H20" s="59"/>
      <c r="I20" s="59"/>
    </row>
    <row r="21" spans="1:9" x14ac:dyDescent="0.25">
      <c r="A21" s="59"/>
      <c r="B21" s="59"/>
      <c r="C21" s="59"/>
      <c r="D21" s="59"/>
      <c r="E21" s="59"/>
      <c r="F21" s="59"/>
      <c r="G21" s="59"/>
      <c r="H21" s="59"/>
      <c r="I21" s="59"/>
    </row>
    <row r="22" spans="1:9" x14ac:dyDescent="0.25">
      <c r="A22" s="59"/>
      <c r="B22" s="59"/>
      <c r="C22" s="59"/>
      <c r="D22" s="59"/>
      <c r="E22" s="59"/>
      <c r="F22" s="59"/>
      <c r="G22" s="59"/>
      <c r="H22" s="59"/>
      <c r="I22" s="59"/>
    </row>
    <row r="23" spans="1:9" x14ac:dyDescent="0.25">
      <c r="A23" s="59"/>
      <c r="B23" s="59"/>
      <c r="C23" s="59"/>
      <c r="D23" s="59"/>
      <c r="E23" s="59"/>
      <c r="F23" s="59"/>
      <c r="G23" s="59"/>
      <c r="H23" s="59"/>
      <c r="I23" s="59"/>
    </row>
    <row r="24" spans="1:9" x14ac:dyDescent="0.25">
      <c r="A24" s="59"/>
      <c r="B24" s="59"/>
      <c r="C24" s="59"/>
      <c r="D24" s="59"/>
      <c r="E24" s="59"/>
      <c r="F24" s="59"/>
      <c r="G24" s="59"/>
      <c r="H24" s="59"/>
      <c r="I24" s="59"/>
    </row>
    <row r="25" spans="1:9" x14ac:dyDescent="0.25">
      <c r="A25" s="59"/>
      <c r="B25" s="59"/>
      <c r="C25" s="59"/>
      <c r="D25" s="59"/>
      <c r="E25" s="59"/>
      <c r="F25" s="59"/>
      <c r="G25" s="59"/>
      <c r="H25" s="59"/>
      <c r="I25" s="59"/>
    </row>
    <row r="26" spans="1:9" x14ac:dyDescent="0.25">
      <c r="A26" s="59"/>
      <c r="B26" s="59"/>
      <c r="C26" s="59"/>
      <c r="D26" s="59"/>
      <c r="E26" s="59"/>
      <c r="F26" s="59"/>
      <c r="G26" s="59"/>
      <c r="H26" s="59"/>
      <c r="I26" s="59"/>
    </row>
    <row r="27" spans="1:9" x14ac:dyDescent="0.25">
      <c r="A27" s="59"/>
      <c r="B27" s="59"/>
      <c r="C27" s="59"/>
      <c r="D27" s="59"/>
      <c r="E27" s="59"/>
      <c r="F27" s="59"/>
      <c r="G27" s="59"/>
      <c r="H27" s="59"/>
      <c r="I27" s="59"/>
    </row>
    <row r="28" spans="1:9" x14ac:dyDescent="0.25">
      <c r="A28" s="59"/>
      <c r="B28" s="59"/>
      <c r="C28" s="59"/>
      <c r="D28" s="59"/>
      <c r="E28" s="59"/>
      <c r="F28" s="59"/>
      <c r="G28" s="59"/>
      <c r="H28" s="59"/>
      <c r="I28" s="59"/>
    </row>
    <row r="29" spans="1:9" x14ac:dyDescent="0.25">
      <c r="A29" s="59"/>
      <c r="B29" s="59"/>
      <c r="C29" s="59"/>
      <c r="D29" s="59"/>
      <c r="E29" s="59"/>
      <c r="F29" s="59"/>
      <c r="G29" s="59"/>
      <c r="H29" s="59"/>
      <c r="I29" s="59"/>
    </row>
    <row r="30" spans="1:9" x14ac:dyDescent="0.25">
      <c r="A30" s="59"/>
      <c r="B30" s="59"/>
      <c r="C30" s="59"/>
      <c r="D30" s="59"/>
      <c r="E30" s="59"/>
      <c r="F30" s="59"/>
      <c r="G30" s="59"/>
      <c r="H30" s="59"/>
      <c r="I30" s="59"/>
    </row>
    <row r="31" spans="1:9" x14ac:dyDescent="0.25">
      <c r="A31" s="59"/>
      <c r="B31" s="59"/>
      <c r="C31" s="59"/>
      <c r="D31" s="59"/>
      <c r="E31" s="59"/>
      <c r="F31" s="59"/>
      <c r="G31" s="59"/>
      <c r="H31" s="59"/>
      <c r="I31" s="59"/>
    </row>
    <row r="32" spans="1:9" x14ac:dyDescent="0.25">
      <c r="A32" s="59"/>
      <c r="B32" s="59"/>
      <c r="C32" s="59"/>
      <c r="D32" s="59"/>
      <c r="E32" s="59"/>
      <c r="F32" s="59"/>
      <c r="G32" s="59"/>
      <c r="H32" s="59"/>
      <c r="I32" s="59"/>
    </row>
    <row r="33" spans="1:9" x14ac:dyDescent="0.25">
      <c r="A33" s="59"/>
      <c r="B33" s="59"/>
      <c r="C33" s="59"/>
      <c r="D33" s="59"/>
      <c r="E33" s="59"/>
      <c r="F33" s="59"/>
      <c r="G33" s="59"/>
      <c r="H33" s="59"/>
      <c r="I33" s="59"/>
    </row>
    <row r="34" spans="1:9" x14ac:dyDescent="0.25">
      <c r="A34" s="59"/>
      <c r="B34" s="59"/>
      <c r="C34" s="59"/>
      <c r="D34" s="59"/>
      <c r="E34" s="59"/>
      <c r="F34" s="59"/>
      <c r="G34" s="59"/>
      <c r="H34" s="59"/>
      <c r="I34" s="59"/>
    </row>
    <row r="35" spans="1:9" x14ac:dyDescent="0.25">
      <c r="A35" s="59"/>
      <c r="B35" s="59"/>
      <c r="C35" s="59"/>
      <c r="D35" s="59"/>
      <c r="E35" s="59"/>
      <c r="F35" s="59"/>
      <c r="G35" s="59"/>
      <c r="H35" s="59"/>
      <c r="I35" s="59"/>
    </row>
    <row r="36" spans="1:9" x14ac:dyDescent="0.25">
      <c r="A36" s="59"/>
      <c r="B36" s="59"/>
      <c r="C36" s="59"/>
      <c r="D36" s="59"/>
      <c r="E36" s="59"/>
      <c r="F36" s="59"/>
      <c r="G36" s="59"/>
      <c r="H36" s="59"/>
      <c r="I36" s="59"/>
    </row>
  </sheetData>
  <mergeCells count="4">
    <mergeCell ref="A1:H1"/>
    <mergeCell ref="B2:D2"/>
    <mergeCell ref="E2:G2"/>
    <mergeCell ref="H2:H3"/>
  </mergeCells>
  <pageMargins left="0.7" right="0.7" top="0.75" bottom="0.75" header="0.3" footer="0.3"/>
  <pageSetup paperSize="9" orientation="portrait" verticalDpi="0" r:id="rId1"/>
  <ignoredErrors>
    <ignoredError sqref="B5:H5" formulaRange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showGridLines="0" workbookViewId="0"/>
  </sheetViews>
  <sheetFormatPr defaultRowHeight="15" x14ac:dyDescent="0.25"/>
  <cols>
    <col min="1" max="1" width="35.7109375" customWidth="1"/>
    <col min="2" max="4" width="18.7109375" customWidth="1"/>
  </cols>
  <sheetData>
    <row r="1" spans="1:4" x14ac:dyDescent="0.25">
      <c r="A1" s="52" t="s">
        <v>286</v>
      </c>
    </row>
    <row r="2" spans="1:4" x14ac:dyDescent="0.25">
      <c r="A2" s="207"/>
      <c r="B2" s="275" t="s">
        <v>297</v>
      </c>
      <c r="C2" s="50" t="s">
        <v>298</v>
      </c>
      <c r="D2" s="416" t="s">
        <v>205</v>
      </c>
    </row>
    <row r="3" spans="1:4" x14ac:dyDescent="0.25">
      <c r="A3" s="207"/>
      <c r="B3" s="275"/>
      <c r="C3" s="50"/>
      <c r="D3" s="416"/>
    </row>
    <row r="4" spans="1:4" x14ac:dyDescent="0.25">
      <c r="A4" s="89" t="s">
        <v>299</v>
      </c>
      <c r="B4" s="276">
        <v>-725.54000000000087</v>
      </c>
      <c r="C4" s="277">
        <v>173.79999999999927</v>
      </c>
      <c r="D4" s="253">
        <f>C4-B4</f>
        <v>899.34000000000015</v>
      </c>
    </row>
    <row r="5" spans="1:4" x14ac:dyDescent="0.25">
      <c r="A5" s="89" t="s">
        <v>300</v>
      </c>
      <c r="B5" s="278">
        <v>-72</v>
      </c>
      <c r="C5" s="279">
        <v>-55</v>
      </c>
      <c r="D5" s="253">
        <f>C5-B5</f>
        <v>17</v>
      </c>
    </row>
    <row r="6" spans="1:4" x14ac:dyDescent="0.25">
      <c r="A6" s="89" t="s">
        <v>301</v>
      </c>
      <c r="B6" s="280">
        <v>967.02521115583102</v>
      </c>
      <c r="C6" s="281">
        <v>731.91790356839101</v>
      </c>
      <c r="D6" s="253">
        <f>C6-B6</f>
        <v>-235.10730758744</v>
      </c>
    </row>
    <row r="7" spans="1:4" x14ac:dyDescent="0.25">
      <c r="A7" s="89" t="s">
        <v>302</v>
      </c>
      <c r="B7" s="280">
        <v>-1.4915919836946661</v>
      </c>
      <c r="C7" s="281">
        <v>-4.0811632774693072</v>
      </c>
      <c r="D7" s="253">
        <f>C7-B7</f>
        <v>-2.5895712937746413</v>
      </c>
    </row>
    <row r="8" spans="1:4" x14ac:dyDescent="0.25">
      <c r="A8" s="86" t="s">
        <v>303</v>
      </c>
      <c r="B8" s="203">
        <f>B4-B5-B6-B7</f>
        <v>-1619.0736191721373</v>
      </c>
      <c r="C8" s="282">
        <f>C4-C5-C6-C7</f>
        <v>-499.03674029092241</v>
      </c>
      <c r="D8" s="283">
        <f>C8-B8</f>
        <v>1120.036878881215</v>
      </c>
    </row>
    <row r="9" spans="1:4" x14ac:dyDescent="0.25">
      <c r="A9" s="204" t="s">
        <v>221</v>
      </c>
      <c r="B9" s="151" t="s">
        <v>86</v>
      </c>
      <c r="C9" s="284" t="s">
        <v>86</v>
      </c>
      <c r="D9" s="293">
        <v>1.3834789383151942</v>
      </c>
    </row>
    <row r="10" spans="1:4" x14ac:dyDescent="0.25">
      <c r="A10" s="285" t="s">
        <v>304</v>
      </c>
      <c r="B10" s="286"/>
      <c r="C10" s="286"/>
      <c r="D10" s="269" t="s">
        <v>305</v>
      </c>
    </row>
  </sheetData>
  <mergeCells count="1">
    <mergeCell ref="D2:D3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showGridLines="0" workbookViewId="0">
      <selection sqref="A1:D1"/>
    </sheetView>
  </sheetViews>
  <sheetFormatPr defaultRowHeight="15" x14ac:dyDescent="0.25"/>
  <cols>
    <col min="1" max="1" width="65" customWidth="1"/>
    <col min="4" max="4" width="15.5703125" customWidth="1"/>
  </cols>
  <sheetData>
    <row r="1" spans="1:5" x14ac:dyDescent="0.25">
      <c r="A1" s="395" t="s">
        <v>261</v>
      </c>
      <c r="B1" s="395"/>
      <c r="C1" s="395"/>
      <c r="D1" s="395"/>
    </row>
    <row r="2" spans="1:5" x14ac:dyDescent="0.25">
      <c r="A2" s="207"/>
      <c r="B2" s="417" t="s">
        <v>226</v>
      </c>
      <c r="C2" s="418"/>
      <c r="D2" s="50" t="s">
        <v>227</v>
      </c>
    </row>
    <row r="3" spans="1:5" x14ac:dyDescent="0.25">
      <c r="A3" s="207"/>
      <c r="B3" s="50">
        <v>2015</v>
      </c>
      <c r="C3" s="258">
        <v>2016</v>
      </c>
      <c r="D3" s="247">
        <v>2016</v>
      </c>
    </row>
    <row r="4" spans="1:5" x14ac:dyDescent="0.25">
      <c r="A4" s="176" t="s">
        <v>228</v>
      </c>
      <c r="B4" s="208">
        <f>SUM(B5:B11)</f>
        <v>-49575</v>
      </c>
      <c r="C4" s="248">
        <f>SUM(C5:C11)</f>
        <v>-203267</v>
      </c>
      <c r="D4" s="252">
        <v>-153692</v>
      </c>
      <c r="E4" s="121"/>
    </row>
    <row r="5" spans="1:5" x14ac:dyDescent="0.25">
      <c r="A5" s="89" t="s">
        <v>229</v>
      </c>
      <c r="B5" s="209">
        <v>-62100</v>
      </c>
      <c r="C5" s="249">
        <v>-171219</v>
      </c>
      <c r="D5" s="253">
        <v>-109119</v>
      </c>
      <c r="E5" s="121"/>
    </row>
    <row r="6" spans="1:5" x14ac:dyDescent="0.25">
      <c r="A6" s="210" t="s">
        <v>230</v>
      </c>
      <c r="B6" s="211">
        <v>15925</v>
      </c>
      <c r="C6" s="250">
        <v>28474</v>
      </c>
      <c r="D6" s="254">
        <v>12549</v>
      </c>
      <c r="E6" s="121"/>
    </row>
    <row r="7" spans="1:5" x14ac:dyDescent="0.25">
      <c r="A7" s="89" t="s">
        <v>231</v>
      </c>
      <c r="B7" s="209">
        <v>-3400</v>
      </c>
      <c r="C7" s="249">
        <v>3400</v>
      </c>
      <c r="D7" s="253">
        <v>6800</v>
      </c>
      <c r="E7" s="121"/>
    </row>
    <row r="8" spans="1:5" x14ac:dyDescent="0.25">
      <c r="A8" s="89" t="s">
        <v>232</v>
      </c>
      <c r="B8" s="178" t="s">
        <v>86</v>
      </c>
      <c r="C8" s="249">
        <v>4880</v>
      </c>
      <c r="D8" s="253">
        <v>4880</v>
      </c>
      <c r="E8" s="121"/>
    </row>
    <row r="9" spans="1:5" x14ac:dyDescent="0.25">
      <c r="A9" s="89" t="s">
        <v>233</v>
      </c>
      <c r="B9" s="178" t="s">
        <v>86</v>
      </c>
      <c r="C9" s="249">
        <v>-76900</v>
      </c>
      <c r="D9" s="253">
        <v>-76900</v>
      </c>
      <c r="E9" s="121"/>
    </row>
    <row r="10" spans="1:5" x14ac:dyDescent="0.25">
      <c r="A10" s="89" t="s">
        <v>234</v>
      </c>
      <c r="B10" s="178" t="s">
        <v>86</v>
      </c>
      <c r="C10" s="249">
        <v>-11297</v>
      </c>
      <c r="D10" s="253">
        <v>-11297</v>
      </c>
      <c r="E10" s="121"/>
    </row>
    <row r="11" spans="1:5" x14ac:dyDescent="0.25">
      <c r="A11" s="241" t="s">
        <v>235</v>
      </c>
      <c r="B11" s="242" t="s">
        <v>86</v>
      </c>
      <c r="C11" s="243">
        <v>19395</v>
      </c>
      <c r="D11" s="255">
        <v>19395</v>
      </c>
      <c r="E11" s="121"/>
    </row>
    <row r="12" spans="1:5" x14ac:dyDescent="0.25">
      <c r="A12" s="176" t="s">
        <v>236</v>
      </c>
      <c r="B12" s="177"/>
      <c r="C12" s="251"/>
      <c r="D12" s="252">
        <v>38440</v>
      </c>
    </row>
    <row r="13" spans="1:5" x14ac:dyDescent="0.25">
      <c r="A13" s="259" t="s">
        <v>237</v>
      </c>
      <c r="B13" s="177"/>
      <c r="C13" s="251"/>
      <c r="D13" s="253">
        <v>9779</v>
      </c>
    </row>
    <row r="14" spans="1:5" x14ac:dyDescent="0.25">
      <c r="A14" s="89" t="s">
        <v>238</v>
      </c>
      <c r="B14" s="177"/>
      <c r="C14" s="251"/>
      <c r="D14" s="253">
        <v>49167</v>
      </c>
    </row>
    <row r="15" spans="1:5" x14ac:dyDescent="0.25">
      <c r="A15" s="89" t="s">
        <v>239</v>
      </c>
      <c r="B15" s="177"/>
      <c r="C15" s="251"/>
      <c r="D15" s="253">
        <v>-20506</v>
      </c>
    </row>
    <row r="16" spans="1:5" x14ac:dyDescent="0.25">
      <c r="A16" s="221" t="s">
        <v>240</v>
      </c>
      <c r="B16" s="244"/>
      <c r="C16" s="244"/>
      <c r="D16" s="256">
        <v>-115252</v>
      </c>
    </row>
    <row r="17" spans="1:4" x14ac:dyDescent="0.25">
      <c r="A17" s="245" t="s">
        <v>241</v>
      </c>
      <c r="B17" s="246">
        <v>15925</v>
      </c>
      <c r="C17" s="246">
        <v>28474</v>
      </c>
      <c r="D17" s="257">
        <v>12549</v>
      </c>
    </row>
    <row r="18" spans="1:4" ht="22.5" customHeight="1" x14ac:dyDescent="0.25">
      <c r="A18" s="419" t="s">
        <v>242</v>
      </c>
      <c r="B18" s="419"/>
      <c r="C18" s="419"/>
      <c r="D18" s="98" t="s">
        <v>114</v>
      </c>
    </row>
    <row r="19" spans="1:4" x14ac:dyDescent="0.25">
      <c r="A19" s="420" t="s">
        <v>243</v>
      </c>
      <c r="B19" s="420"/>
      <c r="C19" s="420"/>
      <c r="D19" s="420"/>
    </row>
  </sheetData>
  <mergeCells count="4">
    <mergeCell ref="A1:D1"/>
    <mergeCell ref="B2:C2"/>
    <mergeCell ref="A18:C18"/>
    <mergeCell ref="A19:D19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showGridLines="0" workbookViewId="0">
      <selection sqref="A1:C1"/>
    </sheetView>
  </sheetViews>
  <sheetFormatPr defaultRowHeight="15" x14ac:dyDescent="0.25"/>
  <cols>
    <col min="1" max="1" width="61.5703125" customWidth="1"/>
    <col min="2" max="3" width="9.42578125" customWidth="1"/>
    <col min="4" max="4" width="8.7109375" customWidth="1"/>
  </cols>
  <sheetData>
    <row r="1" spans="1:4" x14ac:dyDescent="0.25">
      <c r="A1" s="353" t="s">
        <v>262</v>
      </c>
      <c r="B1" s="353"/>
      <c r="C1" s="353"/>
    </row>
    <row r="2" spans="1:4" x14ac:dyDescent="0.25">
      <c r="A2" s="102"/>
      <c r="B2" s="103">
        <v>2015</v>
      </c>
      <c r="C2" s="103">
        <v>2016</v>
      </c>
    </row>
    <row r="3" spans="1:4" x14ac:dyDescent="0.25">
      <c r="A3" s="108" t="s">
        <v>171</v>
      </c>
      <c r="B3" s="109">
        <v>30988.703503466124</v>
      </c>
      <c r="C3" s="109">
        <v>31424.691131669999</v>
      </c>
    </row>
    <row r="4" spans="1:4" x14ac:dyDescent="0.25">
      <c r="A4" s="110" t="s">
        <v>170</v>
      </c>
      <c r="B4" s="106"/>
      <c r="C4" s="106">
        <f>C3-B3</f>
        <v>435.98762820387492</v>
      </c>
    </row>
    <row r="5" spans="1:4" ht="24" x14ac:dyDescent="0.25">
      <c r="A5" s="111" t="s">
        <v>169</v>
      </c>
      <c r="B5" s="112"/>
      <c r="C5" s="112">
        <v>-115.25203703431221</v>
      </c>
    </row>
    <row r="6" spans="1:4" ht="20.25" customHeight="1" x14ac:dyDescent="0.25">
      <c r="A6" s="110" t="s">
        <v>168</v>
      </c>
      <c r="B6" s="113"/>
      <c r="C6" s="289">
        <f>(C4-C5)/B3*100</f>
        <v>1.7788406835946859</v>
      </c>
    </row>
    <row r="7" spans="1:4" x14ac:dyDescent="0.25">
      <c r="A7" s="163" t="s">
        <v>167</v>
      </c>
      <c r="B7" s="162"/>
      <c r="C7" s="297">
        <v>-0.38457231464752439</v>
      </c>
    </row>
    <row r="8" spans="1:4" x14ac:dyDescent="0.25">
      <c r="A8" s="108" t="s">
        <v>166</v>
      </c>
      <c r="B8" s="160"/>
      <c r="C8" s="298">
        <f>((1+C6/100)/(1+C7/100)-1)*100</f>
        <v>2.1717650051913839</v>
      </c>
    </row>
    <row r="9" spans="1:4" x14ac:dyDescent="0.25">
      <c r="A9" s="161" t="s">
        <v>165</v>
      </c>
      <c r="B9" s="160"/>
      <c r="C9" s="298">
        <v>2.8988702937005506</v>
      </c>
    </row>
    <row r="10" spans="1:4" x14ac:dyDescent="0.25">
      <c r="A10" s="159" t="s">
        <v>164</v>
      </c>
      <c r="B10" s="158"/>
      <c r="C10" s="157">
        <v>0.27831775844439988</v>
      </c>
    </row>
    <row r="11" spans="1:4" x14ac:dyDescent="0.25">
      <c r="A11" s="156" t="s">
        <v>163</v>
      </c>
      <c r="B11" s="155"/>
      <c r="C11" s="155">
        <v>0.96885224412337623</v>
      </c>
    </row>
    <row r="12" spans="1:4" x14ac:dyDescent="0.25">
      <c r="B12" s="421" t="s">
        <v>162</v>
      </c>
      <c r="C12" s="421"/>
      <c r="D12" s="166"/>
    </row>
  </sheetData>
  <mergeCells count="2">
    <mergeCell ref="B12:C12"/>
    <mergeCell ref="A1:C1"/>
  </mergeCells>
  <pageMargins left="0.7" right="0.7" top="0.75" bottom="0.75" header="0.3" footer="0.3"/>
  <pageSetup paperSize="9" orientation="portrait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showGridLines="0" workbookViewId="0">
      <selection sqref="A1:C1"/>
    </sheetView>
  </sheetViews>
  <sheetFormatPr defaultRowHeight="15" x14ac:dyDescent="0.25"/>
  <cols>
    <col min="1" max="1" width="80.140625" customWidth="1"/>
    <col min="2" max="2" width="9.5703125" customWidth="1"/>
    <col min="3" max="3" width="10.7109375" customWidth="1"/>
  </cols>
  <sheetData>
    <row r="1" spans="1:4" x14ac:dyDescent="0.25">
      <c r="A1" s="409" t="s">
        <v>263</v>
      </c>
      <c r="B1" s="409"/>
      <c r="C1" s="409"/>
    </row>
    <row r="2" spans="1:4" x14ac:dyDescent="0.25">
      <c r="A2" s="169"/>
      <c r="B2" s="212">
        <v>2016</v>
      </c>
      <c r="C2" s="154" t="s">
        <v>244</v>
      </c>
    </row>
    <row r="3" spans="1:4" x14ac:dyDescent="0.25">
      <c r="A3" s="133" t="s">
        <v>245</v>
      </c>
      <c r="B3" s="215">
        <v>0.27831513403437436</v>
      </c>
      <c r="C3" s="216">
        <v>0.52473266359378679</v>
      </c>
      <c r="D3" s="217"/>
    </row>
    <row r="4" spans="1:4" x14ac:dyDescent="0.25">
      <c r="A4" s="59" t="s">
        <v>246</v>
      </c>
      <c r="B4" s="126">
        <v>0.79707982942921851</v>
      </c>
      <c r="C4" s="215"/>
      <c r="D4" s="129"/>
    </row>
    <row r="5" spans="1:4" x14ac:dyDescent="0.25">
      <c r="A5" s="59" t="s">
        <v>247</v>
      </c>
      <c r="B5" s="126">
        <v>5.0255685651538165E-2</v>
      </c>
      <c r="D5" s="129"/>
    </row>
    <row r="6" spans="1:4" x14ac:dyDescent="0.25">
      <c r="A6" s="218" t="s">
        <v>248</v>
      </c>
      <c r="B6" s="126">
        <v>-0.17438163688106081</v>
      </c>
      <c r="D6" s="129"/>
    </row>
    <row r="7" spans="1:4" x14ac:dyDescent="0.25">
      <c r="A7" s="218" t="s">
        <v>249</v>
      </c>
      <c r="B7" s="126">
        <v>-5.5365696338711336E-2</v>
      </c>
      <c r="D7" s="129"/>
    </row>
    <row r="8" spans="1:4" x14ac:dyDescent="0.25">
      <c r="A8" s="59" t="s">
        <v>250</v>
      </c>
      <c r="B8" s="126">
        <v>7.2948928228016435E-2</v>
      </c>
      <c r="D8" s="129"/>
    </row>
    <row r="9" spans="1:4" x14ac:dyDescent="0.25">
      <c r="A9" s="213" t="s">
        <v>20</v>
      </c>
      <c r="B9" s="219">
        <v>0.96885224412337534</v>
      </c>
      <c r="C9" s="219">
        <v>0.52473266359378679</v>
      </c>
      <c r="D9" s="129"/>
    </row>
    <row r="10" spans="1:4" x14ac:dyDescent="0.25">
      <c r="B10" s="220"/>
      <c r="C10" s="167" t="s">
        <v>79</v>
      </c>
    </row>
    <row r="11" spans="1:4" x14ac:dyDescent="0.25">
      <c r="B11" s="214"/>
    </row>
    <row r="12" spans="1:4" x14ac:dyDescent="0.25">
      <c r="B12" s="59"/>
    </row>
    <row r="13" spans="1:4" x14ac:dyDescent="0.25">
      <c r="B13" s="214"/>
    </row>
    <row r="14" spans="1:4" x14ac:dyDescent="0.25">
      <c r="B14" s="214"/>
    </row>
    <row r="15" spans="1:4" x14ac:dyDescent="0.25">
      <c r="B15" s="59"/>
    </row>
    <row r="16" spans="1:4" x14ac:dyDescent="0.25">
      <c r="B16" s="59"/>
    </row>
    <row r="17" spans="2:2" x14ac:dyDescent="0.25">
      <c r="B17" s="59"/>
    </row>
    <row r="18" spans="2:2" x14ac:dyDescent="0.25">
      <c r="B18" s="214"/>
    </row>
    <row r="19" spans="2:2" x14ac:dyDescent="0.25">
      <c r="B19" s="59"/>
    </row>
    <row r="20" spans="2:2" x14ac:dyDescent="0.25">
      <c r="B20" s="59"/>
    </row>
    <row r="21" spans="2:2" x14ac:dyDescent="0.25">
      <c r="B21" s="59"/>
    </row>
    <row r="22" spans="2:2" x14ac:dyDescent="0.25">
      <c r="B22" s="59"/>
    </row>
    <row r="23" spans="2:2" x14ac:dyDescent="0.25">
      <c r="B23" s="59"/>
    </row>
    <row r="24" spans="2:2" x14ac:dyDescent="0.25">
      <c r="B24" s="59"/>
    </row>
    <row r="25" spans="2:2" x14ac:dyDescent="0.25">
      <c r="B25" s="59"/>
    </row>
    <row r="26" spans="2:2" x14ac:dyDescent="0.25">
      <c r="B26" s="59"/>
    </row>
    <row r="27" spans="2:2" x14ac:dyDescent="0.25">
      <c r="B27" s="59"/>
    </row>
    <row r="28" spans="2:2" x14ac:dyDescent="0.25">
      <c r="B28" s="59"/>
    </row>
    <row r="29" spans="2:2" x14ac:dyDescent="0.25">
      <c r="B29" s="59"/>
    </row>
    <row r="30" spans="2:2" x14ac:dyDescent="0.25">
      <c r="B30" s="59"/>
    </row>
    <row r="31" spans="2:2" x14ac:dyDescent="0.25">
      <c r="B31" s="59"/>
    </row>
    <row r="32" spans="2:2" x14ac:dyDescent="0.25">
      <c r="B32" s="59"/>
    </row>
    <row r="33" spans="2:2" x14ac:dyDescent="0.25">
      <c r="B33" s="59"/>
    </row>
    <row r="34" spans="2:2" x14ac:dyDescent="0.25">
      <c r="B34" s="59"/>
    </row>
    <row r="35" spans="2:2" x14ac:dyDescent="0.25">
      <c r="B35" s="59"/>
    </row>
    <row r="36" spans="2:2" x14ac:dyDescent="0.25">
      <c r="B36" s="59"/>
    </row>
    <row r="37" spans="2:2" x14ac:dyDescent="0.25">
      <c r="B37" s="59"/>
    </row>
    <row r="38" spans="2:2" x14ac:dyDescent="0.25">
      <c r="B38" s="59"/>
    </row>
    <row r="39" spans="2:2" x14ac:dyDescent="0.25">
      <c r="B39" s="59"/>
    </row>
    <row r="40" spans="2:2" x14ac:dyDescent="0.25">
      <c r="B40" s="59"/>
    </row>
    <row r="41" spans="2:2" x14ac:dyDescent="0.25">
      <c r="B41" s="59"/>
    </row>
    <row r="42" spans="2:2" x14ac:dyDescent="0.25">
      <c r="B42" s="59"/>
    </row>
    <row r="43" spans="2:2" x14ac:dyDescent="0.25">
      <c r="B43" s="59"/>
    </row>
    <row r="44" spans="2:2" x14ac:dyDescent="0.25">
      <c r="B44" s="59"/>
    </row>
    <row r="45" spans="2:2" x14ac:dyDescent="0.25">
      <c r="B45" s="59"/>
    </row>
    <row r="46" spans="2:2" x14ac:dyDescent="0.25">
      <c r="B46" s="59"/>
    </row>
    <row r="47" spans="2:2" x14ac:dyDescent="0.25">
      <c r="B47" s="59"/>
    </row>
    <row r="48" spans="2:2" x14ac:dyDescent="0.25">
      <c r="B48" s="59"/>
    </row>
    <row r="49" spans="2:2" x14ac:dyDescent="0.25">
      <c r="B49" s="59"/>
    </row>
    <row r="50" spans="2:2" x14ac:dyDescent="0.25">
      <c r="B50" s="59"/>
    </row>
  </sheetData>
  <mergeCells count="1">
    <mergeCell ref="A1:C1"/>
  </mergeCells>
  <pageMargins left="0.7" right="0.7" top="0.75" bottom="0.75" header="0.3" footer="0.3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showGridLines="0" workbookViewId="0">
      <selection sqref="A1:F1"/>
    </sheetView>
  </sheetViews>
  <sheetFormatPr defaultRowHeight="15" x14ac:dyDescent="0.25"/>
  <cols>
    <col min="1" max="1" width="43.42578125" customWidth="1"/>
    <col min="6" max="6" width="11.85546875" customWidth="1"/>
  </cols>
  <sheetData>
    <row r="1" spans="1:6" x14ac:dyDescent="0.25">
      <c r="A1" s="409" t="s">
        <v>275</v>
      </c>
      <c r="B1" s="409"/>
      <c r="C1" s="409"/>
      <c r="D1" s="409"/>
      <c r="E1" s="409"/>
      <c r="F1" s="409"/>
    </row>
    <row r="2" spans="1:6" x14ac:dyDescent="0.25">
      <c r="A2" s="260"/>
      <c r="B2" s="422" t="s">
        <v>264</v>
      </c>
      <c r="C2" s="423"/>
      <c r="D2" s="422" t="s">
        <v>265</v>
      </c>
      <c r="E2" s="423"/>
      <c r="F2" s="261" t="s">
        <v>266</v>
      </c>
    </row>
    <row r="3" spans="1:6" x14ac:dyDescent="0.25">
      <c r="A3" s="260"/>
      <c r="B3" s="169">
        <v>2015</v>
      </c>
      <c r="C3" s="262">
        <v>2016</v>
      </c>
      <c r="D3" s="169">
        <v>2015</v>
      </c>
      <c r="E3" s="262">
        <v>2016</v>
      </c>
      <c r="F3" s="222" t="s">
        <v>267</v>
      </c>
    </row>
    <row r="4" spans="1:6" x14ac:dyDescent="0.25">
      <c r="A4" s="89" t="s">
        <v>268</v>
      </c>
      <c r="B4" s="263">
        <v>-1914.4001469425002</v>
      </c>
      <c r="C4" s="264">
        <v>-2049.6836166450003</v>
      </c>
      <c r="D4" s="299">
        <v>-2.4329736982428862</v>
      </c>
      <c r="E4" s="300">
        <v>-2.531786253827355</v>
      </c>
      <c r="F4" s="301">
        <f>E4-D4</f>
        <v>-9.8812555584468775E-2</v>
      </c>
    </row>
    <row r="5" spans="1:6" x14ac:dyDescent="0.25">
      <c r="A5" s="89" t="s">
        <v>269</v>
      </c>
      <c r="B5" s="263">
        <v>684.24284550750008</v>
      </c>
      <c r="C5" s="264">
        <v>38.942925315000139</v>
      </c>
      <c r="D5" s="299">
        <v>0.86959084755054583</v>
      </c>
      <c r="E5" s="300">
        <v>4.81026253006437E-2</v>
      </c>
      <c r="F5" s="301">
        <f t="shared" ref="F5:F8" si="0">E5-D5</f>
        <v>-0.82148822224990214</v>
      </c>
    </row>
    <row r="6" spans="1:6" x14ac:dyDescent="0.25">
      <c r="A6" s="89" t="s">
        <v>270</v>
      </c>
      <c r="B6" s="263">
        <v>-408.73904490000001</v>
      </c>
      <c r="C6" s="264">
        <v>-84.186237489999996</v>
      </c>
      <c r="D6" s="299">
        <v>-0.51945845662144474</v>
      </c>
      <c r="E6" s="300">
        <v>-0.10398754086130878</v>
      </c>
      <c r="F6" s="301">
        <f t="shared" si="0"/>
        <v>0.41547091576013595</v>
      </c>
    </row>
    <row r="7" spans="1:6" x14ac:dyDescent="0.25">
      <c r="A7" s="181" t="s">
        <v>271</v>
      </c>
      <c r="B7" s="265">
        <f>B4-B5-B6</f>
        <v>-2189.9039475500003</v>
      </c>
      <c r="C7" s="266">
        <f>C4-C5-C6</f>
        <v>-2004.4403044700005</v>
      </c>
      <c r="D7" s="302">
        <v>-2.7831060891719877</v>
      </c>
      <c r="E7" s="303">
        <v>-2.4759013382666901</v>
      </c>
      <c r="F7" s="288">
        <f t="shared" si="0"/>
        <v>0.30720475090529753</v>
      </c>
    </row>
    <row r="8" spans="1:6" x14ac:dyDescent="0.25">
      <c r="A8" s="241" t="s">
        <v>272</v>
      </c>
      <c r="B8" s="267">
        <v>-2598.6429924500003</v>
      </c>
      <c r="C8" s="268">
        <v>-2088.6265419600004</v>
      </c>
      <c r="D8" s="304">
        <v>-3.3025645457934321</v>
      </c>
      <c r="E8" s="305">
        <v>-2.5798888791279988</v>
      </c>
      <c r="F8" s="306">
        <f t="shared" si="0"/>
        <v>0.72267566666543326</v>
      </c>
    </row>
    <row r="9" spans="1:6" x14ac:dyDescent="0.25">
      <c r="A9" s="206" t="s">
        <v>273</v>
      </c>
      <c r="B9" s="59"/>
      <c r="C9" s="59"/>
      <c r="D9" s="59"/>
      <c r="E9" s="424" t="s">
        <v>274</v>
      </c>
      <c r="F9" s="424"/>
    </row>
  </sheetData>
  <mergeCells count="4">
    <mergeCell ref="B2:C2"/>
    <mergeCell ref="D2:E2"/>
    <mergeCell ref="E9:F9"/>
    <mergeCell ref="A1:F1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showGridLines="0" workbookViewId="0"/>
  </sheetViews>
  <sheetFormatPr defaultRowHeight="15" x14ac:dyDescent="0.25"/>
  <cols>
    <col min="1" max="1" width="30" customWidth="1"/>
  </cols>
  <sheetData>
    <row r="1" spans="1:11" x14ac:dyDescent="0.25">
      <c r="A1" s="168" t="s">
        <v>179</v>
      </c>
      <c r="B1" s="59"/>
      <c r="C1" s="59"/>
      <c r="D1" s="59"/>
      <c r="E1" s="59"/>
      <c r="F1" s="59"/>
      <c r="G1" s="59"/>
      <c r="H1" s="59"/>
      <c r="I1" s="59"/>
      <c r="K1" s="168" t="s">
        <v>179</v>
      </c>
    </row>
    <row r="2" spans="1:11" x14ac:dyDescent="0.25">
      <c r="A2" s="169"/>
      <c r="B2" s="169">
        <v>2012</v>
      </c>
      <c r="C2" s="169">
        <v>2013</v>
      </c>
      <c r="D2" s="169">
        <v>2014</v>
      </c>
      <c r="E2" s="169">
        <v>2015</v>
      </c>
      <c r="F2" s="169">
        <v>2016</v>
      </c>
      <c r="G2" s="169">
        <v>2017</v>
      </c>
      <c r="H2" s="169">
        <v>2018</v>
      </c>
      <c r="I2" s="169">
        <v>2019</v>
      </c>
    </row>
    <row r="3" spans="1:11" x14ac:dyDescent="0.25">
      <c r="A3" s="59" t="s">
        <v>180</v>
      </c>
      <c r="B3" s="170">
        <v>-4.499718161092523</v>
      </c>
      <c r="C3" s="170">
        <v>-3.6997745288740185</v>
      </c>
      <c r="D3" s="170">
        <v>-2.899830896655514</v>
      </c>
      <c r="E3" s="170">
        <v>-2.0998872644370095</v>
      </c>
      <c r="F3" s="170">
        <v>-1.299943632218505</v>
      </c>
      <c r="G3" s="170">
        <v>-0.50000000000000033</v>
      </c>
      <c r="H3" s="170"/>
      <c r="I3" s="170"/>
    </row>
    <row r="4" spans="1:11" x14ac:dyDescent="0.25">
      <c r="A4" s="59" t="s">
        <v>181</v>
      </c>
      <c r="B4" s="170"/>
      <c r="C4" s="170"/>
      <c r="D4" s="170"/>
      <c r="E4" s="170">
        <v>-2.598943363179536</v>
      </c>
      <c r="F4" s="170">
        <v>-2.0742075223846519</v>
      </c>
      <c r="G4" s="170">
        <v>-1.5494716815897678</v>
      </c>
      <c r="H4" s="170">
        <v>-1.0247358407948837</v>
      </c>
      <c r="I4" s="170">
        <v>-0.49999999999999967</v>
      </c>
    </row>
    <row r="5" spans="1:11" x14ac:dyDescent="0.25">
      <c r="A5" s="60" t="s">
        <v>182</v>
      </c>
      <c r="B5" s="171">
        <v>-4.5113898436623971</v>
      </c>
      <c r="C5" s="171">
        <v>-2.4443422048531103</v>
      </c>
      <c r="D5" s="171">
        <v>-2.7071293399281626</v>
      </c>
      <c r="E5" s="171">
        <v>-2.598943363179536</v>
      </c>
      <c r="F5" s="171">
        <v>-1.6307469933574312</v>
      </c>
      <c r="G5" s="171"/>
      <c r="H5" s="171"/>
      <c r="I5" s="171"/>
    </row>
    <row r="6" spans="1:11" x14ac:dyDescent="0.25">
      <c r="A6" s="59"/>
      <c r="B6" s="59"/>
      <c r="C6" s="59"/>
      <c r="D6" s="59"/>
      <c r="E6" s="59"/>
      <c r="F6" s="59"/>
      <c r="G6" s="59"/>
      <c r="H6" s="59"/>
      <c r="I6" s="59"/>
    </row>
    <row r="7" spans="1:11" x14ac:dyDescent="0.25">
      <c r="A7" s="59"/>
      <c r="B7" s="59"/>
      <c r="C7" s="59"/>
      <c r="D7" s="59"/>
      <c r="E7" s="59"/>
      <c r="F7" s="59"/>
      <c r="G7" s="59"/>
      <c r="H7" s="59"/>
      <c r="I7" s="59"/>
    </row>
    <row r="8" spans="1:11" x14ac:dyDescent="0.25">
      <c r="A8" s="59"/>
      <c r="B8" s="59"/>
      <c r="C8" s="59"/>
      <c r="D8" s="59"/>
      <c r="E8" s="59"/>
      <c r="F8" s="59"/>
      <c r="G8" s="59"/>
      <c r="H8" s="59"/>
      <c r="I8" s="59"/>
    </row>
    <row r="9" spans="1:11" x14ac:dyDescent="0.25">
      <c r="A9" s="59"/>
      <c r="B9" s="59"/>
      <c r="C9" s="59"/>
      <c r="D9" s="59"/>
      <c r="E9" s="59"/>
      <c r="F9" s="59"/>
      <c r="G9" s="59"/>
      <c r="H9" s="59"/>
      <c r="I9" s="59"/>
    </row>
    <row r="10" spans="1:11" x14ac:dyDescent="0.25">
      <c r="A10" s="59"/>
      <c r="B10" s="59"/>
      <c r="C10" s="59"/>
      <c r="D10" s="59"/>
      <c r="E10" s="59"/>
      <c r="F10" s="59"/>
      <c r="G10" s="59"/>
      <c r="H10" s="59"/>
      <c r="I10" s="59"/>
    </row>
    <row r="11" spans="1:11" x14ac:dyDescent="0.25">
      <c r="A11" s="59"/>
      <c r="B11" s="59"/>
      <c r="C11" s="59"/>
      <c r="D11" s="59"/>
      <c r="E11" s="59"/>
      <c r="F11" s="59"/>
      <c r="G11" s="59"/>
      <c r="H11" s="59"/>
      <c r="I11" s="59"/>
    </row>
    <row r="12" spans="1:11" x14ac:dyDescent="0.25">
      <c r="A12" s="59"/>
      <c r="B12" s="59"/>
      <c r="C12" s="59"/>
      <c r="D12" s="59"/>
      <c r="E12" s="59"/>
      <c r="F12" s="59"/>
      <c r="G12" s="59"/>
      <c r="H12" s="59"/>
      <c r="I12" s="59"/>
    </row>
    <row r="13" spans="1:11" x14ac:dyDescent="0.25">
      <c r="A13" s="59"/>
      <c r="B13" s="59"/>
      <c r="C13" s="59"/>
      <c r="D13" s="59"/>
      <c r="E13" s="59"/>
      <c r="F13" s="59"/>
      <c r="G13" s="59"/>
      <c r="H13" s="59"/>
      <c r="I13" s="59"/>
    </row>
    <row r="14" spans="1:11" x14ac:dyDescent="0.25">
      <c r="A14" s="59"/>
      <c r="B14" s="59"/>
      <c r="C14" s="59"/>
      <c r="D14" s="59"/>
      <c r="E14" s="59"/>
      <c r="F14" s="59"/>
      <c r="G14" s="59"/>
      <c r="H14" s="59"/>
      <c r="I14" s="59"/>
    </row>
    <row r="15" spans="1:11" x14ac:dyDescent="0.25">
      <c r="A15" s="59"/>
      <c r="B15" s="59"/>
      <c r="C15" s="59"/>
      <c r="D15" s="59"/>
      <c r="E15" s="59"/>
      <c r="F15" s="59"/>
      <c r="G15" s="59"/>
      <c r="H15" s="59"/>
      <c r="I15" s="59"/>
    </row>
    <row r="16" spans="1:11" x14ac:dyDescent="0.25">
      <c r="A16" s="59"/>
      <c r="B16" s="59"/>
      <c r="C16" s="59"/>
      <c r="D16" s="59"/>
      <c r="E16" s="59"/>
      <c r="F16" s="59"/>
      <c r="G16" s="59"/>
      <c r="H16" s="59"/>
      <c r="I16" s="59"/>
    </row>
    <row r="17" spans="1:13" x14ac:dyDescent="0.25">
      <c r="A17" s="59"/>
      <c r="B17" s="59"/>
      <c r="C17" s="59"/>
      <c r="D17" s="59"/>
      <c r="E17" s="59"/>
      <c r="F17" s="59"/>
      <c r="G17" s="59"/>
      <c r="H17" s="59"/>
      <c r="I17" s="59"/>
    </row>
    <row r="18" spans="1:13" x14ac:dyDescent="0.25">
      <c r="A18" s="59"/>
      <c r="B18" s="59"/>
      <c r="C18" s="59"/>
      <c r="D18" s="59"/>
      <c r="E18" s="59"/>
      <c r="F18" s="59"/>
      <c r="G18" s="59"/>
      <c r="H18" s="59"/>
      <c r="I18" s="59"/>
    </row>
    <row r="19" spans="1:13" x14ac:dyDescent="0.25">
      <c r="A19" s="59"/>
      <c r="B19" s="59"/>
      <c r="C19" s="59"/>
      <c r="D19" s="59"/>
      <c r="E19" s="59"/>
      <c r="F19" s="59"/>
      <c r="G19" s="59"/>
      <c r="H19" s="59"/>
      <c r="I19" s="59"/>
    </row>
    <row r="20" spans="1:13" x14ac:dyDescent="0.25">
      <c r="A20" s="59"/>
      <c r="B20" s="59"/>
      <c r="C20" s="59"/>
      <c r="D20" s="59"/>
      <c r="E20" s="59"/>
      <c r="F20" s="59"/>
      <c r="G20" s="59"/>
      <c r="H20" s="59"/>
      <c r="I20" s="59"/>
    </row>
    <row r="21" spans="1:13" x14ac:dyDescent="0.25">
      <c r="A21" s="59"/>
      <c r="B21" s="59"/>
      <c r="C21" s="59"/>
      <c r="D21" s="59"/>
      <c r="E21" s="59"/>
      <c r="F21" s="59"/>
      <c r="G21" s="59"/>
      <c r="H21" s="59"/>
      <c r="I21" s="59"/>
    </row>
    <row r="22" spans="1:13" x14ac:dyDescent="0.25">
      <c r="A22" s="59"/>
      <c r="B22" s="59"/>
      <c r="C22" s="59"/>
      <c r="D22" s="59"/>
      <c r="E22" s="59"/>
      <c r="F22" s="59"/>
      <c r="G22" s="59"/>
      <c r="H22" s="59"/>
      <c r="I22" s="59"/>
    </row>
    <row r="23" spans="1:13" x14ac:dyDescent="0.25">
      <c r="A23" s="59"/>
      <c r="B23" s="59"/>
      <c r="C23" s="59"/>
      <c r="D23" s="59"/>
      <c r="E23" s="59"/>
      <c r="F23" s="59"/>
      <c r="G23" s="59"/>
      <c r="H23" s="59"/>
      <c r="I23" s="59"/>
    </row>
    <row r="24" spans="1:13" x14ac:dyDescent="0.25">
      <c r="A24" s="59"/>
      <c r="B24" s="59"/>
      <c r="C24" s="59"/>
      <c r="D24" s="59"/>
      <c r="E24" s="59"/>
      <c r="F24" s="59"/>
      <c r="G24" s="59"/>
      <c r="H24" s="59"/>
      <c r="I24" s="59"/>
    </row>
    <row r="25" spans="1:13" x14ac:dyDescent="0.25">
      <c r="A25" s="59"/>
      <c r="B25" s="59"/>
      <c r="C25" s="59"/>
      <c r="D25" s="59"/>
      <c r="E25" s="59"/>
      <c r="F25" s="59"/>
      <c r="G25" s="59"/>
      <c r="H25" s="59"/>
      <c r="I25" s="59"/>
    </row>
    <row r="26" spans="1:13" x14ac:dyDescent="0.25">
      <c r="A26" s="59"/>
      <c r="B26" s="59"/>
      <c r="C26" s="59"/>
      <c r="D26" s="59"/>
      <c r="E26" s="59"/>
      <c r="F26" s="59"/>
      <c r="G26" s="59"/>
      <c r="H26" s="59"/>
      <c r="I26" s="59"/>
    </row>
    <row r="27" spans="1:13" x14ac:dyDescent="0.25">
      <c r="A27" s="59"/>
      <c r="B27" s="59"/>
      <c r="C27" s="59"/>
      <c r="D27" s="59"/>
      <c r="E27" s="59"/>
      <c r="F27" s="59"/>
      <c r="G27" s="59"/>
      <c r="H27" s="59"/>
      <c r="I27" s="59"/>
    </row>
    <row r="28" spans="1:13" x14ac:dyDescent="0.25">
      <c r="A28" s="59"/>
      <c r="B28" s="170"/>
      <c r="C28" s="170"/>
      <c r="D28" s="170"/>
      <c r="E28" s="170"/>
      <c r="F28" s="170"/>
      <c r="G28" s="170"/>
      <c r="H28" s="170"/>
      <c r="I28" s="170"/>
    </row>
    <row r="29" spans="1:13" x14ac:dyDescent="0.25">
      <c r="A29" s="59"/>
      <c r="B29" s="170"/>
      <c r="C29" s="170"/>
      <c r="D29" s="170"/>
      <c r="E29" s="170"/>
      <c r="F29" s="170"/>
      <c r="G29" s="170"/>
      <c r="H29" s="170"/>
      <c r="I29" s="170"/>
    </row>
    <row r="30" spans="1:13" x14ac:dyDescent="0.25">
      <c r="A30" s="172"/>
      <c r="B30" s="173"/>
      <c r="C30" s="173"/>
      <c r="D30" s="173"/>
      <c r="E30" s="173"/>
      <c r="F30" s="173"/>
      <c r="G30" s="173"/>
      <c r="H30" s="173"/>
      <c r="I30" s="173"/>
      <c r="J30" s="172"/>
      <c r="K30" s="172"/>
      <c r="L30" s="172"/>
      <c r="M30" s="172"/>
    </row>
    <row r="31" spans="1:13" x14ac:dyDescent="0.25">
      <c r="A31" s="172"/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</row>
  </sheetData>
  <pageMargins left="0.7" right="0.7" top="0.75" bottom="0.75" header="0.3" footer="0.3"/>
  <pageSetup paperSize="9" orientation="portrait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showGridLines="0" workbookViewId="0"/>
  </sheetViews>
  <sheetFormatPr defaultRowHeight="12.75" x14ac:dyDescent="0.2"/>
  <cols>
    <col min="1" max="1" width="42.140625" style="62" customWidth="1"/>
    <col min="2" max="7" width="10.140625" style="62" customWidth="1"/>
    <col min="8" max="16384" width="9.140625" style="62"/>
  </cols>
  <sheetData>
    <row r="1" spans="1:18" ht="17.25" customHeight="1" x14ac:dyDescent="0.2">
      <c r="A1" s="73"/>
      <c r="B1" s="74">
        <v>2015</v>
      </c>
      <c r="C1" s="74">
        <v>2016</v>
      </c>
      <c r="D1" s="74">
        <v>2017</v>
      </c>
      <c r="E1" s="74">
        <v>2018</v>
      </c>
      <c r="F1" s="74">
        <v>2019</v>
      </c>
      <c r="G1" s="74">
        <v>2020</v>
      </c>
      <c r="I1" s="64"/>
      <c r="J1" s="52" t="s">
        <v>118</v>
      </c>
      <c r="K1" s="64"/>
      <c r="L1" s="64"/>
      <c r="M1" s="64"/>
      <c r="N1" s="64"/>
      <c r="O1" s="64"/>
      <c r="P1" s="64"/>
      <c r="Q1" s="64"/>
      <c r="R1" s="64"/>
    </row>
    <row r="2" spans="1:18" x14ac:dyDescent="0.2">
      <c r="A2" s="62" t="s">
        <v>80</v>
      </c>
      <c r="B2" s="63">
        <v>-2.598943363179536</v>
      </c>
      <c r="C2" s="63">
        <v>-2.0742075223846519</v>
      </c>
      <c r="D2" s="63">
        <v>-1.5494716815897678</v>
      </c>
      <c r="E2" s="63">
        <v>-1.0247358407948837</v>
      </c>
      <c r="F2" s="63">
        <v>-0.49999999999999967</v>
      </c>
      <c r="G2" s="63">
        <v>-0.5</v>
      </c>
      <c r="I2" s="64"/>
      <c r="K2" s="64"/>
      <c r="L2" s="64"/>
      <c r="M2" s="64"/>
      <c r="N2" s="64"/>
      <c r="O2" s="64"/>
      <c r="P2" s="64"/>
      <c r="R2" s="64"/>
    </row>
    <row r="3" spans="1:18" x14ac:dyDescent="0.2">
      <c r="A3" s="62" t="s">
        <v>81</v>
      </c>
      <c r="B3" s="63"/>
      <c r="C3" s="63">
        <f>C2-B2</f>
        <v>0.52473584079488411</v>
      </c>
      <c r="D3" s="63">
        <f t="shared" ref="D3:G3" si="0">D2-C2</f>
        <v>0.52473584079488411</v>
      </c>
      <c r="E3" s="63">
        <f t="shared" si="0"/>
        <v>0.52473584079488411</v>
      </c>
      <c r="F3" s="63">
        <f t="shared" si="0"/>
        <v>0.524735840794884</v>
      </c>
      <c r="G3" s="63">
        <f t="shared" si="0"/>
        <v>0</v>
      </c>
      <c r="I3" s="64"/>
      <c r="J3" s="64"/>
      <c r="K3" s="64"/>
      <c r="L3" s="64"/>
      <c r="M3" s="64"/>
      <c r="N3" s="64"/>
      <c r="O3" s="64"/>
      <c r="P3" s="64"/>
      <c r="Q3" s="64"/>
      <c r="R3" s="64"/>
    </row>
    <row r="4" spans="1:18" x14ac:dyDescent="0.2">
      <c r="A4" s="62" t="s">
        <v>82</v>
      </c>
      <c r="B4" s="63">
        <v>-2.5989306543751463</v>
      </c>
      <c r="C4" s="63">
        <v>-1.6306852329439292</v>
      </c>
      <c r="D4" s="63">
        <v>-1.2174278975168109</v>
      </c>
      <c r="E4" s="63">
        <v>-0.54453107315827931</v>
      </c>
      <c r="F4" s="63">
        <v>-8.0606742862107547E-2</v>
      </c>
      <c r="G4" s="63">
        <v>-0.11781202805689867</v>
      </c>
      <c r="I4" s="64"/>
      <c r="J4" s="64"/>
      <c r="K4" s="64"/>
      <c r="L4" s="64"/>
      <c r="M4" s="64"/>
      <c r="N4" s="64"/>
      <c r="O4" s="64"/>
      <c r="P4" s="64"/>
      <c r="Q4" s="64"/>
      <c r="R4" s="64"/>
    </row>
    <row r="5" spans="1:18" x14ac:dyDescent="0.2">
      <c r="A5" s="62" t="s">
        <v>83</v>
      </c>
      <c r="B5" s="63">
        <v>-2.598943363179536</v>
      </c>
      <c r="C5" s="63">
        <v>-1.6307469933574312</v>
      </c>
      <c r="D5" s="63">
        <v>-1.43247676654445</v>
      </c>
      <c r="E5" s="63">
        <v>-1.1706562801291029</v>
      </c>
      <c r="F5" s="63">
        <v>-0.67012607654972778</v>
      </c>
      <c r="G5" s="63">
        <v>-0.30912356444426303</v>
      </c>
      <c r="I5" s="64"/>
      <c r="J5" s="64"/>
      <c r="K5" s="64"/>
      <c r="L5" s="64"/>
      <c r="M5" s="64"/>
      <c r="N5" s="64"/>
      <c r="O5" s="64"/>
      <c r="P5" s="64"/>
      <c r="Q5" s="64"/>
      <c r="R5" s="64"/>
    </row>
    <row r="6" spans="1:18" ht="19.5" customHeight="1" x14ac:dyDescent="0.2">
      <c r="B6" s="63"/>
      <c r="C6" s="63"/>
      <c r="D6" s="63"/>
      <c r="E6" s="63"/>
      <c r="F6" s="63"/>
      <c r="G6" s="63"/>
      <c r="I6" s="64"/>
      <c r="J6" s="64"/>
      <c r="K6" s="64"/>
      <c r="L6" s="64"/>
      <c r="M6" s="64"/>
      <c r="N6" s="64"/>
      <c r="O6" s="64"/>
      <c r="P6" s="64"/>
      <c r="Q6" s="64"/>
      <c r="R6" s="64"/>
    </row>
    <row r="7" spans="1:18" x14ac:dyDescent="0.2">
      <c r="B7" s="63"/>
      <c r="C7" s="63"/>
      <c r="D7" s="63"/>
      <c r="E7" s="63"/>
      <c r="F7" s="63"/>
      <c r="G7" s="63"/>
      <c r="I7" s="64"/>
      <c r="J7" s="64"/>
      <c r="K7" s="64"/>
      <c r="L7" s="64"/>
      <c r="M7" s="64"/>
      <c r="N7" s="64"/>
      <c r="O7" s="64"/>
      <c r="P7" s="64"/>
      <c r="Q7" s="64"/>
      <c r="R7" s="64"/>
    </row>
    <row r="8" spans="1:18" x14ac:dyDescent="0.2">
      <c r="B8" s="63"/>
      <c r="C8" s="63"/>
      <c r="D8" s="63"/>
      <c r="E8" s="63"/>
      <c r="F8" s="63"/>
      <c r="G8" s="63"/>
      <c r="I8" s="64"/>
      <c r="J8" s="64"/>
      <c r="K8" s="64"/>
      <c r="L8" s="64"/>
      <c r="M8" s="64"/>
      <c r="N8" s="64"/>
      <c r="O8" s="64"/>
      <c r="P8" s="64"/>
      <c r="Q8" s="64"/>
      <c r="R8" s="64"/>
    </row>
    <row r="9" spans="1:18" x14ac:dyDescent="0.2">
      <c r="I9" s="64"/>
      <c r="J9" s="64"/>
      <c r="K9" s="64"/>
      <c r="L9" s="64"/>
      <c r="M9" s="64"/>
      <c r="N9" s="64"/>
      <c r="O9" s="64"/>
      <c r="P9" s="64"/>
      <c r="Q9" s="64"/>
      <c r="R9" s="64"/>
    </row>
    <row r="10" spans="1:18" x14ac:dyDescent="0.2">
      <c r="I10" s="64"/>
      <c r="J10" s="64"/>
      <c r="K10" s="64"/>
      <c r="L10" s="64"/>
      <c r="M10" s="64"/>
      <c r="N10" s="64"/>
      <c r="O10" s="64"/>
      <c r="P10" s="64"/>
      <c r="Q10" s="64"/>
      <c r="R10" s="64"/>
    </row>
    <row r="11" spans="1:18" x14ac:dyDescent="0.2">
      <c r="B11" s="63"/>
      <c r="C11" s="63"/>
      <c r="D11" s="63"/>
      <c r="E11" s="63"/>
      <c r="F11" s="63"/>
      <c r="G11" s="63"/>
      <c r="I11" s="64"/>
      <c r="J11" s="64"/>
      <c r="K11" s="64"/>
      <c r="L11" s="64"/>
      <c r="M11" s="64"/>
      <c r="N11" s="64"/>
      <c r="O11" s="64"/>
      <c r="P11" s="64"/>
      <c r="Q11" s="64"/>
      <c r="R11" s="64"/>
    </row>
    <row r="12" spans="1:18" x14ac:dyDescent="0.2">
      <c r="B12" s="63"/>
      <c r="C12" s="63"/>
      <c r="D12" s="63"/>
      <c r="E12" s="63"/>
      <c r="F12" s="63"/>
      <c r="G12" s="63"/>
      <c r="I12" s="64"/>
      <c r="J12" s="64"/>
      <c r="K12" s="64"/>
      <c r="L12" s="64"/>
      <c r="M12" s="64"/>
      <c r="N12" s="64"/>
      <c r="O12" s="64"/>
      <c r="P12" s="64"/>
      <c r="Q12" s="64"/>
      <c r="R12" s="64"/>
    </row>
    <row r="13" spans="1:18" x14ac:dyDescent="0.2">
      <c r="I13" s="64"/>
      <c r="J13" s="64"/>
      <c r="K13" s="64"/>
      <c r="L13" s="64"/>
      <c r="M13" s="64"/>
      <c r="N13" s="64"/>
      <c r="O13" s="64"/>
      <c r="P13" s="64"/>
      <c r="Q13" s="64"/>
      <c r="R13" s="64"/>
    </row>
    <row r="14" spans="1:18" x14ac:dyDescent="0.2">
      <c r="I14" s="64"/>
      <c r="J14" s="64"/>
      <c r="K14" s="64"/>
      <c r="L14" s="64"/>
      <c r="M14" s="64"/>
      <c r="N14" s="64"/>
      <c r="O14" s="64"/>
      <c r="P14" s="64"/>
      <c r="Q14" s="64"/>
      <c r="R14" s="64"/>
    </row>
    <row r="15" spans="1:18" x14ac:dyDescent="0.2">
      <c r="I15" s="64"/>
      <c r="J15" s="64"/>
      <c r="K15" s="64"/>
      <c r="L15" s="64"/>
      <c r="M15" s="64"/>
      <c r="N15" s="64"/>
      <c r="O15" s="64"/>
      <c r="P15" s="64"/>
      <c r="Q15" s="64"/>
      <c r="R15" s="64"/>
    </row>
    <row r="16" spans="1:18" x14ac:dyDescent="0.2">
      <c r="I16" s="64"/>
      <c r="J16" s="64"/>
      <c r="K16" s="64"/>
      <c r="L16" s="64"/>
      <c r="M16" s="64"/>
      <c r="N16" s="64"/>
      <c r="O16" s="64"/>
      <c r="P16" s="64"/>
      <c r="Q16" s="64"/>
      <c r="R16" s="64"/>
    </row>
    <row r="17" spans="9:18" x14ac:dyDescent="0.2">
      <c r="I17" s="64"/>
      <c r="J17" s="64"/>
      <c r="K17" s="64"/>
      <c r="L17" s="64"/>
      <c r="M17" s="64"/>
      <c r="N17" s="64"/>
      <c r="O17" s="64"/>
      <c r="P17" s="64"/>
      <c r="Q17" s="64"/>
      <c r="R17" s="64"/>
    </row>
    <row r="18" spans="9:18" x14ac:dyDescent="0.2">
      <c r="I18" s="64"/>
      <c r="J18" s="64"/>
      <c r="K18" s="64"/>
      <c r="L18" s="64"/>
      <c r="M18" s="64"/>
      <c r="N18" s="64"/>
      <c r="O18" s="64"/>
      <c r="P18" s="64"/>
      <c r="Q18" s="64"/>
      <c r="R18" s="64"/>
    </row>
    <row r="19" spans="9:18" x14ac:dyDescent="0.2">
      <c r="I19" s="64"/>
      <c r="J19" s="64"/>
      <c r="K19" s="64"/>
      <c r="L19" s="64"/>
      <c r="M19" s="64"/>
      <c r="N19" s="64"/>
      <c r="O19" s="64"/>
      <c r="P19" s="64"/>
      <c r="Q19" s="64"/>
      <c r="R19" s="64"/>
    </row>
    <row r="20" spans="9:18" x14ac:dyDescent="0.2">
      <c r="I20" s="64"/>
      <c r="J20" s="64"/>
      <c r="K20" s="64"/>
      <c r="L20" s="64"/>
      <c r="M20" s="64"/>
      <c r="N20" s="64"/>
      <c r="O20" s="64"/>
      <c r="P20" s="64"/>
      <c r="Q20" s="64"/>
      <c r="R20" s="64"/>
    </row>
    <row r="23" spans="9:18" x14ac:dyDescent="0.2">
      <c r="J23" s="52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53"/>
  <sheetViews>
    <sheetView showGridLines="0" workbookViewId="0">
      <selection sqref="A1:G1"/>
    </sheetView>
  </sheetViews>
  <sheetFormatPr defaultColWidth="25.28515625" defaultRowHeight="12" x14ac:dyDescent="0.2"/>
  <cols>
    <col min="1" max="1" width="5.42578125" style="1" customWidth="1"/>
    <col min="2" max="2" width="2.5703125" style="1" customWidth="1"/>
    <col min="3" max="3" width="21.42578125" style="41" customWidth="1"/>
    <col min="4" max="4" width="35.7109375" style="41" customWidth="1"/>
    <col min="5" max="5" width="12.7109375" style="41" customWidth="1"/>
    <col min="6" max="6" width="12.7109375" style="1" customWidth="1"/>
    <col min="7" max="7" width="9.7109375" style="1" customWidth="1"/>
    <col min="8" max="75" width="9.140625" style="1" customWidth="1"/>
    <col min="76" max="16384" width="25.28515625" style="1"/>
  </cols>
  <sheetData>
    <row r="1" spans="1:11" ht="16.5" customHeight="1" x14ac:dyDescent="0.2">
      <c r="A1" s="353" t="s">
        <v>63</v>
      </c>
      <c r="B1" s="353"/>
      <c r="C1" s="353"/>
      <c r="D1" s="353"/>
      <c r="E1" s="353"/>
      <c r="F1" s="353"/>
      <c r="G1" s="353"/>
    </row>
    <row r="2" spans="1:11" ht="12.75" customHeight="1" x14ac:dyDescent="0.2">
      <c r="A2" s="2"/>
      <c r="B2" s="354" t="s">
        <v>0</v>
      </c>
      <c r="C2" s="354"/>
      <c r="D2" s="354" t="s">
        <v>1</v>
      </c>
      <c r="E2" s="356" t="s">
        <v>2</v>
      </c>
      <c r="F2" s="358" t="s">
        <v>55</v>
      </c>
      <c r="G2" s="354" t="s">
        <v>3</v>
      </c>
    </row>
    <row r="3" spans="1:11" x14ac:dyDescent="0.2">
      <c r="A3" s="2"/>
      <c r="B3" s="355"/>
      <c r="C3" s="355"/>
      <c r="D3" s="355"/>
      <c r="E3" s="357"/>
      <c r="F3" s="359"/>
      <c r="G3" s="355"/>
    </row>
    <row r="4" spans="1:11" ht="15" customHeight="1" x14ac:dyDescent="0.2">
      <c r="A4" s="347" t="s">
        <v>4</v>
      </c>
      <c r="B4" s="3" t="s">
        <v>5</v>
      </c>
      <c r="C4" s="360" t="s">
        <v>6</v>
      </c>
      <c r="D4" s="350"/>
      <c r="E4" s="361" t="s">
        <v>7</v>
      </c>
      <c r="F4" s="361" t="s">
        <v>306</v>
      </c>
      <c r="G4" s="363" t="s">
        <v>8</v>
      </c>
    </row>
    <row r="5" spans="1:11" ht="33.75" customHeight="1" x14ac:dyDescent="0.2">
      <c r="A5" s="347"/>
      <c r="B5" s="5"/>
      <c r="C5" s="365" t="s">
        <v>9</v>
      </c>
      <c r="D5" s="365"/>
      <c r="E5" s="362"/>
      <c r="F5" s="362"/>
      <c r="G5" s="364"/>
    </row>
    <row r="6" spans="1:11" ht="27" customHeight="1" x14ac:dyDescent="0.2">
      <c r="A6" s="347"/>
      <c r="B6" s="6" t="s">
        <v>10</v>
      </c>
      <c r="C6" s="7" t="s">
        <v>11</v>
      </c>
      <c r="D6" s="7" t="s">
        <v>50</v>
      </c>
      <c r="E6" s="8" t="s">
        <v>52</v>
      </c>
      <c r="F6" s="9" t="s">
        <v>56</v>
      </c>
      <c r="G6" s="10" t="s">
        <v>8</v>
      </c>
    </row>
    <row r="7" spans="1:11" ht="24" customHeight="1" x14ac:dyDescent="0.2">
      <c r="A7" s="347"/>
      <c r="B7" s="366" t="s">
        <v>12</v>
      </c>
      <c r="C7" s="368" t="s">
        <v>13</v>
      </c>
      <c r="D7" s="11" t="s">
        <v>14</v>
      </c>
      <c r="E7" s="8" t="s">
        <v>15</v>
      </c>
      <c r="F7" s="9" t="s">
        <v>57</v>
      </c>
      <c r="G7" s="10" t="s">
        <v>54</v>
      </c>
    </row>
    <row r="8" spans="1:11" ht="19.5" x14ac:dyDescent="0.2">
      <c r="A8" s="348"/>
      <c r="B8" s="367"/>
      <c r="C8" s="369"/>
      <c r="D8" s="12" t="s">
        <v>16</v>
      </c>
      <c r="E8" s="13" t="s">
        <v>17</v>
      </c>
      <c r="F8" s="47" t="s">
        <v>53</v>
      </c>
      <c r="G8" s="14"/>
      <c r="H8" s="40"/>
    </row>
    <row r="9" spans="1:11" ht="10.5" customHeight="1" x14ac:dyDescent="0.2">
      <c r="A9" s="15"/>
      <c r="B9" s="16"/>
      <c r="C9" s="17"/>
      <c r="D9" s="17"/>
      <c r="E9" s="18"/>
      <c r="F9" s="18"/>
      <c r="G9" s="19"/>
      <c r="H9" s="40"/>
    </row>
    <row r="10" spans="1:11" ht="15" customHeight="1" x14ac:dyDescent="0.2">
      <c r="A10" s="346" t="s">
        <v>18</v>
      </c>
      <c r="B10" s="3" t="s">
        <v>19</v>
      </c>
      <c r="C10" s="349" t="s">
        <v>20</v>
      </c>
      <c r="D10" s="350"/>
      <c r="E10" s="351" t="s">
        <v>307</v>
      </c>
      <c r="F10" s="351" t="s">
        <v>308</v>
      </c>
      <c r="G10" s="373" t="s">
        <v>54</v>
      </c>
      <c r="H10" s="40"/>
    </row>
    <row r="11" spans="1:11" ht="24.75" customHeight="1" x14ac:dyDescent="0.2">
      <c r="A11" s="347"/>
      <c r="B11" s="21"/>
      <c r="C11" s="375" t="s">
        <v>58</v>
      </c>
      <c r="D11" s="376"/>
      <c r="E11" s="352"/>
      <c r="F11" s="352"/>
      <c r="G11" s="374"/>
      <c r="H11" s="40"/>
    </row>
    <row r="12" spans="1:11" ht="15" customHeight="1" x14ac:dyDescent="0.2">
      <c r="A12" s="347"/>
      <c r="B12" s="22" t="s">
        <v>21</v>
      </c>
      <c r="C12" s="377" t="s">
        <v>22</v>
      </c>
      <c r="D12" s="378"/>
      <c r="E12" s="351" t="s">
        <v>307</v>
      </c>
      <c r="F12" s="351" t="s">
        <v>309</v>
      </c>
      <c r="G12" s="373" t="s">
        <v>8</v>
      </c>
      <c r="H12" s="40"/>
    </row>
    <row r="13" spans="1:11" ht="24.75" customHeight="1" x14ac:dyDescent="0.4">
      <c r="A13" s="347"/>
      <c r="B13" s="23"/>
      <c r="C13" s="375" t="s">
        <v>59</v>
      </c>
      <c r="D13" s="376"/>
      <c r="E13" s="352"/>
      <c r="F13" s="352"/>
      <c r="G13" s="379"/>
      <c r="H13" s="46"/>
      <c r="I13" s="40"/>
      <c r="J13" s="40"/>
      <c r="K13" s="40"/>
    </row>
    <row r="14" spans="1:11" ht="15" customHeight="1" x14ac:dyDescent="0.2">
      <c r="A14" s="347"/>
      <c r="B14" s="24" t="s">
        <v>23</v>
      </c>
      <c r="C14" s="377" t="s">
        <v>24</v>
      </c>
      <c r="D14" s="378"/>
      <c r="E14" s="380" t="s">
        <v>25</v>
      </c>
      <c r="F14" s="382">
        <v>0</v>
      </c>
      <c r="G14" s="373" t="s">
        <v>8</v>
      </c>
    </row>
    <row r="15" spans="1:11" ht="23.25" customHeight="1" x14ac:dyDescent="0.2">
      <c r="A15" s="347"/>
      <c r="B15" s="21"/>
      <c r="C15" s="365" t="s">
        <v>26</v>
      </c>
      <c r="D15" s="365"/>
      <c r="E15" s="381"/>
      <c r="F15" s="383"/>
      <c r="G15" s="379"/>
    </row>
    <row r="16" spans="1:11" ht="84" customHeight="1" x14ac:dyDescent="0.2">
      <c r="A16" s="347"/>
      <c r="B16" s="25" t="s">
        <v>27</v>
      </c>
      <c r="C16" s="11" t="s">
        <v>28</v>
      </c>
      <c r="D16" s="11" t="s">
        <v>29</v>
      </c>
      <c r="E16" s="9" t="s">
        <v>30</v>
      </c>
      <c r="F16" s="9" t="s">
        <v>31</v>
      </c>
      <c r="G16" s="10" t="s">
        <v>8</v>
      </c>
    </row>
    <row r="17" spans="1:8" ht="40.5" customHeight="1" x14ac:dyDescent="0.2">
      <c r="A17" s="347"/>
      <c r="B17" s="25" t="s">
        <v>32</v>
      </c>
      <c r="C17" s="7" t="s">
        <v>33</v>
      </c>
      <c r="D17" s="7" t="s">
        <v>34</v>
      </c>
      <c r="E17" s="20" t="s">
        <v>35</v>
      </c>
      <c r="F17" s="44">
        <v>3.3000000000000002E-2</v>
      </c>
      <c r="G17" s="10" t="s">
        <v>8</v>
      </c>
    </row>
    <row r="18" spans="1:8" ht="36" x14ac:dyDescent="0.2">
      <c r="A18" s="347"/>
      <c r="B18" s="26" t="s">
        <v>36</v>
      </c>
      <c r="C18" s="7" t="s">
        <v>37</v>
      </c>
      <c r="D18" s="7" t="s">
        <v>38</v>
      </c>
      <c r="E18" s="27" t="s">
        <v>51</v>
      </c>
      <c r="F18" s="42" t="s">
        <v>60</v>
      </c>
      <c r="G18" s="10" t="s">
        <v>8</v>
      </c>
    </row>
    <row r="19" spans="1:8" ht="36.75" customHeight="1" x14ac:dyDescent="0.2">
      <c r="A19" s="348"/>
      <c r="B19" s="28" t="s">
        <v>39</v>
      </c>
      <c r="C19" s="369" t="s">
        <v>40</v>
      </c>
      <c r="D19" s="370"/>
      <c r="E19" s="371" t="s">
        <v>41</v>
      </c>
      <c r="F19" s="372"/>
      <c r="G19" s="14" t="s">
        <v>8</v>
      </c>
    </row>
    <row r="20" spans="1:8" ht="10.5" customHeight="1" x14ac:dyDescent="0.2">
      <c r="A20" s="26"/>
      <c r="B20" s="26"/>
      <c r="C20" s="29"/>
      <c r="D20" s="30"/>
      <c r="E20" s="31"/>
      <c r="F20" s="31"/>
      <c r="G20" s="32"/>
    </row>
    <row r="21" spans="1:8" ht="15" customHeight="1" x14ac:dyDescent="0.2">
      <c r="A21" s="346" t="s">
        <v>42</v>
      </c>
      <c r="B21" s="33" t="s">
        <v>43</v>
      </c>
      <c r="C21" s="377" t="s">
        <v>44</v>
      </c>
      <c r="D21" s="378"/>
      <c r="E21" s="390" t="s">
        <v>45</v>
      </c>
      <c r="F21" s="392" t="s">
        <v>66</v>
      </c>
      <c r="G21" s="373" t="s">
        <v>8</v>
      </c>
      <c r="H21" s="40"/>
    </row>
    <row r="22" spans="1:8" ht="27" customHeight="1" x14ac:dyDescent="0.2">
      <c r="A22" s="347"/>
      <c r="B22" s="5"/>
      <c r="C22" s="365" t="s">
        <v>46</v>
      </c>
      <c r="D22" s="365"/>
      <c r="E22" s="391"/>
      <c r="F22" s="393"/>
      <c r="G22" s="379"/>
      <c r="H22" s="40"/>
    </row>
    <row r="23" spans="1:8" ht="43.5" customHeight="1" x14ac:dyDescent="0.2">
      <c r="A23" s="389"/>
      <c r="B23" s="34" t="s">
        <v>47</v>
      </c>
      <c r="C23" s="368" t="s">
        <v>61</v>
      </c>
      <c r="D23" s="368"/>
      <c r="E23" s="9" t="s">
        <v>310</v>
      </c>
      <c r="F23" s="99" t="s">
        <v>311</v>
      </c>
      <c r="G23" s="10" t="s">
        <v>8</v>
      </c>
      <c r="H23" s="40"/>
    </row>
    <row r="24" spans="1:8" ht="37.5" customHeight="1" x14ac:dyDescent="0.4">
      <c r="A24" s="348"/>
      <c r="B24" s="28" t="s">
        <v>48</v>
      </c>
      <c r="C24" s="369" t="s">
        <v>62</v>
      </c>
      <c r="D24" s="369"/>
      <c r="E24" s="9" t="s">
        <v>310</v>
      </c>
      <c r="F24" s="99" t="s">
        <v>312</v>
      </c>
      <c r="G24" s="10" t="s">
        <v>54</v>
      </c>
      <c r="H24" s="46"/>
    </row>
    <row r="25" spans="1:8" ht="10.5" customHeight="1" x14ac:dyDescent="0.2">
      <c r="A25" s="26"/>
      <c r="B25" s="26"/>
      <c r="C25" s="35"/>
      <c r="D25" s="35"/>
      <c r="E25" s="36"/>
      <c r="F25" s="37"/>
      <c r="G25" s="32"/>
    </row>
    <row r="26" spans="1:8" ht="19.5" x14ac:dyDescent="0.2">
      <c r="A26" s="38"/>
      <c r="B26" s="38" t="s">
        <v>49</v>
      </c>
      <c r="C26" s="385" t="s">
        <v>116</v>
      </c>
      <c r="D26" s="386"/>
      <c r="E26" s="387" t="s">
        <v>117</v>
      </c>
      <c r="F26" s="388"/>
      <c r="G26" s="43"/>
    </row>
    <row r="27" spans="1:8" ht="16.5" customHeight="1" x14ac:dyDescent="0.2">
      <c r="A27" s="384" t="s">
        <v>64</v>
      </c>
      <c r="B27" s="384"/>
      <c r="C27" s="384"/>
      <c r="D27" s="384"/>
      <c r="E27" s="384"/>
      <c r="F27" s="384"/>
      <c r="G27" s="45" t="s">
        <v>65</v>
      </c>
    </row>
    <row r="28" spans="1:8" ht="21.75" customHeight="1" x14ac:dyDescent="0.2">
      <c r="A28" s="384" t="s">
        <v>313</v>
      </c>
      <c r="B28" s="384"/>
      <c r="C28" s="384"/>
      <c r="D28" s="384"/>
      <c r="E28" s="384"/>
      <c r="F28" s="384"/>
      <c r="G28" s="384"/>
    </row>
    <row r="29" spans="1:8" x14ac:dyDescent="0.2">
      <c r="C29" s="7"/>
      <c r="D29" s="7"/>
      <c r="E29" s="4"/>
      <c r="F29" s="4"/>
      <c r="G29" s="39"/>
    </row>
    <row r="30" spans="1:8" x14ac:dyDescent="0.2">
      <c r="C30" s="7"/>
      <c r="D30" s="7"/>
      <c r="E30" s="4"/>
      <c r="F30" s="4"/>
      <c r="G30" s="39"/>
    </row>
    <row r="31" spans="1:8" x14ac:dyDescent="0.2">
      <c r="C31" s="7"/>
      <c r="D31" s="7"/>
      <c r="E31" s="4"/>
      <c r="F31" s="4"/>
      <c r="G31" s="39"/>
    </row>
    <row r="32" spans="1:8" x14ac:dyDescent="0.2">
      <c r="C32" s="7"/>
      <c r="D32" s="7"/>
      <c r="E32" s="4"/>
      <c r="F32" s="4"/>
      <c r="G32" s="39"/>
    </row>
    <row r="33" spans="3:7" x14ac:dyDescent="0.2">
      <c r="C33" s="4"/>
      <c r="D33" s="4"/>
      <c r="E33" s="4"/>
      <c r="F33" s="4"/>
      <c r="G33" s="39"/>
    </row>
    <row r="34" spans="3:7" x14ac:dyDescent="0.2">
      <c r="C34" s="4"/>
      <c r="D34" s="4"/>
      <c r="E34" s="4"/>
      <c r="F34" s="4"/>
      <c r="G34" s="39"/>
    </row>
    <row r="35" spans="3:7" x14ac:dyDescent="0.2">
      <c r="C35" s="4"/>
      <c r="D35" s="4"/>
      <c r="E35" s="4"/>
      <c r="F35" s="4"/>
      <c r="G35" s="39"/>
    </row>
    <row r="36" spans="3:7" x14ac:dyDescent="0.2">
      <c r="C36" s="4"/>
      <c r="D36" s="4"/>
      <c r="E36" s="4"/>
      <c r="F36" s="4"/>
      <c r="G36" s="39"/>
    </row>
    <row r="37" spans="3:7" x14ac:dyDescent="0.2">
      <c r="C37" s="4"/>
      <c r="D37" s="4"/>
      <c r="E37" s="4"/>
      <c r="F37" s="4"/>
      <c r="G37" s="39"/>
    </row>
    <row r="38" spans="3:7" x14ac:dyDescent="0.2">
      <c r="C38" s="4"/>
      <c r="D38" s="4"/>
      <c r="E38" s="4"/>
      <c r="F38" s="4"/>
      <c r="G38" s="39"/>
    </row>
    <row r="39" spans="3:7" x14ac:dyDescent="0.2">
      <c r="C39" s="4"/>
      <c r="D39" s="4"/>
      <c r="E39" s="4"/>
      <c r="F39" s="4"/>
      <c r="G39" s="39"/>
    </row>
    <row r="40" spans="3:7" x14ac:dyDescent="0.2">
      <c r="C40" s="4"/>
      <c r="D40" s="4"/>
      <c r="E40" s="4"/>
      <c r="F40" s="4"/>
      <c r="G40" s="39"/>
    </row>
    <row r="41" spans="3:7" x14ac:dyDescent="0.2">
      <c r="C41" s="4"/>
      <c r="D41" s="4"/>
      <c r="E41" s="4"/>
      <c r="F41" s="4"/>
      <c r="G41" s="39"/>
    </row>
    <row r="42" spans="3:7" x14ac:dyDescent="0.2">
      <c r="C42" s="4"/>
      <c r="D42" s="4"/>
      <c r="E42" s="4"/>
      <c r="F42" s="4"/>
      <c r="G42" s="39"/>
    </row>
    <row r="43" spans="3:7" x14ac:dyDescent="0.2">
      <c r="C43" s="4"/>
      <c r="D43" s="4"/>
      <c r="E43" s="4"/>
      <c r="F43" s="4"/>
      <c r="G43" s="39"/>
    </row>
    <row r="44" spans="3:7" x14ac:dyDescent="0.2">
      <c r="C44" s="4"/>
      <c r="D44" s="4"/>
      <c r="E44" s="4"/>
      <c r="F44" s="4"/>
      <c r="G44" s="39"/>
    </row>
    <row r="45" spans="3:7" x14ac:dyDescent="0.2">
      <c r="C45" s="4"/>
      <c r="D45" s="4"/>
      <c r="E45" s="4"/>
      <c r="F45" s="4"/>
      <c r="G45" s="39"/>
    </row>
    <row r="46" spans="3:7" x14ac:dyDescent="0.2">
      <c r="C46" s="4"/>
      <c r="D46" s="4"/>
      <c r="E46" s="4"/>
      <c r="F46" s="4"/>
      <c r="G46" s="39"/>
    </row>
    <row r="47" spans="3:7" x14ac:dyDescent="0.2">
      <c r="C47" s="4"/>
      <c r="D47" s="4"/>
      <c r="E47" s="4"/>
      <c r="F47" s="4"/>
      <c r="G47" s="39"/>
    </row>
    <row r="48" spans="3:7" x14ac:dyDescent="0.2">
      <c r="C48" s="4"/>
      <c r="D48" s="4"/>
      <c r="E48" s="4"/>
      <c r="F48" s="4"/>
      <c r="G48" s="39"/>
    </row>
    <row r="49" spans="3:7" x14ac:dyDescent="0.2">
      <c r="C49" s="4"/>
      <c r="D49" s="4"/>
      <c r="E49" s="4"/>
      <c r="F49" s="4"/>
      <c r="G49" s="39"/>
    </row>
    <row r="50" spans="3:7" x14ac:dyDescent="0.2">
      <c r="C50" s="4"/>
      <c r="D50" s="4"/>
      <c r="E50" s="4"/>
      <c r="F50" s="4"/>
      <c r="G50" s="39"/>
    </row>
    <row r="51" spans="3:7" x14ac:dyDescent="0.2">
      <c r="C51" s="4"/>
      <c r="D51" s="4"/>
      <c r="E51" s="4"/>
      <c r="F51" s="4"/>
      <c r="G51" s="39"/>
    </row>
    <row r="52" spans="3:7" x14ac:dyDescent="0.2">
      <c r="C52" s="4"/>
      <c r="D52" s="4"/>
      <c r="E52" s="4"/>
      <c r="F52" s="4"/>
      <c r="G52" s="39"/>
    </row>
    <row r="53" spans="3:7" x14ac:dyDescent="0.2">
      <c r="C53" s="4"/>
      <c r="D53" s="4"/>
      <c r="E53" s="4"/>
      <c r="F53" s="4"/>
      <c r="G53" s="39"/>
    </row>
    <row r="54" spans="3:7" x14ac:dyDescent="0.2">
      <c r="C54" s="4"/>
      <c r="D54" s="4"/>
      <c r="E54" s="4"/>
      <c r="F54" s="4"/>
      <c r="G54" s="39"/>
    </row>
    <row r="55" spans="3:7" x14ac:dyDescent="0.2">
      <c r="C55" s="4"/>
      <c r="D55" s="4"/>
      <c r="E55" s="4"/>
      <c r="F55" s="4"/>
      <c r="G55" s="39"/>
    </row>
    <row r="56" spans="3:7" x14ac:dyDescent="0.2">
      <c r="C56" s="4"/>
      <c r="D56" s="4"/>
      <c r="E56" s="4"/>
      <c r="F56" s="4"/>
      <c r="G56" s="39"/>
    </row>
    <row r="57" spans="3:7" x14ac:dyDescent="0.2">
      <c r="C57" s="4"/>
      <c r="D57" s="4"/>
      <c r="E57" s="4"/>
      <c r="F57" s="4"/>
      <c r="G57" s="39"/>
    </row>
    <row r="58" spans="3:7" x14ac:dyDescent="0.2">
      <c r="C58" s="4"/>
      <c r="D58" s="4"/>
      <c r="E58" s="4"/>
      <c r="F58" s="4"/>
      <c r="G58" s="39"/>
    </row>
    <row r="59" spans="3:7" x14ac:dyDescent="0.2">
      <c r="C59" s="4"/>
      <c r="D59" s="4"/>
      <c r="E59" s="4"/>
      <c r="F59" s="4"/>
      <c r="G59" s="39"/>
    </row>
    <row r="60" spans="3:7" x14ac:dyDescent="0.2">
      <c r="C60" s="4"/>
      <c r="D60" s="4"/>
      <c r="E60" s="4"/>
      <c r="F60" s="4"/>
      <c r="G60" s="39"/>
    </row>
    <row r="61" spans="3:7" x14ac:dyDescent="0.2">
      <c r="C61" s="4"/>
      <c r="D61" s="4"/>
      <c r="E61" s="4"/>
      <c r="F61" s="4"/>
      <c r="G61" s="39"/>
    </row>
    <row r="62" spans="3:7" x14ac:dyDescent="0.2">
      <c r="C62" s="4"/>
      <c r="D62" s="4"/>
      <c r="E62" s="4"/>
      <c r="F62" s="4"/>
      <c r="G62" s="39"/>
    </row>
    <row r="63" spans="3:7" x14ac:dyDescent="0.2">
      <c r="C63" s="4"/>
      <c r="D63" s="4"/>
      <c r="E63" s="4"/>
      <c r="F63" s="4"/>
      <c r="G63" s="39"/>
    </row>
    <row r="64" spans="3:7" x14ac:dyDescent="0.2">
      <c r="C64" s="4"/>
      <c r="D64" s="4"/>
      <c r="E64" s="4"/>
      <c r="F64" s="4"/>
      <c r="G64" s="39"/>
    </row>
    <row r="65" spans="3:7" x14ac:dyDescent="0.2">
      <c r="C65" s="4"/>
      <c r="D65" s="4"/>
      <c r="E65" s="4"/>
      <c r="F65" s="4"/>
      <c r="G65" s="39"/>
    </row>
    <row r="66" spans="3:7" x14ac:dyDescent="0.2">
      <c r="C66" s="4"/>
      <c r="D66" s="4"/>
      <c r="E66" s="4"/>
      <c r="F66" s="4"/>
      <c r="G66" s="39"/>
    </row>
    <row r="67" spans="3:7" x14ac:dyDescent="0.2">
      <c r="C67" s="4"/>
      <c r="D67" s="4"/>
      <c r="E67" s="4"/>
      <c r="F67" s="4"/>
      <c r="G67" s="39"/>
    </row>
    <row r="68" spans="3:7" x14ac:dyDescent="0.2">
      <c r="C68" s="4"/>
      <c r="D68" s="4"/>
      <c r="E68" s="4"/>
      <c r="F68" s="4"/>
      <c r="G68" s="39"/>
    </row>
    <row r="69" spans="3:7" x14ac:dyDescent="0.2">
      <c r="C69" s="4"/>
      <c r="D69" s="4"/>
      <c r="E69" s="4"/>
      <c r="F69" s="4"/>
      <c r="G69" s="39"/>
    </row>
    <row r="70" spans="3:7" x14ac:dyDescent="0.2">
      <c r="C70" s="4"/>
      <c r="D70" s="4"/>
      <c r="E70" s="4"/>
      <c r="F70" s="4"/>
      <c r="G70" s="39"/>
    </row>
    <row r="71" spans="3:7" x14ac:dyDescent="0.2">
      <c r="C71" s="4"/>
      <c r="D71" s="4"/>
      <c r="E71" s="4"/>
      <c r="F71" s="4"/>
      <c r="G71" s="39"/>
    </row>
    <row r="72" spans="3:7" x14ac:dyDescent="0.2">
      <c r="C72" s="4"/>
      <c r="D72" s="4"/>
      <c r="E72" s="4"/>
      <c r="F72" s="4"/>
      <c r="G72" s="39"/>
    </row>
    <row r="73" spans="3:7" x14ac:dyDescent="0.2">
      <c r="C73" s="4"/>
      <c r="D73" s="4"/>
      <c r="E73" s="4"/>
      <c r="F73" s="4"/>
      <c r="G73" s="39"/>
    </row>
    <row r="74" spans="3:7" x14ac:dyDescent="0.2">
      <c r="C74" s="4"/>
      <c r="D74" s="4"/>
      <c r="E74" s="4"/>
      <c r="F74" s="4"/>
      <c r="G74" s="39"/>
    </row>
    <row r="75" spans="3:7" x14ac:dyDescent="0.2">
      <c r="C75" s="4"/>
      <c r="D75" s="4"/>
      <c r="E75" s="4"/>
      <c r="F75" s="4"/>
      <c r="G75" s="39"/>
    </row>
    <row r="76" spans="3:7" x14ac:dyDescent="0.2">
      <c r="C76" s="4"/>
      <c r="D76" s="4"/>
      <c r="E76" s="4"/>
      <c r="F76" s="4"/>
      <c r="G76" s="39"/>
    </row>
    <row r="77" spans="3:7" x14ac:dyDescent="0.2">
      <c r="C77" s="4"/>
      <c r="D77" s="4"/>
      <c r="E77" s="4"/>
      <c r="F77" s="4"/>
      <c r="G77" s="39"/>
    </row>
    <row r="78" spans="3:7" x14ac:dyDescent="0.2">
      <c r="C78" s="4"/>
      <c r="D78" s="4"/>
      <c r="E78" s="4"/>
      <c r="F78" s="4"/>
      <c r="G78" s="39"/>
    </row>
    <row r="79" spans="3:7" x14ac:dyDescent="0.2">
      <c r="C79" s="4"/>
      <c r="D79" s="4"/>
      <c r="E79" s="4"/>
      <c r="F79" s="4"/>
      <c r="G79" s="39"/>
    </row>
    <row r="80" spans="3:7" x14ac:dyDescent="0.2">
      <c r="C80" s="4"/>
      <c r="D80" s="4"/>
      <c r="E80" s="4"/>
      <c r="F80" s="4"/>
      <c r="G80" s="39"/>
    </row>
    <row r="81" spans="3:7" x14ac:dyDescent="0.2">
      <c r="C81" s="4"/>
      <c r="D81" s="4"/>
      <c r="E81" s="4"/>
      <c r="F81" s="4"/>
      <c r="G81" s="39"/>
    </row>
    <row r="82" spans="3:7" x14ac:dyDescent="0.2">
      <c r="C82" s="4"/>
      <c r="D82" s="4"/>
      <c r="E82" s="4"/>
      <c r="F82" s="4"/>
      <c r="G82" s="39"/>
    </row>
    <row r="83" spans="3:7" x14ac:dyDescent="0.2">
      <c r="C83" s="4"/>
      <c r="D83" s="4"/>
      <c r="E83" s="4"/>
      <c r="F83" s="4"/>
      <c r="G83" s="39"/>
    </row>
    <row r="84" spans="3:7" x14ac:dyDescent="0.2">
      <c r="C84" s="4"/>
      <c r="D84" s="4"/>
      <c r="E84" s="4"/>
      <c r="F84" s="4"/>
      <c r="G84" s="39"/>
    </row>
    <row r="85" spans="3:7" x14ac:dyDescent="0.2">
      <c r="C85" s="4"/>
      <c r="D85" s="4"/>
      <c r="E85" s="4"/>
      <c r="F85" s="4"/>
      <c r="G85" s="39"/>
    </row>
    <row r="86" spans="3:7" x14ac:dyDescent="0.2">
      <c r="C86" s="4"/>
      <c r="D86" s="4"/>
      <c r="E86" s="4"/>
      <c r="F86" s="4"/>
      <c r="G86" s="39"/>
    </row>
    <row r="87" spans="3:7" x14ac:dyDescent="0.2">
      <c r="C87" s="4"/>
      <c r="D87" s="4"/>
      <c r="E87" s="4"/>
      <c r="F87" s="4"/>
      <c r="G87" s="39"/>
    </row>
    <row r="88" spans="3:7" x14ac:dyDescent="0.2">
      <c r="C88" s="4"/>
      <c r="D88" s="4"/>
      <c r="E88" s="4"/>
      <c r="F88" s="4"/>
      <c r="G88" s="39"/>
    </row>
    <row r="89" spans="3:7" x14ac:dyDescent="0.2">
      <c r="C89" s="4"/>
      <c r="D89" s="4"/>
      <c r="E89" s="4"/>
      <c r="F89" s="4"/>
      <c r="G89" s="39"/>
    </row>
    <row r="90" spans="3:7" x14ac:dyDescent="0.2">
      <c r="C90" s="4"/>
      <c r="D90" s="4"/>
      <c r="E90" s="4"/>
      <c r="F90" s="4"/>
      <c r="G90" s="39"/>
    </row>
    <row r="91" spans="3:7" x14ac:dyDescent="0.2">
      <c r="C91" s="4"/>
      <c r="D91" s="4"/>
      <c r="E91" s="4"/>
      <c r="F91" s="4"/>
      <c r="G91" s="39"/>
    </row>
    <row r="92" spans="3:7" x14ac:dyDescent="0.2">
      <c r="C92" s="4"/>
      <c r="D92" s="4"/>
      <c r="E92" s="4"/>
      <c r="F92" s="4"/>
      <c r="G92" s="39"/>
    </row>
    <row r="93" spans="3:7" x14ac:dyDescent="0.2">
      <c r="C93" s="4"/>
      <c r="D93" s="4"/>
      <c r="E93" s="4"/>
      <c r="F93" s="4"/>
      <c r="G93" s="39"/>
    </row>
    <row r="94" spans="3:7" x14ac:dyDescent="0.2">
      <c r="C94" s="4"/>
      <c r="D94" s="4"/>
      <c r="E94" s="4"/>
      <c r="F94" s="4"/>
      <c r="G94" s="39"/>
    </row>
    <row r="95" spans="3:7" x14ac:dyDescent="0.2">
      <c r="C95" s="4"/>
      <c r="D95" s="4"/>
      <c r="E95" s="4"/>
      <c r="F95" s="4"/>
      <c r="G95" s="39"/>
    </row>
    <row r="96" spans="3:7" x14ac:dyDescent="0.2">
      <c r="C96" s="4"/>
      <c r="D96" s="4"/>
      <c r="E96" s="4"/>
      <c r="F96" s="4"/>
      <c r="G96" s="39"/>
    </row>
    <row r="97" spans="3:7" x14ac:dyDescent="0.2">
      <c r="C97" s="4"/>
      <c r="D97" s="4"/>
      <c r="E97" s="4"/>
      <c r="F97" s="4"/>
      <c r="G97" s="39"/>
    </row>
    <row r="98" spans="3:7" x14ac:dyDescent="0.2">
      <c r="C98" s="4"/>
      <c r="D98" s="4"/>
      <c r="E98" s="4"/>
      <c r="F98" s="4"/>
      <c r="G98" s="39"/>
    </row>
    <row r="99" spans="3:7" x14ac:dyDescent="0.2">
      <c r="C99" s="4"/>
      <c r="D99" s="4"/>
      <c r="E99" s="4"/>
      <c r="F99" s="4"/>
      <c r="G99" s="39"/>
    </row>
    <row r="100" spans="3:7" x14ac:dyDescent="0.2">
      <c r="C100" s="4"/>
      <c r="D100" s="4"/>
      <c r="E100" s="4"/>
      <c r="F100" s="4"/>
      <c r="G100" s="39"/>
    </row>
    <row r="101" spans="3:7" x14ac:dyDescent="0.2">
      <c r="C101" s="4"/>
      <c r="D101" s="4"/>
      <c r="E101" s="4"/>
      <c r="F101" s="4"/>
      <c r="G101" s="39"/>
    </row>
    <row r="102" spans="3:7" x14ac:dyDescent="0.2">
      <c r="C102" s="4"/>
      <c r="D102" s="4"/>
      <c r="E102" s="4"/>
      <c r="F102" s="4"/>
      <c r="G102" s="39"/>
    </row>
    <row r="103" spans="3:7" x14ac:dyDescent="0.2">
      <c r="C103" s="4"/>
      <c r="D103" s="4"/>
      <c r="E103" s="4"/>
      <c r="F103" s="4"/>
      <c r="G103" s="39"/>
    </row>
    <row r="104" spans="3:7" x14ac:dyDescent="0.2">
      <c r="C104" s="4"/>
      <c r="D104" s="4"/>
      <c r="E104" s="4"/>
      <c r="F104" s="4"/>
      <c r="G104" s="39"/>
    </row>
    <row r="105" spans="3:7" x14ac:dyDescent="0.2">
      <c r="C105" s="4"/>
      <c r="D105" s="4"/>
      <c r="E105" s="4"/>
      <c r="F105" s="4"/>
      <c r="G105" s="39"/>
    </row>
    <row r="106" spans="3:7" x14ac:dyDescent="0.2">
      <c r="C106" s="4"/>
      <c r="D106" s="4"/>
      <c r="E106" s="4"/>
      <c r="F106" s="4"/>
      <c r="G106" s="39"/>
    </row>
    <row r="107" spans="3:7" x14ac:dyDescent="0.2">
      <c r="C107" s="4"/>
      <c r="D107" s="4"/>
      <c r="E107" s="4"/>
      <c r="F107" s="4"/>
      <c r="G107" s="39"/>
    </row>
    <row r="108" spans="3:7" x14ac:dyDescent="0.2">
      <c r="C108" s="4"/>
      <c r="D108" s="4"/>
      <c r="E108" s="4"/>
      <c r="F108" s="4"/>
      <c r="G108" s="39"/>
    </row>
    <row r="109" spans="3:7" x14ac:dyDescent="0.2">
      <c r="C109" s="4"/>
      <c r="D109" s="4"/>
      <c r="E109" s="4"/>
      <c r="F109" s="4"/>
      <c r="G109" s="39"/>
    </row>
    <row r="110" spans="3:7" x14ac:dyDescent="0.2">
      <c r="C110" s="4"/>
      <c r="D110" s="4"/>
      <c r="E110" s="4"/>
      <c r="F110" s="4"/>
      <c r="G110" s="39"/>
    </row>
    <row r="111" spans="3:7" x14ac:dyDescent="0.2">
      <c r="C111" s="4"/>
      <c r="D111" s="4"/>
      <c r="E111" s="4"/>
      <c r="F111" s="4"/>
      <c r="G111" s="39"/>
    </row>
    <row r="112" spans="3:7" x14ac:dyDescent="0.2">
      <c r="C112" s="4"/>
      <c r="D112" s="4"/>
      <c r="E112" s="4"/>
      <c r="F112" s="4"/>
      <c r="G112" s="39"/>
    </row>
    <row r="113" spans="3:7" x14ac:dyDescent="0.2">
      <c r="C113" s="4"/>
      <c r="D113" s="4"/>
      <c r="E113" s="4"/>
      <c r="F113" s="4"/>
      <c r="G113" s="39"/>
    </row>
    <row r="114" spans="3:7" x14ac:dyDescent="0.2">
      <c r="C114" s="4"/>
      <c r="D114" s="4"/>
      <c r="E114" s="4"/>
      <c r="F114" s="4"/>
      <c r="G114" s="39"/>
    </row>
    <row r="115" spans="3:7" x14ac:dyDescent="0.2">
      <c r="C115" s="4"/>
      <c r="D115" s="4"/>
      <c r="E115" s="4"/>
      <c r="F115" s="4"/>
      <c r="G115" s="39"/>
    </row>
    <row r="116" spans="3:7" x14ac:dyDescent="0.2">
      <c r="C116" s="4"/>
      <c r="D116" s="4"/>
      <c r="E116" s="4"/>
      <c r="F116" s="4"/>
      <c r="G116" s="39"/>
    </row>
    <row r="117" spans="3:7" x14ac:dyDescent="0.2">
      <c r="C117" s="4"/>
      <c r="D117" s="4"/>
      <c r="E117" s="4"/>
      <c r="F117" s="4"/>
      <c r="G117" s="39"/>
    </row>
    <row r="118" spans="3:7" x14ac:dyDescent="0.2">
      <c r="C118" s="4"/>
      <c r="D118" s="4"/>
      <c r="E118" s="4"/>
      <c r="F118" s="4"/>
      <c r="G118" s="39"/>
    </row>
    <row r="119" spans="3:7" x14ac:dyDescent="0.2">
      <c r="C119" s="4"/>
      <c r="D119" s="4"/>
      <c r="E119" s="4"/>
      <c r="F119" s="4"/>
      <c r="G119" s="39"/>
    </row>
    <row r="120" spans="3:7" x14ac:dyDescent="0.2">
      <c r="C120" s="4"/>
      <c r="D120" s="4"/>
      <c r="E120" s="4"/>
      <c r="F120" s="4"/>
      <c r="G120" s="39"/>
    </row>
    <row r="121" spans="3:7" x14ac:dyDescent="0.2">
      <c r="C121" s="4"/>
      <c r="D121" s="4"/>
      <c r="E121" s="4"/>
      <c r="F121" s="4"/>
      <c r="G121" s="39"/>
    </row>
    <row r="122" spans="3:7" x14ac:dyDescent="0.2">
      <c r="C122" s="4"/>
      <c r="D122" s="4"/>
      <c r="E122" s="4"/>
      <c r="F122" s="4"/>
      <c r="G122" s="39"/>
    </row>
    <row r="123" spans="3:7" x14ac:dyDescent="0.2">
      <c r="C123" s="4"/>
      <c r="D123" s="4"/>
      <c r="E123" s="4"/>
      <c r="F123" s="4"/>
      <c r="G123" s="39"/>
    </row>
    <row r="124" spans="3:7" x14ac:dyDescent="0.2">
      <c r="C124" s="4"/>
      <c r="D124" s="4"/>
      <c r="E124" s="4"/>
      <c r="F124" s="4"/>
      <c r="G124" s="39"/>
    </row>
    <row r="125" spans="3:7" x14ac:dyDescent="0.2">
      <c r="C125" s="4"/>
      <c r="D125" s="4"/>
      <c r="E125" s="4"/>
      <c r="F125" s="4"/>
      <c r="G125" s="39"/>
    </row>
    <row r="126" spans="3:7" x14ac:dyDescent="0.2">
      <c r="C126" s="4"/>
      <c r="D126" s="4"/>
      <c r="E126" s="4"/>
      <c r="F126" s="4"/>
      <c r="G126" s="39"/>
    </row>
    <row r="127" spans="3:7" x14ac:dyDescent="0.2">
      <c r="C127" s="4"/>
      <c r="D127" s="4"/>
      <c r="E127" s="4"/>
      <c r="F127" s="4"/>
      <c r="G127" s="39"/>
    </row>
    <row r="128" spans="3:7" x14ac:dyDescent="0.2">
      <c r="C128" s="4"/>
      <c r="D128" s="4"/>
      <c r="E128" s="4"/>
      <c r="F128" s="4"/>
      <c r="G128" s="39"/>
    </row>
    <row r="129" spans="3:7" x14ac:dyDescent="0.2">
      <c r="C129" s="4"/>
      <c r="D129" s="4"/>
      <c r="E129" s="4"/>
      <c r="F129" s="4"/>
      <c r="G129" s="39"/>
    </row>
    <row r="130" spans="3:7" x14ac:dyDescent="0.2">
      <c r="C130" s="4"/>
      <c r="D130" s="4"/>
      <c r="E130" s="4"/>
      <c r="F130" s="4"/>
      <c r="G130" s="39"/>
    </row>
    <row r="131" spans="3:7" x14ac:dyDescent="0.2">
      <c r="C131" s="4"/>
      <c r="D131" s="4"/>
      <c r="E131" s="4"/>
      <c r="F131" s="4"/>
      <c r="G131" s="39"/>
    </row>
    <row r="132" spans="3:7" x14ac:dyDescent="0.2">
      <c r="C132" s="4"/>
      <c r="D132" s="4"/>
      <c r="E132" s="4"/>
      <c r="F132" s="4"/>
      <c r="G132" s="39"/>
    </row>
    <row r="133" spans="3:7" x14ac:dyDescent="0.2">
      <c r="C133" s="4"/>
      <c r="D133" s="4"/>
      <c r="E133" s="4"/>
      <c r="F133" s="4"/>
      <c r="G133" s="39"/>
    </row>
    <row r="134" spans="3:7" x14ac:dyDescent="0.2">
      <c r="C134" s="4"/>
      <c r="D134" s="4"/>
      <c r="E134" s="4"/>
      <c r="F134" s="4"/>
      <c r="G134" s="39"/>
    </row>
    <row r="135" spans="3:7" x14ac:dyDescent="0.2">
      <c r="C135" s="4"/>
      <c r="D135" s="4"/>
      <c r="E135" s="4"/>
      <c r="F135" s="4"/>
      <c r="G135" s="39"/>
    </row>
    <row r="136" spans="3:7" x14ac:dyDescent="0.2">
      <c r="C136" s="4"/>
      <c r="D136" s="4"/>
      <c r="E136" s="4"/>
      <c r="F136" s="4"/>
      <c r="G136" s="39"/>
    </row>
    <row r="137" spans="3:7" x14ac:dyDescent="0.2">
      <c r="C137" s="4"/>
      <c r="D137" s="4"/>
      <c r="E137" s="4"/>
      <c r="F137" s="4"/>
      <c r="G137" s="39"/>
    </row>
    <row r="138" spans="3:7" x14ac:dyDescent="0.2">
      <c r="C138" s="4"/>
      <c r="D138" s="4"/>
      <c r="E138" s="4"/>
      <c r="F138" s="4"/>
      <c r="G138" s="39"/>
    </row>
    <row r="139" spans="3:7" x14ac:dyDescent="0.2">
      <c r="C139" s="4"/>
      <c r="D139" s="4"/>
      <c r="E139" s="4"/>
      <c r="F139" s="4"/>
      <c r="G139" s="39"/>
    </row>
    <row r="140" spans="3:7" x14ac:dyDescent="0.2">
      <c r="C140" s="4"/>
      <c r="D140" s="4"/>
      <c r="E140" s="4"/>
      <c r="F140" s="4"/>
      <c r="G140" s="39"/>
    </row>
    <row r="141" spans="3:7" x14ac:dyDescent="0.2">
      <c r="C141" s="4"/>
      <c r="D141" s="4"/>
      <c r="E141" s="4"/>
      <c r="F141" s="4"/>
      <c r="G141" s="39"/>
    </row>
    <row r="142" spans="3:7" x14ac:dyDescent="0.2">
      <c r="C142" s="4"/>
      <c r="D142" s="4"/>
      <c r="E142" s="4"/>
      <c r="F142" s="4"/>
      <c r="G142" s="39"/>
    </row>
    <row r="143" spans="3:7" x14ac:dyDescent="0.2">
      <c r="C143" s="4"/>
      <c r="D143" s="4"/>
      <c r="E143" s="4"/>
      <c r="F143" s="4"/>
      <c r="G143" s="39"/>
    </row>
    <row r="144" spans="3:7" x14ac:dyDescent="0.2">
      <c r="C144" s="4"/>
      <c r="D144" s="4"/>
      <c r="E144" s="4"/>
      <c r="F144" s="4"/>
      <c r="G144" s="39"/>
    </row>
    <row r="145" spans="3:7" x14ac:dyDescent="0.2">
      <c r="C145" s="4"/>
      <c r="D145" s="4"/>
      <c r="E145" s="4"/>
      <c r="F145" s="4"/>
      <c r="G145" s="39"/>
    </row>
    <row r="146" spans="3:7" x14ac:dyDescent="0.2">
      <c r="C146" s="4"/>
      <c r="D146" s="4"/>
      <c r="E146" s="4"/>
      <c r="F146" s="4"/>
      <c r="G146" s="39"/>
    </row>
    <row r="147" spans="3:7" x14ac:dyDescent="0.2">
      <c r="C147" s="4"/>
      <c r="D147" s="4"/>
      <c r="E147" s="4"/>
      <c r="F147" s="4"/>
      <c r="G147" s="39"/>
    </row>
    <row r="148" spans="3:7" x14ac:dyDescent="0.2">
      <c r="C148" s="4"/>
      <c r="D148" s="4"/>
      <c r="E148" s="4"/>
      <c r="F148" s="4"/>
      <c r="G148" s="39"/>
    </row>
    <row r="149" spans="3:7" x14ac:dyDescent="0.2">
      <c r="C149" s="4"/>
      <c r="D149" s="4"/>
      <c r="E149" s="4"/>
      <c r="F149" s="4"/>
      <c r="G149" s="39"/>
    </row>
    <row r="150" spans="3:7" x14ac:dyDescent="0.2">
      <c r="C150" s="4"/>
      <c r="D150" s="4"/>
      <c r="E150" s="4"/>
      <c r="F150" s="4"/>
      <c r="G150" s="39"/>
    </row>
    <row r="151" spans="3:7" x14ac:dyDescent="0.2">
      <c r="C151" s="4"/>
      <c r="D151" s="4"/>
      <c r="E151" s="4"/>
      <c r="F151" s="4"/>
      <c r="G151" s="39"/>
    </row>
    <row r="152" spans="3:7" x14ac:dyDescent="0.2">
      <c r="C152" s="4"/>
      <c r="D152" s="4"/>
      <c r="E152" s="4"/>
      <c r="F152" s="4"/>
      <c r="G152" s="39"/>
    </row>
    <row r="153" spans="3:7" x14ac:dyDescent="0.2">
      <c r="C153" s="4"/>
      <c r="D153" s="4"/>
      <c r="E153" s="4"/>
      <c r="F153" s="4"/>
      <c r="G153" s="39"/>
    </row>
    <row r="154" spans="3:7" x14ac:dyDescent="0.2">
      <c r="C154" s="4"/>
      <c r="D154" s="4"/>
      <c r="E154" s="4"/>
      <c r="F154" s="4"/>
      <c r="G154" s="39"/>
    </row>
    <row r="155" spans="3:7" x14ac:dyDescent="0.2">
      <c r="C155" s="4"/>
      <c r="D155" s="4"/>
      <c r="E155" s="4"/>
      <c r="F155" s="4"/>
      <c r="G155" s="39"/>
    </row>
    <row r="156" spans="3:7" x14ac:dyDescent="0.2">
      <c r="C156" s="4"/>
      <c r="D156" s="4"/>
      <c r="E156" s="4"/>
      <c r="F156" s="4"/>
      <c r="G156" s="39"/>
    </row>
    <row r="157" spans="3:7" x14ac:dyDescent="0.2">
      <c r="C157" s="4"/>
      <c r="D157" s="4"/>
      <c r="E157" s="4"/>
      <c r="F157" s="4"/>
      <c r="G157" s="39"/>
    </row>
    <row r="158" spans="3:7" x14ac:dyDescent="0.2">
      <c r="C158" s="4"/>
      <c r="D158" s="4"/>
      <c r="E158" s="4"/>
      <c r="F158" s="4"/>
      <c r="G158" s="39"/>
    </row>
    <row r="159" spans="3:7" x14ac:dyDescent="0.2">
      <c r="C159" s="4"/>
      <c r="D159" s="4"/>
      <c r="E159" s="4"/>
      <c r="F159" s="4"/>
      <c r="G159" s="39"/>
    </row>
    <row r="160" spans="3:7" x14ac:dyDescent="0.2">
      <c r="C160" s="4"/>
      <c r="D160" s="4"/>
      <c r="E160" s="4"/>
      <c r="F160" s="4"/>
      <c r="G160" s="39"/>
    </row>
    <row r="161" spans="3:7" x14ac:dyDescent="0.2">
      <c r="C161" s="4"/>
      <c r="D161" s="4"/>
      <c r="E161" s="4"/>
      <c r="F161" s="4"/>
      <c r="G161" s="39"/>
    </row>
    <row r="162" spans="3:7" x14ac:dyDescent="0.2">
      <c r="C162" s="4"/>
      <c r="D162" s="4"/>
      <c r="E162" s="4"/>
      <c r="F162" s="4"/>
      <c r="G162" s="39"/>
    </row>
    <row r="163" spans="3:7" x14ac:dyDescent="0.2">
      <c r="C163" s="4"/>
      <c r="D163" s="4"/>
      <c r="E163" s="4"/>
      <c r="F163" s="4"/>
      <c r="G163" s="39"/>
    </row>
    <row r="164" spans="3:7" x14ac:dyDescent="0.2">
      <c r="C164" s="4"/>
      <c r="D164" s="4"/>
      <c r="E164" s="4"/>
      <c r="F164" s="4"/>
      <c r="G164" s="39"/>
    </row>
    <row r="165" spans="3:7" x14ac:dyDescent="0.2">
      <c r="C165" s="4"/>
      <c r="D165" s="4"/>
      <c r="E165" s="4"/>
      <c r="F165" s="4"/>
      <c r="G165" s="39"/>
    </row>
    <row r="166" spans="3:7" x14ac:dyDescent="0.2">
      <c r="C166" s="4"/>
      <c r="D166" s="4"/>
      <c r="E166" s="4"/>
      <c r="F166" s="4"/>
      <c r="G166" s="39"/>
    </row>
    <row r="167" spans="3:7" x14ac:dyDescent="0.2">
      <c r="C167" s="4"/>
      <c r="D167" s="4"/>
      <c r="E167" s="4"/>
      <c r="F167" s="4"/>
      <c r="G167" s="39"/>
    </row>
    <row r="168" spans="3:7" x14ac:dyDescent="0.2">
      <c r="C168" s="4"/>
      <c r="D168" s="4"/>
      <c r="E168" s="4"/>
      <c r="F168" s="4"/>
      <c r="G168" s="39"/>
    </row>
    <row r="169" spans="3:7" x14ac:dyDescent="0.2">
      <c r="C169" s="40"/>
      <c r="D169" s="40"/>
      <c r="E169" s="40"/>
      <c r="F169" s="40"/>
    </row>
    <row r="170" spans="3:7" x14ac:dyDescent="0.2">
      <c r="C170" s="40"/>
      <c r="D170" s="40"/>
      <c r="E170" s="40"/>
      <c r="F170" s="40"/>
    </row>
    <row r="171" spans="3:7" x14ac:dyDescent="0.2">
      <c r="C171" s="40"/>
      <c r="D171" s="40"/>
      <c r="E171" s="40"/>
      <c r="F171" s="40"/>
    </row>
    <row r="172" spans="3:7" x14ac:dyDescent="0.2">
      <c r="C172" s="40"/>
      <c r="D172" s="40"/>
      <c r="E172" s="40"/>
      <c r="F172" s="40"/>
    </row>
    <row r="173" spans="3:7" x14ac:dyDescent="0.2">
      <c r="C173" s="40"/>
      <c r="D173" s="40"/>
      <c r="E173" s="40"/>
      <c r="F173" s="40"/>
    </row>
    <row r="174" spans="3:7" x14ac:dyDescent="0.2">
      <c r="C174" s="40"/>
      <c r="D174" s="40"/>
      <c r="E174" s="40"/>
      <c r="F174" s="40"/>
    </row>
    <row r="175" spans="3:7" x14ac:dyDescent="0.2">
      <c r="C175" s="40"/>
      <c r="D175" s="40"/>
      <c r="E175" s="40"/>
      <c r="F175" s="40"/>
    </row>
    <row r="176" spans="3:7" x14ac:dyDescent="0.2">
      <c r="C176" s="40"/>
      <c r="D176" s="40"/>
      <c r="E176" s="40"/>
      <c r="F176" s="40"/>
    </row>
    <row r="177" spans="3:6" x14ac:dyDescent="0.2">
      <c r="C177" s="40"/>
      <c r="D177" s="40"/>
      <c r="E177" s="40"/>
      <c r="F177" s="40"/>
    </row>
    <row r="178" spans="3:6" x14ac:dyDescent="0.2">
      <c r="C178" s="40"/>
      <c r="D178" s="40"/>
      <c r="E178" s="40"/>
      <c r="F178" s="40"/>
    </row>
    <row r="179" spans="3:6" x14ac:dyDescent="0.2">
      <c r="C179" s="40"/>
      <c r="D179" s="40"/>
      <c r="E179" s="40"/>
      <c r="F179" s="40"/>
    </row>
    <row r="180" spans="3:6" x14ac:dyDescent="0.2">
      <c r="C180" s="40"/>
      <c r="D180" s="40"/>
      <c r="E180" s="40"/>
      <c r="F180" s="40"/>
    </row>
    <row r="181" spans="3:6" x14ac:dyDescent="0.2">
      <c r="C181" s="40"/>
      <c r="D181" s="40"/>
      <c r="E181" s="40"/>
      <c r="F181" s="40"/>
    </row>
    <row r="182" spans="3:6" x14ac:dyDescent="0.2">
      <c r="C182" s="40"/>
      <c r="D182" s="40"/>
      <c r="E182" s="40"/>
      <c r="F182" s="40"/>
    </row>
    <row r="183" spans="3:6" x14ac:dyDescent="0.2">
      <c r="C183" s="40"/>
      <c r="D183" s="40"/>
      <c r="E183" s="40"/>
      <c r="F183" s="40"/>
    </row>
    <row r="184" spans="3:6" x14ac:dyDescent="0.2">
      <c r="C184" s="40"/>
      <c r="D184" s="40"/>
      <c r="E184" s="40"/>
      <c r="F184" s="40"/>
    </row>
    <row r="185" spans="3:6" x14ac:dyDescent="0.2">
      <c r="C185" s="40"/>
      <c r="D185" s="40"/>
      <c r="E185" s="40"/>
      <c r="F185" s="40"/>
    </row>
    <row r="186" spans="3:6" x14ac:dyDescent="0.2">
      <c r="C186" s="40"/>
      <c r="D186" s="40"/>
      <c r="E186" s="40"/>
      <c r="F186" s="40"/>
    </row>
    <row r="187" spans="3:6" x14ac:dyDescent="0.2">
      <c r="C187" s="40"/>
      <c r="D187" s="40"/>
      <c r="E187" s="40"/>
      <c r="F187" s="40"/>
    </row>
    <row r="188" spans="3:6" x14ac:dyDescent="0.2">
      <c r="C188" s="40"/>
      <c r="D188" s="40"/>
      <c r="E188" s="40"/>
      <c r="F188" s="40"/>
    </row>
    <row r="189" spans="3:6" x14ac:dyDescent="0.2">
      <c r="C189" s="40"/>
      <c r="D189" s="40"/>
      <c r="E189" s="40"/>
      <c r="F189" s="40"/>
    </row>
    <row r="190" spans="3:6" x14ac:dyDescent="0.2">
      <c r="C190" s="40"/>
      <c r="D190" s="40"/>
      <c r="E190" s="40"/>
      <c r="F190" s="40"/>
    </row>
    <row r="191" spans="3:6" x14ac:dyDescent="0.2">
      <c r="C191" s="40"/>
      <c r="D191" s="40"/>
      <c r="E191" s="40"/>
      <c r="F191" s="40"/>
    </row>
    <row r="192" spans="3:6" x14ac:dyDescent="0.2">
      <c r="C192" s="40"/>
      <c r="D192" s="40"/>
      <c r="E192" s="40"/>
      <c r="F192" s="40"/>
    </row>
    <row r="193" spans="3:6" x14ac:dyDescent="0.2">
      <c r="C193" s="40"/>
      <c r="D193" s="40"/>
      <c r="E193" s="40"/>
      <c r="F193" s="40"/>
    </row>
    <row r="194" spans="3:6" x14ac:dyDescent="0.2">
      <c r="C194" s="40"/>
      <c r="D194" s="40"/>
      <c r="E194" s="40"/>
      <c r="F194" s="40"/>
    </row>
    <row r="195" spans="3:6" x14ac:dyDescent="0.2">
      <c r="C195" s="40"/>
      <c r="D195" s="40"/>
      <c r="E195" s="40"/>
      <c r="F195" s="40"/>
    </row>
    <row r="196" spans="3:6" x14ac:dyDescent="0.2">
      <c r="C196" s="40"/>
      <c r="D196" s="40"/>
      <c r="E196" s="40"/>
      <c r="F196" s="40"/>
    </row>
    <row r="197" spans="3:6" x14ac:dyDescent="0.2">
      <c r="C197" s="40"/>
      <c r="D197" s="40"/>
      <c r="E197" s="40"/>
      <c r="F197" s="40"/>
    </row>
    <row r="198" spans="3:6" x14ac:dyDescent="0.2">
      <c r="C198" s="40"/>
      <c r="D198" s="40"/>
      <c r="E198" s="40"/>
      <c r="F198" s="40"/>
    </row>
    <row r="199" spans="3:6" x14ac:dyDescent="0.2">
      <c r="C199" s="40"/>
      <c r="D199" s="40"/>
      <c r="E199" s="40"/>
      <c r="F199" s="40"/>
    </row>
    <row r="200" spans="3:6" x14ac:dyDescent="0.2">
      <c r="C200" s="40"/>
      <c r="D200" s="40"/>
      <c r="E200" s="40"/>
      <c r="F200" s="40"/>
    </row>
    <row r="201" spans="3:6" x14ac:dyDescent="0.2">
      <c r="C201" s="40"/>
      <c r="D201" s="40"/>
      <c r="E201" s="40"/>
      <c r="F201" s="40"/>
    </row>
    <row r="202" spans="3:6" x14ac:dyDescent="0.2">
      <c r="C202" s="40"/>
      <c r="D202" s="40"/>
      <c r="E202" s="40"/>
      <c r="F202" s="40"/>
    </row>
    <row r="203" spans="3:6" x14ac:dyDescent="0.2">
      <c r="C203" s="40"/>
      <c r="D203" s="40"/>
      <c r="E203" s="40"/>
      <c r="F203" s="40"/>
    </row>
    <row r="204" spans="3:6" x14ac:dyDescent="0.2">
      <c r="C204" s="40"/>
      <c r="D204" s="40"/>
      <c r="E204" s="40"/>
      <c r="F204" s="40"/>
    </row>
    <row r="205" spans="3:6" x14ac:dyDescent="0.2">
      <c r="C205" s="40"/>
      <c r="D205" s="40"/>
      <c r="E205" s="40"/>
      <c r="F205" s="40"/>
    </row>
    <row r="206" spans="3:6" x14ac:dyDescent="0.2">
      <c r="C206" s="40"/>
      <c r="D206" s="40"/>
      <c r="E206" s="40"/>
      <c r="F206" s="40"/>
    </row>
    <row r="207" spans="3:6" x14ac:dyDescent="0.2">
      <c r="C207" s="40"/>
      <c r="D207" s="40"/>
      <c r="E207" s="40"/>
      <c r="F207" s="40"/>
    </row>
    <row r="208" spans="3:6" x14ac:dyDescent="0.2">
      <c r="C208" s="40"/>
      <c r="D208" s="40"/>
      <c r="E208" s="40"/>
      <c r="F208" s="40"/>
    </row>
    <row r="209" spans="3:6" x14ac:dyDescent="0.2">
      <c r="C209" s="40"/>
      <c r="D209" s="40"/>
      <c r="E209" s="40"/>
      <c r="F209" s="40"/>
    </row>
    <row r="210" spans="3:6" x14ac:dyDescent="0.2">
      <c r="C210" s="40"/>
      <c r="D210" s="40"/>
      <c r="E210" s="40"/>
      <c r="F210" s="40"/>
    </row>
    <row r="211" spans="3:6" x14ac:dyDescent="0.2">
      <c r="C211" s="40"/>
      <c r="D211" s="40"/>
      <c r="E211" s="40"/>
      <c r="F211" s="40"/>
    </row>
    <row r="212" spans="3:6" x14ac:dyDescent="0.2">
      <c r="C212" s="40"/>
      <c r="D212" s="40"/>
      <c r="E212" s="40"/>
      <c r="F212" s="40"/>
    </row>
    <row r="213" spans="3:6" x14ac:dyDescent="0.2">
      <c r="C213" s="40"/>
      <c r="D213" s="40"/>
      <c r="E213" s="40"/>
      <c r="F213" s="40"/>
    </row>
    <row r="214" spans="3:6" x14ac:dyDescent="0.2">
      <c r="C214" s="40"/>
      <c r="D214" s="40"/>
      <c r="E214" s="40"/>
      <c r="F214" s="40"/>
    </row>
    <row r="215" spans="3:6" x14ac:dyDescent="0.2">
      <c r="C215" s="40"/>
      <c r="D215" s="40"/>
      <c r="E215" s="40"/>
      <c r="F215" s="40"/>
    </row>
    <row r="216" spans="3:6" x14ac:dyDescent="0.2">
      <c r="C216" s="40"/>
      <c r="D216" s="40"/>
      <c r="E216" s="40"/>
      <c r="F216" s="40"/>
    </row>
    <row r="217" spans="3:6" x14ac:dyDescent="0.2">
      <c r="C217" s="40"/>
      <c r="D217" s="40"/>
      <c r="E217" s="40"/>
      <c r="F217" s="40"/>
    </row>
    <row r="218" spans="3:6" x14ac:dyDescent="0.2">
      <c r="C218" s="40"/>
      <c r="D218" s="40"/>
      <c r="E218" s="40"/>
      <c r="F218" s="40"/>
    </row>
    <row r="219" spans="3:6" x14ac:dyDescent="0.2">
      <c r="C219" s="40"/>
      <c r="D219" s="40"/>
      <c r="E219" s="40"/>
      <c r="F219" s="40"/>
    </row>
    <row r="220" spans="3:6" x14ac:dyDescent="0.2">
      <c r="C220" s="40"/>
      <c r="D220" s="40"/>
      <c r="E220" s="40"/>
      <c r="F220" s="40"/>
    </row>
    <row r="221" spans="3:6" x14ac:dyDescent="0.2">
      <c r="C221" s="40"/>
      <c r="D221" s="40"/>
      <c r="E221" s="40"/>
      <c r="F221" s="40"/>
    </row>
    <row r="222" spans="3:6" x14ac:dyDescent="0.2">
      <c r="C222" s="40"/>
      <c r="D222" s="40"/>
      <c r="E222" s="40"/>
      <c r="F222" s="40"/>
    </row>
    <row r="223" spans="3:6" x14ac:dyDescent="0.2">
      <c r="C223" s="40"/>
      <c r="D223" s="40"/>
      <c r="E223" s="40"/>
      <c r="F223" s="40"/>
    </row>
    <row r="224" spans="3:6" x14ac:dyDescent="0.2">
      <c r="C224" s="40"/>
      <c r="D224" s="40"/>
      <c r="E224" s="40"/>
      <c r="F224" s="40"/>
    </row>
    <row r="225" spans="3:6" x14ac:dyDescent="0.2">
      <c r="C225" s="40"/>
      <c r="D225" s="40"/>
      <c r="E225" s="40"/>
      <c r="F225" s="40"/>
    </row>
    <row r="226" spans="3:6" x14ac:dyDescent="0.2">
      <c r="C226" s="40"/>
      <c r="D226" s="40"/>
      <c r="E226" s="40"/>
      <c r="F226" s="40"/>
    </row>
    <row r="227" spans="3:6" x14ac:dyDescent="0.2">
      <c r="C227" s="40"/>
      <c r="D227" s="40"/>
      <c r="E227" s="40"/>
      <c r="F227" s="40"/>
    </row>
    <row r="228" spans="3:6" x14ac:dyDescent="0.2">
      <c r="C228" s="40"/>
      <c r="D228" s="40"/>
      <c r="E228" s="40"/>
      <c r="F228" s="40"/>
    </row>
    <row r="229" spans="3:6" x14ac:dyDescent="0.2">
      <c r="C229" s="40"/>
      <c r="D229" s="40"/>
      <c r="E229" s="40"/>
      <c r="F229" s="40"/>
    </row>
    <row r="230" spans="3:6" x14ac:dyDescent="0.2">
      <c r="C230" s="40"/>
      <c r="D230" s="40"/>
      <c r="E230" s="40"/>
      <c r="F230" s="40"/>
    </row>
    <row r="231" spans="3:6" x14ac:dyDescent="0.2">
      <c r="C231" s="40"/>
      <c r="D231" s="40"/>
      <c r="E231" s="40"/>
      <c r="F231" s="40"/>
    </row>
    <row r="232" spans="3:6" x14ac:dyDescent="0.2">
      <c r="C232" s="40"/>
      <c r="D232" s="40"/>
      <c r="E232" s="40"/>
      <c r="F232" s="40"/>
    </row>
    <row r="233" spans="3:6" x14ac:dyDescent="0.2">
      <c r="C233" s="40"/>
      <c r="D233" s="40"/>
      <c r="E233" s="40"/>
      <c r="F233" s="40"/>
    </row>
    <row r="234" spans="3:6" x14ac:dyDescent="0.2">
      <c r="C234" s="40"/>
      <c r="D234" s="40"/>
      <c r="E234" s="40"/>
      <c r="F234" s="40"/>
    </row>
    <row r="235" spans="3:6" x14ac:dyDescent="0.2">
      <c r="C235" s="40"/>
      <c r="D235" s="40"/>
      <c r="E235" s="40"/>
      <c r="F235" s="40"/>
    </row>
    <row r="236" spans="3:6" x14ac:dyDescent="0.2">
      <c r="C236" s="40"/>
      <c r="D236" s="40"/>
      <c r="E236" s="40"/>
      <c r="F236" s="40"/>
    </row>
    <row r="237" spans="3:6" x14ac:dyDescent="0.2">
      <c r="C237" s="40"/>
      <c r="D237" s="40"/>
      <c r="E237" s="40"/>
      <c r="F237" s="40"/>
    </row>
    <row r="238" spans="3:6" x14ac:dyDescent="0.2">
      <c r="C238" s="40"/>
      <c r="D238" s="40"/>
      <c r="E238" s="40"/>
      <c r="F238" s="40"/>
    </row>
    <row r="239" spans="3:6" x14ac:dyDescent="0.2">
      <c r="C239" s="40"/>
      <c r="D239" s="40"/>
      <c r="E239" s="40"/>
      <c r="F239" s="40"/>
    </row>
    <row r="240" spans="3:6" x14ac:dyDescent="0.2">
      <c r="C240" s="40"/>
      <c r="D240" s="40"/>
      <c r="E240" s="40"/>
      <c r="F240" s="40"/>
    </row>
    <row r="241" spans="3:6" x14ac:dyDescent="0.2">
      <c r="C241" s="40"/>
      <c r="D241" s="40"/>
      <c r="E241" s="40"/>
      <c r="F241" s="40"/>
    </row>
    <row r="242" spans="3:6" x14ac:dyDescent="0.2">
      <c r="C242" s="40"/>
      <c r="D242" s="40"/>
      <c r="E242" s="40"/>
      <c r="F242" s="40"/>
    </row>
    <row r="243" spans="3:6" x14ac:dyDescent="0.2">
      <c r="C243" s="40"/>
      <c r="D243" s="40"/>
      <c r="E243" s="40"/>
      <c r="F243" s="40"/>
    </row>
    <row r="244" spans="3:6" x14ac:dyDescent="0.2">
      <c r="C244" s="40"/>
      <c r="D244" s="40"/>
      <c r="E244" s="40"/>
      <c r="F244" s="40"/>
    </row>
    <row r="245" spans="3:6" x14ac:dyDescent="0.2">
      <c r="C245" s="40"/>
      <c r="D245" s="40"/>
      <c r="E245" s="40"/>
      <c r="F245" s="40"/>
    </row>
    <row r="246" spans="3:6" x14ac:dyDescent="0.2">
      <c r="C246" s="40"/>
      <c r="D246" s="40"/>
      <c r="E246" s="40"/>
      <c r="F246" s="40"/>
    </row>
    <row r="247" spans="3:6" x14ac:dyDescent="0.2">
      <c r="C247" s="40"/>
      <c r="D247" s="40"/>
      <c r="E247" s="40"/>
      <c r="F247" s="40"/>
    </row>
    <row r="248" spans="3:6" x14ac:dyDescent="0.2">
      <c r="C248" s="40"/>
      <c r="D248" s="40"/>
      <c r="E248" s="40"/>
      <c r="F248" s="40"/>
    </row>
    <row r="249" spans="3:6" x14ac:dyDescent="0.2">
      <c r="C249" s="40"/>
      <c r="D249" s="40"/>
      <c r="E249" s="40"/>
      <c r="F249" s="40"/>
    </row>
    <row r="250" spans="3:6" x14ac:dyDescent="0.2">
      <c r="C250" s="40"/>
      <c r="D250" s="40"/>
      <c r="E250" s="40"/>
      <c r="F250" s="40"/>
    </row>
    <row r="251" spans="3:6" x14ac:dyDescent="0.2">
      <c r="C251" s="40"/>
      <c r="D251" s="40"/>
      <c r="E251" s="40"/>
      <c r="F251" s="40"/>
    </row>
    <row r="252" spans="3:6" x14ac:dyDescent="0.2">
      <c r="C252" s="40"/>
      <c r="D252" s="40"/>
      <c r="E252" s="40"/>
      <c r="F252" s="40"/>
    </row>
    <row r="253" spans="3:6" x14ac:dyDescent="0.2">
      <c r="C253" s="40"/>
      <c r="D253" s="40"/>
      <c r="E253" s="40"/>
      <c r="F253" s="40"/>
    </row>
    <row r="254" spans="3:6" x14ac:dyDescent="0.2">
      <c r="C254" s="40"/>
      <c r="D254" s="40"/>
      <c r="E254" s="40"/>
      <c r="F254" s="40"/>
    </row>
    <row r="255" spans="3:6" x14ac:dyDescent="0.2">
      <c r="C255" s="40"/>
      <c r="D255" s="40"/>
      <c r="E255" s="40"/>
      <c r="F255" s="40"/>
    </row>
    <row r="256" spans="3:6" x14ac:dyDescent="0.2">
      <c r="C256" s="40"/>
      <c r="D256" s="40"/>
      <c r="E256" s="40"/>
      <c r="F256" s="40"/>
    </row>
    <row r="257" spans="3:6" x14ac:dyDescent="0.2">
      <c r="C257" s="40"/>
      <c r="D257" s="40"/>
      <c r="E257" s="40"/>
      <c r="F257" s="40"/>
    </row>
    <row r="258" spans="3:6" x14ac:dyDescent="0.2">
      <c r="C258" s="40"/>
      <c r="D258" s="40"/>
      <c r="E258" s="40"/>
      <c r="F258" s="40"/>
    </row>
    <row r="259" spans="3:6" x14ac:dyDescent="0.2">
      <c r="C259" s="40"/>
      <c r="D259" s="40"/>
      <c r="E259" s="40"/>
      <c r="F259" s="40"/>
    </row>
    <row r="260" spans="3:6" x14ac:dyDescent="0.2">
      <c r="C260" s="40"/>
      <c r="D260" s="40"/>
      <c r="E260" s="40"/>
      <c r="F260" s="40"/>
    </row>
    <row r="261" spans="3:6" x14ac:dyDescent="0.2">
      <c r="C261" s="40"/>
      <c r="D261" s="40"/>
      <c r="E261" s="40"/>
      <c r="F261" s="40"/>
    </row>
    <row r="262" spans="3:6" x14ac:dyDescent="0.2">
      <c r="C262" s="40"/>
      <c r="D262" s="40"/>
      <c r="E262" s="40"/>
      <c r="F262" s="40"/>
    </row>
    <row r="263" spans="3:6" x14ac:dyDescent="0.2">
      <c r="C263" s="40"/>
      <c r="D263" s="40"/>
      <c r="E263" s="40"/>
      <c r="F263" s="40"/>
    </row>
    <row r="264" spans="3:6" x14ac:dyDescent="0.2">
      <c r="C264" s="40"/>
      <c r="D264" s="40"/>
      <c r="E264" s="40"/>
      <c r="F264" s="40"/>
    </row>
    <row r="265" spans="3:6" x14ac:dyDescent="0.2">
      <c r="C265" s="40"/>
      <c r="D265" s="40"/>
      <c r="E265" s="40"/>
      <c r="F265" s="40"/>
    </row>
    <row r="266" spans="3:6" x14ac:dyDescent="0.2">
      <c r="C266" s="40"/>
      <c r="D266" s="40"/>
      <c r="E266" s="40"/>
      <c r="F266" s="40"/>
    </row>
    <row r="267" spans="3:6" x14ac:dyDescent="0.2">
      <c r="C267" s="40"/>
      <c r="D267" s="40"/>
      <c r="E267" s="40"/>
      <c r="F267" s="40"/>
    </row>
    <row r="268" spans="3:6" x14ac:dyDescent="0.2">
      <c r="C268" s="40"/>
      <c r="D268" s="40"/>
      <c r="E268" s="40"/>
      <c r="F268" s="40"/>
    </row>
    <row r="269" spans="3:6" x14ac:dyDescent="0.2">
      <c r="C269" s="40"/>
      <c r="D269" s="40"/>
      <c r="E269" s="40"/>
      <c r="F269" s="40"/>
    </row>
    <row r="270" spans="3:6" x14ac:dyDescent="0.2">
      <c r="C270" s="40"/>
      <c r="D270" s="40"/>
      <c r="E270" s="40"/>
      <c r="F270" s="40"/>
    </row>
    <row r="271" spans="3:6" x14ac:dyDescent="0.2">
      <c r="C271" s="40"/>
      <c r="D271" s="40"/>
      <c r="E271" s="40"/>
      <c r="F271" s="40"/>
    </row>
    <row r="272" spans="3:6" x14ac:dyDescent="0.2">
      <c r="C272" s="40"/>
      <c r="D272" s="40"/>
      <c r="E272" s="40"/>
      <c r="F272" s="40"/>
    </row>
    <row r="273" spans="3:6" x14ac:dyDescent="0.2">
      <c r="C273" s="40"/>
      <c r="D273" s="40"/>
      <c r="E273" s="40"/>
      <c r="F273" s="40"/>
    </row>
    <row r="274" spans="3:6" x14ac:dyDescent="0.2">
      <c r="C274" s="40"/>
      <c r="D274" s="40"/>
      <c r="E274" s="40"/>
      <c r="F274" s="40"/>
    </row>
    <row r="275" spans="3:6" x14ac:dyDescent="0.2">
      <c r="C275" s="40"/>
      <c r="D275" s="40"/>
      <c r="E275" s="40"/>
      <c r="F275" s="40"/>
    </row>
    <row r="276" spans="3:6" x14ac:dyDescent="0.2">
      <c r="C276" s="40"/>
      <c r="D276" s="40"/>
      <c r="E276" s="40"/>
      <c r="F276" s="40"/>
    </row>
    <row r="277" spans="3:6" x14ac:dyDescent="0.2">
      <c r="C277" s="40"/>
      <c r="D277" s="40"/>
      <c r="E277" s="40"/>
      <c r="F277" s="40"/>
    </row>
    <row r="278" spans="3:6" x14ac:dyDescent="0.2">
      <c r="C278" s="40"/>
      <c r="D278" s="40"/>
      <c r="E278" s="40"/>
      <c r="F278" s="40"/>
    </row>
    <row r="279" spans="3:6" x14ac:dyDescent="0.2">
      <c r="C279" s="40"/>
      <c r="D279" s="40"/>
      <c r="E279" s="40"/>
      <c r="F279" s="40"/>
    </row>
    <row r="280" spans="3:6" x14ac:dyDescent="0.2">
      <c r="C280" s="40"/>
      <c r="D280" s="40"/>
      <c r="E280" s="40"/>
      <c r="F280" s="40"/>
    </row>
    <row r="281" spans="3:6" x14ac:dyDescent="0.2">
      <c r="C281" s="40"/>
      <c r="D281" s="40"/>
      <c r="E281" s="40"/>
      <c r="F281" s="40"/>
    </row>
    <row r="282" spans="3:6" x14ac:dyDescent="0.2">
      <c r="C282" s="40"/>
      <c r="D282" s="40"/>
      <c r="E282" s="40"/>
      <c r="F282" s="40"/>
    </row>
    <row r="283" spans="3:6" x14ac:dyDescent="0.2">
      <c r="C283" s="40"/>
      <c r="D283" s="40"/>
      <c r="E283" s="40"/>
      <c r="F283" s="40"/>
    </row>
    <row r="284" spans="3:6" x14ac:dyDescent="0.2">
      <c r="C284" s="40"/>
      <c r="D284" s="40"/>
      <c r="E284" s="40"/>
      <c r="F284" s="40"/>
    </row>
    <row r="285" spans="3:6" x14ac:dyDescent="0.2">
      <c r="C285" s="40"/>
      <c r="D285" s="40"/>
      <c r="E285" s="40"/>
      <c r="F285" s="40"/>
    </row>
    <row r="286" spans="3:6" x14ac:dyDescent="0.2">
      <c r="C286" s="40"/>
      <c r="D286" s="40"/>
      <c r="E286" s="40"/>
      <c r="F286" s="40"/>
    </row>
    <row r="287" spans="3:6" x14ac:dyDescent="0.2">
      <c r="C287" s="40"/>
      <c r="D287" s="40"/>
      <c r="E287" s="40"/>
      <c r="F287" s="40"/>
    </row>
    <row r="288" spans="3:6" x14ac:dyDescent="0.2">
      <c r="C288" s="40"/>
      <c r="D288" s="40"/>
      <c r="E288" s="40"/>
      <c r="F288" s="40"/>
    </row>
    <row r="289" spans="3:6" x14ac:dyDescent="0.2">
      <c r="C289" s="40"/>
      <c r="D289" s="40"/>
      <c r="E289" s="40"/>
      <c r="F289" s="40"/>
    </row>
    <row r="290" spans="3:6" x14ac:dyDescent="0.2">
      <c r="C290" s="40"/>
      <c r="D290" s="40"/>
      <c r="E290" s="40"/>
      <c r="F290" s="40"/>
    </row>
    <row r="291" spans="3:6" x14ac:dyDescent="0.2">
      <c r="C291" s="40"/>
      <c r="D291" s="40"/>
      <c r="E291" s="40"/>
      <c r="F291" s="40"/>
    </row>
    <row r="292" spans="3:6" x14ac:dyDescent="0.2">
      <c r="C292" s="40"/>
      <c r="D292" s="40"/>
      <c r="E292" s="40"/>
      <c r="F292" s="40"/>
    </row>
    <row r="293" spans="3:6" x14ac:dyDescent="0.2">
      <c r="C293" s="40"/>
      <c r="D293" s="40"/>
      <c r="E293" s="40"/>
      <c r="F293" s="40"/>
    </row>
    <row r="294" spans="3:6" x14ac:dyDescent="0.2">
      <c r="C294" s="40"/>
      <c r="D294" s="40"/>
      <c r="E294" s="40"/>
      <c r="F294" s="40"/>
    </row>
    <row r="295" spans="3:6" x14ac:dyDescent="0.2">
      <c r="C295" s="40"/>
      <c r="D295" s="40"/>
      <c r="E295" s="40"/>
      <c r="F295" s="40"/>
    </row>
    <row r="296" spans="3:6" x14ac:dyDescent="0.2">
      <c r="C296" s="40"/>
      <c r="D296" s="40"/>
      <c r="E296" s="40"/>
      <c r="F296" s="40"/>
    </row>
    <row r="297" spans="3:6" x14ac:dyDescent="0.2">
      <c r="C297" s="40"/>
      <c r="D297" s="40"/>
      <c r="E297" s="40"/>
      <c r="F297" s="40"/>
    </row>
    <row r="298" spans="3:6" x14ac:dyDescent="0.2">
      <c r="C298" s="40"/>
      <c r="D298" s="40"/>
      <c r="E298" s="40"/>
      <c r="F298" s="40"/>
    </row>
    <row r="299" spans="3:6" x14ac:dyDescent="0.2">
      <c r="C299" s="40"/>
      <c r="D299" s="40"/>
      <c r="E299" s="40"/>
      <c r="F299" s="40"/>
    </row>
    <row r="300" spans="3:6" x14ac:dyDescent="0.2">
      <c r="C300" s="40"/>
      <c r="D300" s="40"/>
      <c r="E300" s="40"/>
      <c r="F300" s="40"/>
    </row>
    <row r="301" spans="3:6" x14ac:dyDescent="0.2">
      <c r="C301" s="40"/>
      <c r="D301" s="40"/>
      <c r="E301" s="40"/>
      <c r="F301" s="40"/>
    </row>
    <row r="302" spans="3:6" x14ac:dyDescent="0.2">
      <c r="C302" s="40"/>
      <c r="D302" s="40"/>
      <c r="E302" s="40"/>
      <c r="F302" s="40"/>
    </row>
    <row r="303" spans="3:6" x14ac:dyDescent="0.2">
      <c r="C303" s="40"/>
      <c r="D303" s="40"/>
      <c r="E303" s="40"/>
      <c r="F303" s="40"/>
    </row>
    <row r="304" spans="3:6" x14ac:dyDescent="0.2">
      <c r="C304" s="40"/>
      <c r="D304" s="40"/>
      <c r="E304" s="40"/>
      <c r="F304" s="40"/>
    </row>
    <row r="305" spans="3:6" x14ac:dyDescent="0.2">
      <c r="C305" s="40"/>
      <c r="D305" s="40"/>
      <c r="E305" s="40"/>
      <c r="F305" s="40"/>
    </row>
    <row r="306" spans="3:6" x14ac:dyDescent="0.2">
      <c r="C306" s="40"/>
      <c r="D306" s="40"/>
      <c r="E306" s="40"/>
      <c r="F306" s="40"/>
    </row>
    <row r="307" spans="3:6" x14ac:dyDescent="0.2">
      <c r="C307" s="40"/>
      <c r="D307" s="40"/>
      <c r="E307" s="40"/>
      <c r="F307" s="40"/>
    </row>
    <row r="308" spans="3:6" x14ac:dyDescent="0.2">
      <c r="C308" s="40"/>
      <c r="D308" s="40"/>
      <c r="E308" s="40"/>
      <c r="F308" s="40"/>
    </row>
    <row r="309" spans="3:6" x14ac:dyDescent="0.2">
      <c r="C309" s="40"/>
      <c r="D309" s="40"/>
      <c r="E309" s="40"/>
      <c r="F309" s="40"/>
    </row>
    <row r="310" spans="3:6" x14ac:dyDescent="0.2">
      <c r="C310" s="40"/>
      <c r="D310" s="40"/>
      <c r="E310" s="40"/>
      <c r="F310" s="40"/>
    </row>
    <row r="311" spans="3:6" x14ac:dyDescent="0.2">
      <c r="C311" s="40"/>
      <c r="D311" s="40"/>
      <c r="E311" s="40"/>
      <c r="F311" s="40"/>
    </row>
    <row r="312" spans="3:6" x14ac:dyDescent="0.2">
      <c r="C312" s="40"/>
      <c r="D312" s="40"/>
      <c r="E312" s="40"/>
      <c r="F312" s="40"/>
    </row>
    <row r="313" spans="3:6" x14ac:dyDescent="0.2">
      <c r="C313" s="40"/>
      <c r="D313" s="40"/>
      <c r="E313" s="40"/>
      <c r="F313" s="40"/>
    </row>
    <row r="314" spans="3:6" x14ac:dyDescent="0.2">
      <c r="C314" s="40"/>
      <c r="D314" s="40"/>
      <c r="E314" s="40"/>
      <c r="F314" s="40"/>
    </row>
    <row r="315" spans="3:6" x14ac:dyDescent="0.2">
      <c r="C315" s="40"/>
      <c r="D315" s="40"/>
      <c r="E315" s="40"/>
      <c r="F315" s="40"/>
    </row>
    <row r="316" spans="3:6" x14ac:dyDescent="0.2">
      <c r="C316" s="40"/>
      <c r="D316" s="40"/>
      <c r="E316" s="40"/>
      <c r="F316" s="40"/>
    </row>
    <row r="317" spans="3:6" x14ac:dyDescent="0.2">
      <c r="C317" s="40"/>
      <c r="D317" s="40"/>
      <c r="E317" s="40"/>
      <c r="F317" s="40"/>
    </row>
    <row r="318" spans="3:6" x14ac:dyDescent="0.2">
      <c r="C318" s="40"/>
      <c r="D318" s="40"/>
      <c r="E318" s="40"/>
      <c r="F318" s="40"/>
    </row>
    <row r="319" spans="3:6" x14ac:dyDescent="0.2">
      <c r="C319" s="40"/>
      <c r="D319" s="40"/>
      <c r="E319" s="40"/>
      <c r="F319" s="40"/>
    </row>
    <row r="320" spans="3:6" x14ac:dyDescent="0.2">
      <c r="C320" s="40"/>
      <c r="D320" s="40"/>
      <c r="E320" s="40"/>
      <c r="F320" s="40"/>
    </row>
    <row r="321" spans="3:6" x14ac:dyDescent="0.2">
      <c r="C321" s="40"/>
      <c r="D321" s="40"/>
      <c r="E321" s="40"/>
      <c r="F321" s="40"/>
    </row>
    <row r="322" spans="3:6" x14ac:dyDescent="0.2">
      <c r="C322" s="40"/>
      <c r="D322" s="40"/>
      <c r="E322" s="40"/>
      <c r="F322" s="40"/>
    </row>
    <row r="323" spans="3:6" x14ac:dyDescent="0.2">
      <c r="C323" s="40"/>
      <c r="D323" s="40"/>
      <c r="E323" s="40"/>
      <c r="F323" s="40"/>
    </row>
    <row r="324" spans="3:6" x14ac:dyDescent="0.2">
      <c r="C324" s="40"/>
      <c r="D324" s="40"/>
      <c r="E324" s="40"/>
      <c r="F324" s="40"/>
    </row>
    <row r="325" spans="3:6" x14ac:dyDescent="0.2">
      <c r="C325" s="40"/>
      <c r="D325" s="40"/>
      <c r="E325" s="40"/>
      <c r="F325" s="40"/>
    </row>
    <row r="326" spans="3:6" x14ac:dyDescent="0.2">
      <c r="C326" s="40"/>
      <c r="D326" s="40"/>
      <c r="E326" s="40"/>
      <c r="F326" s="40"/>
    </row>
    <row r="327" spans="3:6" x14ac:dyDescent="0.2">
      <c r="C327" s="40"/>
      <c r="D327" s="40"/>
      <c r="E327" s="40"/>
      <c r="F327" s="40"/>
    </row>
    <row r="328" spans="3:6" x14ac:dyDescent="0.2">
      <c r="C328" s="40"/>
      <c r="D328" s="40"/>
      <c r="E328" s="40"/>
      <c r="F328" s="40"/>
    </row>
    <row r="329" spans="3:6" x14ac:dyDescent="0.2">
      <c r="C329" s="40"/>
      <c r="D329" s="40"/>
      <c r="E329" s="40"/>
      <c r="F329" s="40"/>
    </row>
    <row r="330" spans="3:6" x14ac:dyDescent="0.2">
      <c r="C330" s="40"/>
      <c r="D330" s="40"/>
      <c r="E330" s="40"/>
      <c r="F330" s="40"/>
    </row>
    <row r="331" spans="3:6" x14ac:dyDescent="0.2">
      <c r="C331" s="40"/>
      <c r="D331" s="40"/>
      <c r="E331" s="40"/>
      <c r="F331" s="40"/>
    </row>
    <row r="332" spans="3:6" x14ac:dyDescent="0.2">
      <c r="C332" s="40"/>
      <c r="D332" s="40"/>
      <c r="E332" s="40"/>
      <c r="F332" s="40"/>
    </row>
    <row r="333" spans="3:6" x14ac:dyDescent="0.2">
      <c r="C333" s="40"/>
      <c r="D333" s="40"/>
      <c r="E333" s="40"/>
      <c r="F333" s="40"/>
    </row>
    <row r="334" spans="3:6" x14ac:dyDescent="0.2">
      <c r="C334" s="40"/>
      <c r="D334" s="40"/>
      <c r="E334" s="40"/>
      <c r="F334" s="40"/>
    </row>
    <row r="335" spans="3:6" x14ac:dyDescent="0.2">
      <c r="C335" s="40"/>
      <c r="D335" s="40"/>
      <c r="E335" s="40"/>
      <c r="F335" s="40"/>
    </row>
    <row r="336" spans="3:6" x14ac:dyDescent="0.2">
      <c r="C336" s="40"/>
      <c r="D336" s="40"/>
      <c r="E336" s="40"/>
      <c r="F336" s="40"/>
    </row>
    <row r="337" spans="3:6" x14ac:dyDescent="0.2">
      <c r="C337" s="40"/>
      <c r="D337" s="40"/>
      <c r="E337" s="40"/>
      <c r="F337" s="40"/>
    </row>
    <row r="338" spans="3:6" x14ac:dyDescent="0.2">
      <c r="C338" s="40"/>
      <c r="D338" s="40"/>
      <c r="E338" s="40"/>
      <c r="F338" s="40"/>
    </row>
    <row r="339" spans="3:6" x14ac:dyDescent="0.2">
      <c r="C339" s="40"/>
      <c r="D339" s="40"/>
      <c r="E339" s="40"/>
      <c r="F339" s="40"/>
    </row>
    <row r="340" spans="3:6" x14ac:dyDescent="0.2">
      <c r="C340" s="40"/>
      <c r="D340" s="40"/>
      <c r="E340" s="40"/>
      <c r="F340" s="40"/>
    </row>
    <row r="341" spans="3:6" x14ac:dyDescent="0.2">
      <c r="C341" s="40"/>
      <c r="D341" s="40"/>
      <c r="E341" s="40"/>
      <c r="F341" s="40"/>
    </row>
    <row r="342" spans="3:6" x14ac:dyDescent="0.2">
      <c r="C342" s="40"/>
      <c r="D342" s="40"/>
      <c r="E342" s="40"/>
      <c r="F342" s="40"/>
    </row>
    <row r="343" spans="3:6" x14ac:dyDescent="0.2">
      <c r="C343" s="40"/>
      <c r="D343" s="40"/>
      <c r="E343" s="40"/>
      <c r="F343" s="40"/>
    </row>
    <row r="344" spans="3:6" x14ac:dyDescent="0.2">
      <c r="C344" s="40"/>
      <c r="D344" s="40"/>
      <c r="E344" s="40"/>
      <c r="F344" s="40"/>
    </row>
    <row r="345" spans="3:6" x14ac:dyDescent="0.2">
      <c r="C345" s="40"/>
      <c r="D345" s="40"/>
      <c r="E345" s="40"/>
      <c r="F345" s="40"/>
    </row>
    <row r="346" spans="3:6" x14ac:dyDescent="0.2">
      <c r="C346" s="40"/>
      <c r="D346" s="40"/>
      <c r="E346" s="40"/>
      <c r="F346" s="40"/>
    </row>
    <row r="347" spans="3:6" x14ac:dyDescent="0.2">
      <c r="C347" s="40"/>
      <c r="D347" s="40"/>
      <c r="E347" s="40"/>
      <c r="F347" s="40"/>
    </row>
    <row r="348" spans="3:6" x14ac:dyDescent="0.2">
      <c r="C348" s="40"/>
      <c r="D348" s="40"/>
      <c r="E348" s="40"/>
      <c r="F348" s="40"/>
    </row>
    <row r="349" spans="3:6" x14ac:dyDescent="0.2">
      <c r="C349" s="40"/>
      <c r="D349" s="40"/>
      <c r="E349" s="40"/>
      <c r="F349" s="40"/>
    </row>
    <row r="350" spans="3:6" x14ac:dyDescent="0.2">
      <c r="C350" s="40"/>
      <c r="D350" s="40"/>
      <c r="E350" s="40"/>
      <c r="F350" s="40"/>
    </row>
    <row r="351" spans="3:6" x14ac:dyDescent="0.2">
      <c r="C351" s="40"/>
      <c r="D351" s="40"/>
      <c r="E351" s="40"/>
      <c r="F351" s="40"/>
    </row>
    <row r="352" spans="3:6" x14ac:dyDescent="0.2">
      <c r="C352" s="40"/>
      <c r="D352" s="40"/>
      <c r="E352" s="40"/>
      <c r="F352" s="40"/>
    </row>
    <row r="353" spans="3:6" x14ac:dyDescent="0.2">
      <c r="C353" s="40"/>
      <c r="D353" s="40"/>
      <c r="E353" s="40"/>
      <c r="F353" s="40"/>
    </row>
    <row r="354" spans="3:6" x14ac:dyDescent="0.2">
      <c r="C354" s="40"/>
      <c r="D354" s="40"/>
      <c r="E354" s="40"/>
      <c r="F354" s="40"/>
    </row>
    <row r="355" spans="3:6" x14ac:dyDescent="0.2">
      <c r="C355" s="40"/>
      <c r="D355" s="40"/>
      <c r="E355" s="40"/>
      <c r="F355" s="40"/>
    </row>
    <row r="356" spans="3:6" x14ac:dyDescent="0.2">
      <c r="C356" s="40"/>
      <c r="D356" s="40"/>
      <c r="E356" s="40"/>
      <c r="F356" s="40"/>
    </row>
    <row r="357" spans="3:6" x14ac:dyDescent="0.2">
      <c r="C357" s="40"/>
      <c r="D357" s="40"/>
      <c r="E357" s="40"/>
      <c r="F357" s="40"/>
    </row>
    <row r="358" spans="3:6" x14ac:dyDescent="0.2">
      <c r="C358" s="40"/>
      <c r="D358" s="40"/>
      <c r="E358" s="40"/>
      <c r="F358" s="40"/>
    </row>
    <row r="359" spans="3:6" x14ac:dyDescent="0.2">
      <c r="C359" s="40"/>
      <c r="D359" s="40"/>
      <c r="E359" s="40"/>
      <c r="F359" s="40"/>
    </row>
    <row r="360" spans="3:6" x14ac:dyDescent="0.2">
      <c r="C360" s="40"/>
      <c r="D360" s="40"/>
      <c r="E360" s="40"/>
      <c r="F360" s="40"/>
    </row>
    <row r="361" spans="3:6" x14ac:dyDescent="0.2">
      <c r="C361" s="40"/>
      <c r="D361" s="40"/>
      <c r="E361" s="40"/>
      <c r="F361" s="40"/>
    </row>
    <row r="362" spans="3:6" x14ac:dyDescent="0.2">
      <c r="C362" s="40"/>
      <c r="D362" s="40"/>
      <c r="E362" s="40"/>
      <c r="F362" s="40"/>
    </row>
    <row r="363" spans="3:6" x14ac:dyDescent="0.2">
      <c r="C363" s="40"/>
      <c r="D363" s="40"/>
      <c r="E363" s="40"/>
      <c r="F363" s="40"/>
    </row>
    <row r="364" spans="3:6" x14ac:dyDescent="0.2">
      <c r="C364" s="40"/>
      <c r="D364" s="40"/>
      <c r="E364" s="40"/>
      <c r="F364" s="40"/>
    </row>
    <row r="365" spans="3:6" x14ac:dyDescent="0.2">
      <c r="C365" s="40"/>
      <c r="D365" s="40"/>
      <c r="E365" s="40"/>
      <c r="F365" s="40"/>
    </row>
    <row r="366" spans="3:6" x14ac:dyDescent="0.2">
      <c r="C366" s="40"/>
      <c r="D366" s="40"/>
      <c r="E366" s="40"/>
      <c r="F366" s="40"/>
    </row>
    <row r="367" spans="3:6" x14ac:dyDescent="0.2">
      <c r="C367" s="40"/>
      <c r="D367" s="40"/>
      <c r="E367" s="40"/>
      <c r="F367" s="40"/>
    </row>
    <row r="368" spans="3:6" x14ac:dyDescent="0.2">
      <c r="C368" s="40"/>
      <c r="D368" s="40"/>
      <c r="E368" s="40"/>
      <c r="F368" s="40"/>
    </row>
    <row r="369" spans="3:6" x14ac:dyDescent="0.2">
      <c r="C369" s="40"/>
      <c r="D369" s="40"/>
      <c r="E369" s="40"/>
      <c r="F369" s="40"/>
    </row>
    <row r="370" spans="3:6" x14ac:dyDescent="0.2">
      <c r="C370" s="40"/>
      <c r="D370" s="40"/>
      <c r="E370" s="40"/>
      <c r="F370" s="40"/>
    </row>
    <row r="371" spans="3:6" x14ac:dyDescent="0.2">
      <c r="C371" s="40"/>
      <c r="D371" s="40"/>
      <c r="E371" s="40"/>
      <c r="F371" s="40"/>
    </row>
    <row r="372" spans="3:6" x14ac:dyDescent="0.2">
      <c r="C372" s="40"/>
      <c r="D372" s="40"/>
      <c r="E372" s="40"/>
      <c r="F372" s="40"/>
    </row>
    <row r="373" spans="3:6" x14ac:dyDescent="0.2">
      <c r="C373" s="40"/>
      <c r="D373" s="40"/>
      <c r="E373" s="40"/>
      <c r="F373" s="40"/>
    </row>
    <row r="374" spans="3:6" x14ac:dyDescent="0.2">
      <c r="C374" s="40"/>
      <c r="D374" s="40"/>
      <c r="E374" s="40"/>
      <c r="F374" s="40"/>
    </row>
    <row r="375" spans="3:6" x14ac:dyDescent="0.2">
      <c r="C375" s="40"/>
      <c r="D375" s="40"/>
      <c r="E375" s="40"/>
      <c r="F375" s="40"/>
    </row>
    <row r="376" spans="3:6" x14ac:dyDescent="0.2">
      <c r="C376" s="40"/>
      <c r="D376" s="40"/>
      <c r="E376" s="40"/>
      <c r="F376" s="40"/>
    </row>
    <row r="377" spans="3:6" x14ac:dyDescent="0.2">
      <c r="C377" s="40"/>
      <c r="D377" s="40"/>
      <c r="E377" s="40"/>
      <c r="F377" s="40"/>
    </row>
    <row r="378" spans="3:6" x14ac:dyDescent="0.2">
      <c r="C378" s="40"/>
      <c r="D378" s="40"/>
      <c r="E378" s="40"/>
      <c r="F378" s="40"/>
    </row>
    <row r="379" spans="3:6" x14ac:dyDescent="0.2">
      <c r="C379" s="40"/>
      <c r="D379" s="40"/>
      <c r="E379" s="40"/>
      <c r="F379" s="40"/>
    </row>
    <row r="380" spans="3:6" x14ac:dyDescent="0.2">
      <c r="C380" s="40"/>
      <c r="D380" s="40"/>
      <c r="E380" s="40"/>
      <c r="F380" s="40"/>
    </row>
    <row r="381" spans="3:6" x14ac:dyDescent="0.2">
      <c r="C381" s="40"/>
      <c r="D381" s="40"/>
      <c r="E381" s="40"/>
      <c r="F381" s="40"/>
    </row>
    <row r="382" spans="3:6" x14ac:dyDescent="0.2">
      <c r="C382" s="40"/>
      <c r="D382" s="40"/>
      <c r="E382" s="40"/>
      <c r="F382" s="40"/>
    </row>
    <row r="383" spans="3:6" x14ac:dyDescent="0.2">
      <c r="C383" s="40"/>
      <c r="D383" s="40"/>
      <c r="E383" s="40"/>
      <c r="F383" s="40"/>
    </row>
    <row r="384" spans="3:6" x14ac:dyDescent="0.2">
      <c r="C384" s="40"/>
      <c r="D384" s="40"/>
      <c r="E384" s="40"/>
      <c r="F384" s="40"/>
    </row>
    <row r="385" spans="3:6" x14ac:dyDescent="0.2">
      <c r="C385" s="40"/>
      <c r="D385" s="40"/>
      <c r="E385" s="40"/>
      <c r="F385" s="40"/>
    </row>
    <row r="386" spans="3:6" x14ac:dyDescent="0.2">
      <c r="C386" s="40"/>
      <c r="D386" s="40"/>
      <c r="E386" s="40"/>
      <c r="F386" s="40"/>
    </row>
    <row r="387" spans="3:6" x14ac:dyDescent="0.2">
      <c r="C387" s="40"/>
      <c r="D387" s="40"/>
      <c r="E387" s="40"/>
      <c r="F387" s="40"/>
    </row>
    <row r="388" spans="3:6" x14ac:dyDescent="0.2">
      <c r="C388" s="40"/>
      <c r="D388" s="40"/>
      <c r="E388" s="40"/>
      <c r="F388" s="40"/>
    </row>
    <row r="389" spans="3:6" x14ac:dyDescent="0.2">
      <c r="C389" s="40"/>
      <c r="D389" s="40"/>
      <c r="E389" s="40"/>
      <c r="F389" s="40"/>
    </row>
    <row r="390" spans="3:6" x14ac:dyDescent="0.2">
      <c r="C390" s="40"/>
      <c r="D390" s="40"/>
      <c r="E390" s="40"/>
      <c r="F390" s="40"/>
    </row>
    <row r="391" spans="3:6" x14ac:dyDescent="0.2">
      <c r="C391" s="40"/>
      <c r="D391" s="40"/>
      <c r="E391" s="40"/>
      <c r="F391" s="40"/>
    </row>
    <row r="392" spans="3:6" x14ac:dyDescent="0.2">
      <c r="C392" s="40"/>
      <c r="D392" s="40"/>
      <c r="E392" s="40"/>
      <c r="F392" s="40"/>
    </row>
    <row r="393" spans="3:6" x14ac:dyDescent="0.2">
      <c r="C393" s="40"/>
      <c r="D393" s="40"/>
      <c r="E393" s="40"/>
      <c r="F393" s="40"/>
    </row>
    <row r="394" spans="3:6" x14ac:dyDescent="0.2">
      <c r="C394" s="40"/>
      <c r="D394" s="40"/>
      <c r="E394" s="40"/>
      <c r="F394" s="40"/>
    </row>
    <row r="395" spans="3:6" x14ac:dyDescent="0.2">
      <c r="C395" s="40"/>
      <c r="D395" s="40"/>
      <c r="E395" s="40"/>
      <c r="F395" s="40"/>
    </row>
    <row r="396" spans="3:6" x14ac:dyDescent="0.2">
      <c r="C396" s="40"/>
      <c r="D396" s="40"/>
      <c r="E396" s="40"/>
      <c r="F396" s="40"/>
    </row>
    <row r="397" spans="3:6" x14ac:dyDescent="0.2">
      <c r="C397" s="40"/>
      <c r="D397" s="40"/>
      <c r="E397" s="40"/>
      <c r="F397" s="40"/>
    </row>
    <row r="398" spans="3:6" x14ac:dyDescent="0.2">
      <c r="C398" s="40"/>
      <c r="D398" s="40"/>
      <c r="E398" s="40"/>
      <c r="F398" s="40"/>
    </row>
    <row r="399" spans="3:6" x14ac:dyDescent="0.2">
      <c r="C399" s="40"/>
      <c r="D399" s="40"/>
      <c r="E399" s="40"/>
      <c r="F399" s="40"/>
    </row>
    <row r="400" spans="3:6" x14ac:dyDescent="0.2">
      <c r="C400" s="40"/>
      <c r="D400" s="40"/>
      <c r="E400" s="40"/>
      <c r="F400" s="40"/>
    </row>
    <row r="401" spans="3:6" x14ac:dyDescent="0.2">
      <c r="C401" s="40"/>
      <c r="D401" s="40"/>
      <c r="E401" s="40"/>
      <c r="F401" s="40"/>
    </row>
    <row r="402" spans="3:6" x14ac:dyDescent="0.2">
      <c r="C402" s="40"/>
      <c r="D402" s="40"/>
      <c r="E402" s="40"/>
      <c r="F402" s="40"/>
    </row>
    <row r="403" spans="3:6" x14ac:dyDescent="0.2">
      <c r="C403" s="40"/>
      <c r="D403" s="40"/>
      <c r="E403" s="40"/>
      <c r="F403" s="40"/>
    </row>
    <row r="404" spans="3:6" x14ac:dyDescent="0.2">
      <c r="C404" s="40"/>
      <c r="D404" s="40"/>
      <c r="E404" s="40"/>
      <c r="F404" s="40"/>
    </row>
    <row r="405" spans="3:6" x14ac:dyDescent="0.2">
      <c r="C405" s="40"/>
      <c r="D405" s="40"/>
      <c r="E405" s="40"/>
      <c r="F405" s="40"/>
    </row>
    <row r="406" spans="3:6" x14ac:dyDescent="0.2">
      <c r="C406" s="40"/>
      <c r="D406" s="40"/>
      <c r="E406" s="40"/>
      <c r="F406" s="40"/>
    </row>
    <row r="407" spans="3:6" x14ac:dyDescent="0.2">
      <c r="C407" s="40"/>
      <c r="D407" s="40"/>
      <c r="E407" s="40"/>
      <c r="F407" s="40"/>
    </row>
    <row r="408" spans="3:6" x14ac:dyDescent="0.2">
      <c r="C408" s="40"/>
      <c r="D408" s="40"/>
      <c r="E408" s="40"/>
      <c r="F408" s="40"/>
    </row>
    <row r="409" spans="3:6" x14ac:dyDescent="0.2">
      <c r="C409" s="40"/>
      <c r="D409" s="40"/>
      <c r="E409" s="40"/>
      <c r="F409" s="40"/>
    </row>
    <row r="410" spans="3:6" x14ac:dyDescent="0.2">
      <c r="C410" s="40"/>
      <c r="D410" s="40"/>
      <c r="E410" s="40"/>
      <c r="F410" s="40"/>
    </row>
    <row r="411" spans="3:6" x14ac:dyDescent="0.2">
      <c r="C411" s="40"/>
      <c r="D411" s="40"/>
      <c r="E411" s="40"/>
      <c r="F411" s="40"/>
    </row>
    <row r="412" spans="3:6" x14ac:dyDescent="0.2">
      <c r="C412" s="40"/>
      <c r="D412" s="40"/>
      <c r="E412" s="40"/>
      <c r="F412" s="40"/>
    </row>
    <row r="413" spans="3:6" x14ac:dyDescent="0.2">
      <c r="C413" s="40"/>
      <c r="D413" s="40"/>
      <c r="E413" s="40"/>
      <c r="F413" s="40"/>
    </row>
    <row r="414" spans="3:6" x14ac:dyDescent="0.2">
      <c r="C414" s="40"/>
      <c r="D414" s="40"/>
      <c r="E414" s="40"/>
      <c r="F414" s="40"/>
    </row>
    <row r="415" spans="3:6" x14ac:dyDescent="0.2">
      <c r="C415" s="40"/>
      <c r="D415" s="40"/>
      <c r="E415" s="40"/>
      <c r="F415" s="40"/>
    </row>
    <row r="416" spans="3:6" x14ac:dyDescent="0.2">
      <c r="C416" s="40"/>
      <c r="D416" s="40"/>
      <c r="E416" s="40"/>
      <c r="F416" s="40"/>
    </row>
    <row r="417" spans="3:6" x14ac:dyDescent="0.2">
      <c r="C417" s="40"/>
      <c r="D417" s="40"/>
      <c r="E417" s="40"/>
      <c r="F417" s="40"/>
    </row>
    <row r="418" spans="3:6" x14ac:dyDescent="0.2">
      <c r="C418" s="40"/>
      <c r="D418" s="40"/>
      <c r="E418" s="40"/>
      <c r="F418" s="40"/>
    </row>
    <row r="419" spans="3:6" x14ac:dyDescent="0.2">
      <c r="C419" s="40"/>
      <c r="D419" s="40"/>
      <c r="E419" s="40"/>
      <c r="F419" s="40"/>
    </row>
    <row r="420" spans="3:6" x14ac:dyDescent="0.2">
      <c r="C420" s="40"/>
      <c r="D420" s="40"/>
      <c r="E420" s="40"/>
      <c r="F420" s="40"/>
    </row>
    <row r="421" spans="3:6" x14ac:dyDescent="0.2">
      <c r="C421" s="40"/>
      <c r="D421" s="40"/>
      <c r="E421" s="40"/>
      <c r="F421" s="40"/>
    </row>
    <row r="422" spans="3:6" x14ac:dyDescent="0.2">
      <c r="C422" s="40"/>
      <c r="D422" s="40"/>
      <c r="E422" s="40"/>
      <c r="F422" s="40"/>
    </row>
    <row r="423" spans="3:6" x14ac:dyDescent="0.2">
      <c r="C423" s="40"/>
      <c r="D423" s="40"/>
      <c r="E423" s="40"/>
      <c r="F423" s="40"/>
    </row>
    <row r="424" spans="3:6" x14ac:dyDescent="0.2">
      <c r="C424" s="40"/>
      <c r="D424" s="40"/>
      <c r="E424" s="40"/>
      <c r="F424" s="40"/>
    </row>
    <row r="425" spans="3:6" x14ac:dyDescent="0.2">
      <c r="C425" s="40"/>
      <c r="D425" s="40"/>
      <c r="E425" s="40"/>
      <c r="F425" s="40"/>
    </row>
    <row r="426" spans="3:6" x14ac:dyDescent="0.2">
      <c r="C426" s="40"/>
      <c r="D426" s="40"/>
      <c r="E426" s="40"/>
      <c r="F426" s="40"/>
    </row>
    <row r="427" spans="3:6" x14ac:dyDescent="0.2">
      <c r="C427" s="40"/>
      <c r="D427" s="40"/>
      <c r="E427" s="40"/>
      <c r="F427" s="40"/>
    </row>
    <row r="428" spans="3:6" x14ac:dyDescent="0.2">
      <c r="C428" s="40"/>
      <c r="D428" s="40"/>
      <c r="E428" s="40"/>
      <c r="F428" s="40"/>
    </row>
    <row r="429" spans="3:6" x14ac:dyDescent="0.2">
      <c r="C429" s="40"/>
      <c r="D429" s="40"/>
      <c r="E429" s="40"/>
      <c r="F429" s="40"/>
    </row>
    <row r="430" spans="3:6" x14ac:dyDescent="0.2">
      <c r="C430" s="40"/>
      <c r="D430" s="40"/>
      <c r="E430" s="40"/>
      <c r="F430" s="40"/>
    </row>
    <row r="431" spans="3:6" x14ac:dyDescent="0.2">
      <c r="C431" s="40"/>
      <c r="D431" s="40"/>
      <c r="E431" s="40"/>
      <c r="F431" s="40"/>
    </row>
    <row r="432" spans="3:6" x14ac:dyDescent="0.2">
      <c r="C432" s="40"/>
      <c r="D432" s="40"/>
      <c r="E432" s="40"/>
      <c r="F432" s="40"/>
    </row>
    <row r="433" spans="3:6" x14ac:dyDescent="0.2">
      <c r="C433" s="40"/>
      <c r="D433" s="40"/>
      <c r="E433" s="40"/>
      <c r="F433" s="40"/>
    </row>
    <row r="434" spans="3:6" x14ac:dyDescent="0.2">
      <c r="C434" s="40"/>
      <c r="D434" s="40"/>
      <c r="E434" s="40"/>
      <c r="F434" s="40"/>
    </row>
    <row r="435" spans="3:6" x14ac:dyDescent="0.2">
      <c r="C435" s="40"/>
      <c r="D435" s="40"/>
      <c r="E435" s="40"/>
      <c r="F435" s="40"/>
    </row>
    <row r="436" spans="3:6" x14ac:dyDescent="0.2">
      <c r="C436" s="40"/>
      <c r="D436" s="40"/>
      <c r="E436" s="40"/>
      <c r="F436" s="40"/>
    </row>
    <row r="437" spans="3:6" x14ac:dyDescent="0.2">
      <c r="C437" s="40"/>
      <c r="D437" s="40"/>
      <c r="E437" s="40"/>
      <c r="F437" s="40"/>
    </row>
    <row r="438" spans="3:6" x14ac:dyDescent="0.2">
      <c r="C438" s="40"/>
      <c r="D438" s="40"/>
      <c r="E438" s="40"/>
      <c r="F438" s="40"/>
    </row>
    <row r="439" spans="3:6" x14ac:dyDescent="0.2">
      <c r="C439" s="40"/>
      <c r="D439" s="40"/>
      <c r="E439" s="40"/>
      <c r="F439" s="40"/>
    </row>
    <row r="440" spans="3:6" x14ac:dyDescent="0.2">
      <c r="C440" s="40"/>
      <c r="D440" s="40"/>
      <c r="E440" s="40"/>
      <c r="F440" s="40"/>
    </row>
    <row r="441" spans="3:6" x14ac:dyDescent="0.2">
      <c r="C441" s="40"/>
      <c r="D441" s="40"/>
      <c r="E441" s="40"/>
      <c r="F441" s="40"/>
    </row>
    <row r="442" spans="3:6" x14ac:dyDescent="0.2">
      <c r="C442" s="40"/>
      <c r="D442" s="40"/>
      <c r="E442" s="40"/>
      <c r="F442" s="40"/>
    </row>
    <row r="443" spans="3:6" x14ac:dyDescent="0.2">
      <c r="C443" s="40"/>
      <c r="D443" s="40"/>
      <c r="E443" s="40"/>
      <c r="F443" s="40"/>
    </row>
    <row r="444" spans="3:6" x14ac:dyDescent="0.2">
      <c r="C444" s="40"/>
      <c r="D444" s="40"/>
      <c r="E444" s="40"/>
      <c r="F444" s="40"/>
    </row>
    <row r="445" spans="3:6" x14ac:dyDescent="0.2">
      <c r="C445" s="40"/>
      <c r="D445" s="40"/>
      <c r="E445" s="40"/>
      <c r="F445" s="40"/>
    </row>
    <row r="446" spans="3:6" x14ac:dyDescent="0.2">
      <c r="C446" s="40"/>
      <c r="D446" s="40"/>
      <c r="E446" s="40"/>
      <c r="F446" s="40"/>
    </row>
    <row r="447" spans="3:6" x14ac:dyDescent="0.2">
      <c r="C447" s="40"/>
      <c r="D447" s="40"/>
      <c r="E447" s="40"/>
      <c r="F447" s="40"/>
    </row>
    <row r="448" spans="3:6" x14ac:dyDescent="0.2">
      <c r="C448" s="40"/>
      <c r="D448" s="40"/>
      <c r="E448" s="40"/>
      <c r="F448" s="40"/>
    </row>
    <row r="449" spans="3:6" x14ac:dyDescent="0.2">
      <c r="C449" s="40"/>
      <c r="D449" s="40"/>
      <c r="E449" s="40"/>
      <c r="F449" s="40"/>
    </row>
    <row r="450" spans="3:6" x14ac:dyDescent="0.2">
      <c r="C450" s="40"/>
      <c r="D450" s="40"/>
      <c r="E450" s="40"/>
      <c r="F450" s="40"/>
    </row>
    <row r="451" spans="3:6" x14ac:dyDescent="0.2">
      <c r="C451" s="40"/>
      <c r="D451" s="40"/>
      <c r="E451" s="40"/>
      <c r="F451" s="40"/>
    </row>
    <row r="452" spans="3:6" x14ac:dyDescent="0.2">
      <c r="C452" s="40"/>
      <c r="D452" s="40"/>
      <c r="E452" s="40"/>
      <c r="F452" s="40"/>
    </row>
    <row r="453" spans="3:6" x14ac:dyDescent="0.2">
      <c r="C453" s="40"/>
      <c r="D453" s="40"/>
      <c r="E453" s="40"/>
      <c r="F453" s="40"/>
    </row>
    <row r="454" spans="3:6" x14ac:dyDescent="0.2">
      <c r="C454" s="40"/>
      <c r="D454" s="40"/>
      <c r="E454" s="40"/>
      <c r="F454" s="40"/>
    </row>
    <row r="455" spans="3:6" x14ac:dyDescent="0.2">
      <c r="C455" s="40"/>
      <c r="D455" s="40"/>
      <c r="E455" s="40"/>
      <c r="F455" s="40"/>
    </row>
    <row r="456" spans="3:6" x14ac:dyDescent="0.2">
      <c r="C456" s="40"/>
      <c r="D456" s="40"/>
      <c r="E456" s="40"/>
      <c r="F456" s="40"/>
    </row>
    <row r="457" spans="3:6" x14ac:dyDescent="0.2">
      <c r="C457" s="40"/>
      <c r="D457" s="40"/>
      <c r="E457" s="40"/>
      <c r="F457" s="40"/>
    </row>
    <row r="458" spans="3:6" x14ac:dyDescent="0.2">
      <c r="C458" s="40"/>
      <c r="D458" s="40"/>
      <c r="E458" s="40"/>
      <c r="F458" s="40"/>
    </row>
    <row r="459" spans="3:6" x14ac:dyDescent="0.2">
      <c r="C459" s="40"/>
      <c r="D459" s="40"/>
      <c r="E459" s="40"/>
      <c r="F459" s="40"/>
    </row>
    <row r="460" spans="3:6" x14ac:dyDescent="0.2">
      <c r="C460" s="40"/>
      <c r="D460" s="40"/>
      <c r="E460" s="40"/>
      <c r="F460" s="40"/>
    </row>
    <row r="461" spans="3:6" x14ac:dyDescent="0.2">
      <c r="C461" s="40"/>
      <c r="D461" s="40"/>
      <c r="E461" s="40"/>
      <c r="F461" s="40"/>
    </row>
    <row r="462" spans="3:6" x14ac:dyDescent="0.2">
      <c r="C462" s="40"/>
      <c r="D462" s="40"/>
      <c r="E462" s="40"/>
      <c r="F462" s="40"/>
    </row>
    <row r="463" spans="3:6" x14ac:dyDescent="0.2">
      <c r="C463" s="40"/>
      <c r="D463" s="40"/>
      <c r="E463" s="40"/>
      <c r="F463" s="40"/>
    </row>
    <row r="464" spans="3:6" x14ac:dyDescent="0.2">
      <c r="C464" s="40"/>
      <c r="D464" s="40"/>
      <c r="E464" s="40"/>
      <c r="F464" s="40"/>
    </row>
    <row r="465" spans="3:6" x14ac:dyDescent="0.2">
      <c r="C465" s="40"/>
      <c r="D465" s="40"/>
      <c r="E465" s="40"/>
      <c r="F465" s="40"/>
    </row>
    <row r="466" spans="3:6" x14ac:dyDescent="0.2">
      <c r="C466" s="40"/>
      <c r="D466" s="40"/>
      <c r="E466" s="40"/>
      <c r="F466" s="40"/>
    </row>
    <row r="467" spans="3:6" x14ac:dyDescent="0.2">
      <c r="C467" s="40"/>
      <c r="D467" s="40"/>
      <c r="E467" s="40"/>
      <c r="F467" s="40"/>
    </row>
    <row r="468" spans="3:6" x14ac:dyDescent="0.2">
      <c r="C468" s="40"/>
      <c r="D468" s="40"/>
      <c r="E468" s="40"/>
      <c r="F468" s="40"/>
    </row>
    <row r="469" spans="3:6" x14ac:dyDescent="0.2">
      <c r="C469" s="40"/>
      <c r="D469" s="40"/>
      <c r="E469" s="40"/>
      <c r="F469" s="40"/>
    </row>
    <row r="470" spans="3:6" x14ac:dyDescent="0.2">
      <c r="C470" s="40"/>
      <c r="D470" s="40"/>
      <c r="E470" s="40"/>
      <c r="F470" s="40"/>
    </row>
    <row r="471" spans="3:6" x14ac:dyDescent="0.2">
      <c r="C471" s="40"/>
      <c r="D471" s="40"/>
      <c r="E471" s="40"/>
      <c r="F471" s="40"/>
    </row>
    <row r="472" spans="3:6" x14ac:dyDescent="0.2">
      <c r="C472" s="40"/>
      <c r="D472" s="40"/>
      <c r="E472" s="40"/>
      <c r="F472" s="40"/>
    </row>
    <row r="473" spans="3:6" x14ac:dyDescent="0.2">
      <c r="C473" s="40"/>
      <c r="D473" s="40"/>
      <c r="E473" s="40"/>
      <c r="F473" s="40"/>
    </row>
    <row r="474" spans="3:6" x14ac:dyDescent="0.2">
      <c r="C474" s="40"/>
      <c r="D474" s="40"/>
      <c r="E474" s="40"/>
      <c r="F474" s="40"/>
    </row>
    <row r="475" spans="3:6" x14ac:dyDescent="0.2">
      <c r="C475" s="40"/>
      <c r="D475" s="40"/>
      <c r="E475" s="40"/>
      <c r="F475" s="40"/>
    </row>
    <row r="476" spans="3:6" x14ac:dyDescent="0.2">
      <c r="C476" s="40"/>
      <c r="D476" s="40"/>
      <c r="E476" s="40"/>
      <c r="F476" s="40"/>
    </row>
    <row r="477" spans="3:6" x14ac:dyDescent="0.2">
      <c r="C477" s="40"/>
      <c r="D477" s="40"/>
      <c r="E477" s="40"/>
      <c r="F477" s="40"/>
    </row>
    <row r="478" spans="3:6" x14ac:dyDescent="0.2">
      <c r="C478" s="40"/>
      <c r="D478" s="40"/>
      <c r="E478" s="40"/>
      <c r="F478" s="40"/>
    </row>
    <row r="479" spans="3:6" x14ac:dyDescent="0.2">
      <c r="C479" s="40"/>
      <c r="D479" s="40"/>
      <c r="E479" s="40"/>
      <c r="F479" s="40"/>
    </row>
    <row r="480" spans="3:6" x14ac:dyDescent="0.2">
      <c r="C480" s="40"/>
      <c r="D480" s="40"/>
      <c r="E480" s="40"/>
      <c r="F480" s="40"/>
    </row>
    <row r="481" spans="3:6" x14ac:dyDescent="0.2">
      <c r="C481" s="40"/>
      <c r="D481" s="40"/>
      <c r="E481" s="40"/>
      <c r="F481" s="40"/>
    </row>
    <row r="482" spans="3:6" x14ac:dyDescent="0.2">
      <c r="C482" s="40"/>
      <c r="D482" s="40"/>
      <c r="E482" s="40"/>
      <c r="F482" s="40"/>
    </row>
    <row r="483" spans="3:6" x14ac:dyDescent="0.2">
      <c r="C483" s="40"/>
      <c r="D483" s="40"/>
      <c r="E483" s="40"/>
      <c r="F483" s="40"/>
    </row>
    <row r="484" spans="3:6" x14ac:dyDescent="0.2">
      <c r="C484" s="40"/>
      <c r="D484" s="40"/>
      <c r="E484" s="40"/>
      <c r="F484" s="40"/>
    </row>
    <row r="485" spans="3:6" x14ac:dyDescent="0.2">
      <c r="C485" s="40"/>
      <c r="D485" s="40"/>
      <c r="E485" s="40"/>
      <c r="F485" s="40"/>
    </row>
    <row r="486" spans="3:6" x14ac:dyDescent="0.2">
      <c r="C486" s="40"/>
      <c r="D486" s="40"/>
      <c r="E486" s="40"/>
      <c r="F486" s="40"/>
    </row>
    <row r="487" spans="3:6" x14ac:dyDescent="0.2">
      <c r="C487" s="40"/>
      <c r="D487" s="40"/>
      <c r="E487" s="40"/>
      <c r="F487" s="40"/>
    </row>
    <row r="488" spans="3:6" x14ac:dyDescent="0.2">
      <c r="C488" s="40"/>
      <c r="D488" s="40"/>
      <c r="E488" s="40"/>
      <c r="F488" s="40"/>
    </row>
    <row r="489" spans="3:6" x14ac:dyDescent="0.2">
      <c r="C489" s="40"/>
      <c r="D489" s="40"/>
      <c r="E489" s="40"/>
      <c r="F489" s="40"/>
    </row>
    <row r="490" spans="3:6" x14ac:dyDescent="0.2">
      <c r="C490" s="40"/>
      <c r="D490" s="40"/>
      <c r="E490" s="40"/>
      <c r="F490" s="40"/>
    </row>
    <row r="491" spans="3:6" x14ac:dyDescent="0.2">
      <c r="C491" s="40"/>
      <c r="D491" s="40"/>
      <c r="E491" s="40"/>
      <c r="F491" s="40"/>
    </row>
    <row r="492" spans="3:6" x14ac:dyDescent="0.2">
      <c r="C492" s="40"/>
      <c r="D492" s="40"/>
      <c r="E492" s="40"/>
      <c r="F492" s="40"/>
    </row>
    <row r="493" spans="3:6" x14ac:dyDescent="0.2">
      <c r="C493" s="40"/>
      <c r="D493" s="40"/>
      <c r="E493" s="40"/>
      <c r="F493" s="40"/>
    </row>
    <row r="494" spans="3:6" x14ac:dyDescent="0.2">
      <c r="C494" s="40"/>
      <c r="D494" s="40"/>
      <c r="E494" s="40"/>
      <c r="F494" s="40"/>
    </row>
    <row r="495" spans="3:6" x14ac:dyDescent="0.2">
      <c r="C495" s="40"/>
      <c r="D495" s="40"/>
      <c r="E495" s="40"/>
      <c r="F495" s="40"/>
    </row>
    <row r="496" spans="3:6" x14ac:dyDescent="0.2">
      <c r="C496" s="40"/>
      <c r="D496" s="40"/>
      <c r="E496" s="40"/>
      <c r="F496" s="40"/>
    </row>
    <row r="497" spans="3:6" x14ac:dyDescent="0.2">
      <c r="C497" s="40"/>
      <c r="D497" s="40"/>
      <c r="E497" s="40"/>
      <c r="F497" s="40"/>
    </row>
    <row r="498" spans="3:6" x14ac:dyDescent="0.2">
      <c r="C498" s="40"/>
      <c r="D498" s="40"/>
      <c r="E498" s="40"/>
      <c r="F498" s="40"/>
    </row>
    <row r="499" spans="3:6" x14ac:dyDescent="0.2">
      <c r="C499" s="40"/>
      <c r="D499" s="40"/>
      <c r="E499" s="40"/>
      <c r="F499" s="40"/>
    </row>
    <row r="500" spans="3:6" x14ac:dyDescent="0.2">
      <c r="C500" s="40"/>
      <c r="D500" s="40"/>
      <c r="E500" s="40"/>
      <c r="F500" s="40"/>
    </row>
    <row r="501" spans="3:6" x14ac:dyDescent="0.2">
      <c r="C501" s="40"/>
      <c r="D501" s="40"/>
      <c r="E501" s="40"/>
      <c r="F501" s="40"/>
    </row>
    <row r="502" spans="3:6" x14ac:dyDescent="0.2">
      <c r="C502" s="40"/>
      <c r="D502" s="40"/>
      <c r="E502" s="40"/>
      <c r="F502" s="40"/>
    </row>
    <row r="503" spans="3:6" x14ac:dyDescent="0.2">
      <c r="C503" s="40"/>
      <c r="D503" s="40"/>
      <c r="E503" s="40"/>
      <c r="F503" s="40"/>
    </row>
    <row r="504" spans="3:6" x14ac:dyDescent="0.2">
      <c r="C504" s="40"/>
      <c r="D504" s="40"/>
      <c r="E504" s="40"/>
      <c r="F504" s="40"/>
    </row>
    <row r="505" spans="3:6" x14ac:dyDescent="0.2">
      <c r="C505" s="40"/>
      <c r="D505" s="40"/>
      <c r="E505" s="40"/>
      <c r="F505" s="40"/>
    </row>
    <row r="506" spans="3:6" x14ac:dyDescent="0.2">
      <c r="C506" s="40"/>
      <c r="D506" s="40"/>
      <c r="E506" s="40"/>
      <c r="F506" s="40"/>
    </row>
    <row r="507" spans="3:6" x14ac:dyDescent="0.2">
      <c r="C507" s="40"/>
      <c r="D507" s="40"/>
      <c r="E507" s="40"/>
      <c r="F507" s="40"/>
    </row>
    <row r="508" spans="3:6" x14ac:dyDescent="0.2">
      <c r="C508" s="40"/>
      <c r="D508" s="40"/>
      <c r="E508" s="40"/>
      <c r="F508" s="40"/>
    </row>
    <row r="509" spans="3:6" x14ac:dyDescent="0.2">
      <c r="C509" s="40"/>
      <c r="D509" s="40"/>
      <c r="E509" s="40"/>
      <c r="F509" s="40"/>
    </row>
    <row r="510" spans="3:6" x14ac:dyDescent="0.2">
      <c r="C510" s="40"/>
      <c r="D510" s="40"/>
      <c r="E510" s="40"/>
      <c r="F510" s="40"/>
    </row>
    <row r="511" spans="3:6" x14ac:dyDescent="0.2">
      <c r="C511" s="40"/>
      <c r="D511" s="40"/>
      <c r="E511" s="40"/>
      <c r="F511" s="40"/>
    </row>
    <row r="512" spans="3:6" x14ac:dyDescent="0.2">
      <c r="C512" s="40"/>
      <c r="D512" s="40"/>
      <c r="E512" s="40"/>
      <c r="F512" s="40"/>
    </row>
    <row r="513" spans="3:6" x14ac:dyDescent="0.2">
      <c r="C513" s="40"/>
      <c r="D513" s="40"/>
      <c r="E513" s="40"/>
      <c r="F513" s="40"/>
    </row>
    <row r="514" spans="3:6" x14ac:dyDescent="0.2">
      <c r="C514" s="40"/>
      <c r="D514" s="40"/>
      <c r="E514" s="40"/>
      <c r="F514" s="40"/>
    </row>
    <row r="515" spans="3:6" x14ac:dyDescent="0.2">
      <c r="C515" s="40"/>
      <c r="D515" s="40"/>
      <c r="E515" s="40"/>
      <c r="F515" s="40"/>
    </row>
    <row r="516" spans="3:6" x14ac:dyDescent="0.2">
      <c r="C516" s="40"/>
      <c r="D516" s="40"/>
      <c r="E516" s="40"/>
      <c r="F516" s="40"/>
    </row>
    <row r="517" spans="3:6" x14ac:dyDescent="0.2">
      <c r="C517" s="40"/>
      <c r="D517" s="40"/>
      <c r="E517" s="40"/>
      <c r="F517" s="40"/>
    </row>
    <row r="518" spans="3:6" x14ac:dyDescent="0.2">
      <c r="C518" s="40"/>
      <c r="D518" s="40"/>
      <c r="E518" s="40"/>
      <c r="F518" s="40"/>
    </row>
    <row r="519" spans="3:6" x14ac:dyDescent="0.2">
      <c r="C519" s="40"/>
      <c r="D519" s="40"/>
      <c r="E519" s="40"/>
      <c r="F519" s="40"/>
    </row>
    <row r="520" spans="3:6" x14ac:dyDescent="0.2">
      <c r="C520" s="40"/>
      <c r="D520" s="40"/>
      <c r="E520" s="40"/>
      <c r="F520" s="40"/>
    </row>
    <row r="521" spans="3:6" x14ac:dyDescent="0.2">
      <c r="C521" s="40"/>
      <c r="D521" s="40"/>
      <c r="E521" s="40"/>
      <c r="F521" s="40"/>
    </row>
    <row r="522" spans="3:6" x14ac:dyDescent="0.2">
      <c r="C522" s="40"/>
      <c r="D522" s="40"/>
      <c r="E522" s="40"/>
      <c r="F522" s="40"/>
    </row>
    <row r="523" spans="3:6" x14ac:dyDescent="0.2">
      <c r="C523" s="40"/>
      <c r="D523" s="40"/>
      <c r="E523" s="40"/>
      <c r="F523" s="40"/>
    </row>
    <row r="524" spans="3:6" x14ac:dyDescent="0.2">
      <c r="C524" s="40"/>
      <c r="D524" s="40"/>
      <c r="E524" s="40"/>
      <c r="F524" s="40"/>
    </row>
    <row r="525" spans="3:6" x14ac:dyDescent="0.2">
      <c r="C525" s="40"/>
      <c r="D525" s="40"/>
      <c r="E525" s="40"/>
      <c r="F525" s="40"/>
    </row>
    <row r="526" spans="3:6" x14ac:dyDescent="0.2">
      <c r="C526" s="40"/>
      <c r="D526" s="40"/>
      <c r="E526" s="40"/>
      <c r="F526" s="40"/>
    </row>
    <row r="527" spans="3:6" x14ac:dyDescent="0.2">
      <c r="C527" s="40"/>
      <c r="D527" s="40"/>
      <c r="E527" s="40"/>
      <c r="F527" s="40"/>
    </row>
    <row r="528" spans="3:6" x14ac:dyDescent="0.2">
      <c r="C528" s="40"/>
      <c r="D528" s="40"/>
      <c r="E528" s="40"/>
      <c r="F528" s="40"/>
    </row>
    <row r="529" spans="3:6" x14ac:dyDescent="0.2">
      <c r="C529" s="40"/>
      <c r="D529" s="40"/>
      <c r="E529" s="40"/>
      <c r="F529" s="40"/>
    </row>
    <row r="530" spans="3:6" x14ac:dyDescent="0.2">
      <c r="C530" s="40"/>
      <c r="D530" s="40"/>
      <c r="E530" s="40"/>
      <c r="F530" s="40"/>
    </row>
    <row r="531" spans="3:6" x14ac:dyDescent="0.2">
      <c r="C531" s="40"/>
      <c r="D531" s="40"/>
      <c r="E531" s="40"/>
      <c r="F531" s="40"/>
    </row>
    <row r="532" spans="3:6" x14ac:dyDescent="0.2">
      <c r="C532" s="40"/>
      <c r="D532" s="40"/>
      <c r="E532" s="40"/>
      <c r="F532" s="40"/>
    </row>
    <row r="533" spans="3:6" x14ac:dyDescent="0.2">
      <c r="C533" s="40"/>
      <c r="D533" s="40"/>
      <c r="E533" s="40"/>
      <c r="F533" s="40"/>
    </row>
    <row r="534" spans="3:6" x14ac:dyDescent="0.2">
      <c r="C534" s="40"/>
      <c r="D534" s="40"/>
      <c r="E534" s="40"/>
      <c r="F534" s="40"/>
    </row>
    <row r="535" spans="3:6" x14ac:dyDescent="0.2">
      <c r="C535" s="40"/>
      <c r="D535" s="40"/>
      <c r="E535" s="40"/>
      <c r="F535" s="40"/>
    </row>
    <row r="536" spans="3:6" x14ac:dyDescent="0.2">
      <c r="C536" s="40"/>
      <c r="D536" s="40"/>
      <c r="E536" s="40"/>
      <c r="F536" s="40"/>
    </row>
    <row r="537" spans="3:6" x14ac:dyDescent="0.2">
      <c r="C537" s="40"/>
      <c r="D537" s="40"/>
      <c r="E537" s="40"/>
      <c r="F537" s="40"/>
    </row>
    <row r="538" spans="3:6" x14ac:dyDescent="0.2">
      <c r="C538" s="40"/>
      <c r="D538" s="40"/>
      <c r="E538" s="40"/>
      <c r="F538" s="40"/>
    </row>
    <row r="539" spans="3:6" x14ac:dyDescent="0.2">
      <c r="C539" s="40"/>
      <c r="D539" s="40"/>
      <c r="E539" s="40"/>
      <c r="F539" s="40"/>
    </row>
    <row r="540" spans="3:6" x14ac:dyDescent="0.2">
      <c r="C540" s="40"/>
      <c r="D540" s="40"/>
      <c r="E540" s="40"/>
      <c r="F540" s="40"/>
    </row>
    <row r="541" spans="3:6" x14ac:dyDescent="0.2">
      <c r="C541" s="40"/>
      <c r="D541" s="40"/>
      <c r="E541" s="40"/>
      <c r="F541" s="40"/>
    </row>
    <row r="542" spans="3:6" x14ac:dyDescent="0.2">
      <c r="C542" s="40"/>
      <c r="D542" s="40"/>
      <c r="E542" s="40"/>
      <c r="F542" s="40"/>
    </row>
    <row r="543" spans="3:6" x14ac:dyDescent="0.2">
      <c r="C543" s="40"/>
      <c r="D543" s="40"/>
      <c r="E543" s="40"/>
      <c r="F543" s="40"/>
    </row>
    <row r="544" spans="3:6" x14ac:dyDescent="0.2">
      <c r="C544" s="40"/>
      <c r="D544" s="40"/>
      <c r="E544" s="40"/>
      <c r="F544" s="40"/>
    </row>
    <row r="545" spans="3:6" x14ac:dyDescent="0.2">
      <c r="C545" s="40"/>
      <c r="D545" s="40"/>
      <c r="E545" s="40"/>
      <c r="F545" s="40"/>
    </row>
    <row r="546" spans="3:6" x14ac:dyDescent="0.2">
      <c r="C546" s="40"/>
      <c r="D546" s="40"/>
      <c r="E546" s="40"/>
      <c r="F546" s="40"/>
    </row>
    <row r="547" spans="3:6" x14ac:dyDescent="0.2">
      <c r="C547" s="40"/>
      <c r="D547" s="40"/>
      <c r="E547" s="40"/>
      <c r="F547" s="40"/>
    </row>
    <row r="548" spans="3:6" x14ac:dyDescent="0.2">
      <c r="C548" s="40"/>
      <c r="D548" s="40"/>
      <c r="E548" s="40"/>
      <c r="F548" s="40"/>
    </row>
    <row r="549" spans="3:6" x14ac:dyDescent="0.2">
      <c r="C549" s="40"/>
      <c r="D549" s="40"/>
      <c r="E549" s="40"/>
      <c r="F549" s="40"/>
    </row>
    <row r="550" spans="3:6" x14ac:dyDescent="0.2">
      <c r="C550" s="40"/>
      <c r="D550" s="40"/>
      <c r="E550" s="40"/>
      <c r="F550" s="40"/>
    </row>
    <row r="551" spans="3:6" x14ac:dyDescent="0.2">
      <c r="C551" s="40"/>
      <c r="D551" s="40"/>
      <c r="E551" s="40"/>
      <c r="F551" s="40"/>
    </row>
    <row r="552" spans="3:6" x14ac:dyDescent="0.2">
      <c r="C552" s="40"/>
      <c r="D552" s="40"/>
      <c r="E552" s="40"/>
      <c r="F552" s="40"/>
    </row>
    <row r="553" spans="3:6" x14ac:dyDescent="0.2">
      <c r="C553" s="40"/>
      <c r="D553" s="40"/>
      <c r="E553" s="40"/>
      <c r="F553" s="40"/>
    </row>
    <row r="554" spans="3:6" x14ac:dyDescent="0.2">
      <c r="C554" s="40"/>
      <c r="D554" s="40"/>
      <c r="E554" s="40"/>
      <c r="F554" s="40"/>
    </row>
    <row r="555" spans="3:6" x14ac:dyDescent="0.2">
      <c r="C555" s="40"/>
      <c r="D555" s="40"/>
      <c r="E555" s="40"/>
      <c r="F555" s="40"/>
    </row>
    <row r="556" spans="3:6" x14ac:dyDescent="0.2">
      <c r="C556" s="40"/>
      <c r="D556" s="40"/>
      <c r="E556" s="40"/>
      <c r="F556" s="40"/>
    </row>
    <row r="557" spans="3:6" x14ac:dyDescent="0.2">
      <c r="C557" s="40"/>
      <c r="D557" s="40"/>
      <c r="E557" s="40"/>
      <c r="F557" s="40"/>
    </row>
    <row r="558" spans="3:6" x14ac:dyDescent="0.2">
      <c r="C558" s="40"/>
      <c r="D558" s="40"/>
      <c r="E558" s="40"/>
      <c r="F558" s="40"/>
    </row>
    <row r="559" spans="3:6" x14ac:dyDescent="0.2">
      <c r="C559" s="40"/>
      <c r="D559" s="40"/>
      <c r="E559" s="40"/>
      <c r="F559" s="40"/>
    </row>
    <row r="560" spans="3:6" x14ac:dyDescent="0.2">
      <c r="C560" s="40"/>
      <c r="D560" s="40"/>
      <c r="E560" s="40"/>
      <c r="F560" s="40"/>
    </row>
    <row r="561" spans="3:6" x14ac:dyDescent="0.2">
      <c r="C561" s="40"/>
      <c r="D561" s="40"/>
      <c r="E561" s="40"/>
      <c r="F561" s="40"/>
    </row>
    <row r="562" spans="3:6" x14ac:dyDescent="0.2">
      <c r="C562" s="40"/>
      <c r="D562" s="40"/>
      <c r="E562" s="40"/>
      <c r="F562" s="40"/>
    </row>
    <row r="563" spans="3:6" x14ac:dyDescent="0.2">
      <c r="C563" s="40"/>
      <c r="D563" s="40"/>
      <c r="E563" s="40"/>
      <c r="F563" s="40"/>
    </row>
    <row r="564" spans="3:6" x14ac:dyDescent="0.2">
      <c r="C564" s="40"/>
      <c r="D564" s="40"/>
      <c r="E564" s="40"/>
      <c r="F564" s="40"/>
    </row>
    <row r="565" spans="3:6" x14ac:dyDescent="0.2">
      <c r="C565" s="40"/>
      <c r="D565" s="40"/>
      <c r="E565" s="40"/>
      <c r="F565" s="40"/>
    </row>
    <row r="566" spans="3:6" x14ac:dyDescent="0.2">
      <c r="C566" s="40"/>
      <c r="D566" s="40"/>
      <c r="E566" s="40"/>
      <c r="F566" s="40"/>
    </row>
    <row r="567" spans="3:6" x14ac:dyDescent="0.2">
      <c r="C567" s="40"/>
      <c r="D567" s="40"/>
      <c r="E567" s="40"/>
      <c r="F567" s="40"/>
    </row>
    <row r="568" spans="3:6" x14ac:dyDescent="0.2">
      <c r="C568" s="40"/>
      <c r="D568" s="40"/>
      <c r="E568" s="40"/>
      <c r="F568" s="40"/>
    </row>
    <row r="569" spans="3:6" x14ac:dyDescent="0.2">
      <c r="C569" s="40"/>
      <c r="D569" s="40"/>
      <c r="E569" s="40"/>
      <c r="F569" s="40"/>
    </row>
    <row r="570" spans="3:6" x14ac:dyDescent="0.2">
      <c r="C570" s="40"/>
      <c r="D570" s="40"/>
      <c r="E570" s="40"/>
      <c r="F570" s="40"/>
    </row>
    <row r="571" spans="3:6" x14ac:dyDescent="0.2">
      <c r="C571" s="40"/>
      <c r="D571" s="40"/>
      <c r="E571" s="40"/>
      <c r="F571" s="40"/>
    </row>
    <row r="572" spans="3:6" x14ac:dyDescent="0.2">
      <c r="C572" s="40"/>
      <c r="D572" s="40"/>
      <c r="E572" s="40"/>
      <c r="F572" s="40"/>
    </row>
    <row r="573" spans="3:6" x14ac:dyDescent="0.2">
      <c r="C573" s="40"/>
      <c r="D573" s="40"/>
      <c r="E573" s="40"/>
      <c r="F573" s="40"/>
    </row>
    <row r="574" spans="3:6" x14ac:dyDescent="0.2">
      <c r="C574" s="40"/>
      <c r="D574" s="40"/>
      <c r="E574" s="40"/>
      <c r="F574" s="40"/>
    </row>
    <row r="575" spans="3:6" x14ac:dyDescent="0.2">
      <c r="C575" s="40"/>
      <c r="D575" s="40"/>
      <c r="E575" s="40"/>
      <c r="F575" s="40"/>
    </row>
    <row r="576" spans="3:6" x14ac:dyDescent="0.2">
      <c r="C576" s="40"/>
      <c r="D576" s="40"/>
      <c r="E576" s="40"/>
      <c r="F576" s="40"/>
    </row>
    <row r="577" spans="3:6" x14ac:dyDescent="0.2">
      <c r="C577" s="40"/>
      <c r="D577" s="40"/>
      <c r="E577" s="40"/>
      <c r="F577" s="40"/>
    </row>
    <row r="578" spans="3:6" x14ac:dyDescent="0.2">
      <c r="C578" s="40"/>
      <c r="D578" s="40"/>
      <c r="E578" s="40"/>
      <c r="F578" s="40"/>
    </row>
    <row r="579" spans="3:6" x14ac:dyDescent="0.2">
      <c r="C579" s="40"/>
      <c r="D579" s="40"/>
      <c r="E579" s="40"/>
      <c r="F579" s="40"/>
    </row>
    <row r="580" spans="3:6" x14ac:dyDescent="0.2">
      <c r="C580" s="40"/>
      <c r="D580" s="40"/>
      <c r="E580" s="40"/>
      <c r="F580" s="40"/>
    </row>
    <row r="581" spans="3:6" x14ac:dyDescent="0.2">
      <c r="C581" s="40"/>
      <c r="D581" s="40"/>
      <c r="E581" s="40"/>
      <c r="F581" s="40"/>
    </row>
    <row r="582" spans="3:6" x14ac:dyDescent="0.2">
      <c r="C582" s="40"/>
      <c r="D582" s="40"/>
      <c r="E582" s="40"/>
      <c r="F582" s="40"/>
    </row>
    <row r="583" spans="3:6" x14ac:dyDescent="0.2">
      <c r="C583" s="40"/>
      <c r="D583" s="40"/>
      <c r="E583" s="40"/>
      <c r="F583" s="40"/>
    </row>
    <row r="584" spans="3:6" x14ac:dyDescent="0.2">
      <c r="C584" s="40"/>
      <c r="D584" s="40"/>
      <c r="E584" s="40"/>
      <c r="F584" s="40"/>
    </row>
    <row r="585" spans="3:6" x14ac:dyDescent="0.2">
      <c r="C585" s="40"/>
      <c r="D585" s="40"/>
      <c r="E585" s="40"/>
      <c r="F585" s="40"/>
    </row>
    <row r="586" spans="3:6" x14ac:dyDescent="0.2">
      <c r="C586" s="40"/>
      <c r="D586" s="40"/>
      <c r="E586" s="40"/>
      <c r="F586" s="40"/>
    </row>
    <row r="587" spans="3:6" x14ac:dyDescent="0.2">
      <c r="C587" s="40"/>
      <c r="D587" s="40"/>
      <c r="E587" s="40"/>
      <c r="F587" s="40"/>
    </row>
    <row r="588" spans="3:6" x14ac:dyDescent="0.2">
      <c r="C588" s="40"/>
      <c r="D588" s="40"/>
      <c r="E588" s="40"/>
      <c r="F588" s="40"/>
    </row>
    <row r="589" spans="3:6" x14ac:dyDescent="0.2">
      <c r="C589" s="40"/>
      <c r="D589" s="40"/>
      <c r="E589" s="40"/>
      <c r="F589" s="40"/>
    </row>
    <row r="590" spans="3:6" x14ac:dyDescent="0.2">
      <c r="C590" s="40"/>
      <c r="D590" s="40"/>
      <c r="E590" s="40"/>
      <c r="F590" s="40"/>
    </row>
    <row r="591" spans="3:6" x14ac:dyDescent="0.2">
      <c r="C591" s="40"/>
      <c r="D591" s="40"/>
      <c r="E591" s="40"/>
      <c r="F591" s="40"/>
    </row>
    <row r="592" spans="3:6" x14ac:dyDescent="0.2">
      <c r="C592" s="40"/>
      <c r="D592" s="40"/>
      <c r="E592" s="40"/>
      <c r="F592" s="40"/>
    </row>
    <row r="593" spans="3:6" x14ac:dyDescent="0.2">
      <c r="C593" s="40"/>
      <c r="D593" s="40"/>
      <c r="E593" s="40"/>
      <c r="F593" s="40"/>
    </row>
    <row r="594" spans="3:6" x14ac:dyDescent="0.2">
      <c r="C594" s="40"/>
      <c r="D594" s="40"/>
      <c r="E594" s="40"/>
      <c r="F594" s="40"/>
    </row>
    <row r="595" spans="3:6" x14ac:dyDescent="0.2">
      <c r="C595" s="40"/>
      <c r="D595" s="40"/>
      <c r="E595" s="40"/>
      <c r="F595" s="40"/>
    </row>
    <row r="596" spans="3:6" x14ac:dyDescent="0.2">
      <c r="C596" s="40"/>
      <c r="D596" s="40"/>
      <c r="E596" s="40"/>
      <c r="F596" s="40"/>
    </row>
    <row r="597" spans="3:6" x14ac:dyDescent="0.2">
      <c r="C597" s="40"/>
      <c r="D597" s="40"/>
      <c r="E597" s="40"/>
      <c r="F597" s="40"/>
    </row>
    <row r="598" spans="3:6" x14ac:dyDescent="0.2">
      <c r="C598" s="40"/>
      <c r="D598" s="40"/>
      <c r="E598" s="40"/>
      <c r="F598" s="40"/>
    </row>
    <row r="599" spans="3:6" x14ac:dyDescent="0.2">
      <c r="C599" s="40"/>
      <c r="D599" s="40"/>
      <c r="E599" s="40"/>
      <c r="F599" s="40"/>
    </row>
    <row r="600" spans="3:6" x14ac:dyDescent="0.2">
      <c r="C600" s="40"/>
      <c r="D600" s="40"/>
      <c r="E600" s="40"/>
      <c r="F600" s="40"/>
    </row>
    <row r="601" spans="3:6" x14ac:dyDescent="0.2">
      <c r="C601" s="40"/>
      <c r="D601" s="40"/>
      <c r="E601" s="40"/>
      <c r="F601" s="40"/>
    </row>
    <row r="602" spans="3:6" x14ac:dyDescent="0.2">
      <c r="C602" s="40"/>
      <c r="D602" s="40"/>
      <c r="E602" s="40"/>
      <c r="F602" s="40"/>
    </row>
    <row r="603" spans="3:6" x14ac:dyDescent="0.2">
      <c r="C603" s="40"/>
      <c r="D603" s="40"/>
      <c r="E603" s="40"/>
      <c r="F603" s="40"/>
    </row>
    <row r="604" spans="3:6" x14ac:dyDescent="0.2">
      <c r="C604" s="40"/>
      <c r="D604" s="40"/>
      <c r="E604" s="40"/>
      <c r="F604" s="40"/>
    </row>
    <row r="605" spans="3:6" x14ac:dyDescent="0.2">
      <c r="C605" s="40"/>
      <c r="D605" s="40"/>
      <c r="E605" s="40"/>
      <c r="F605" s="40"/>
    </row>
    <row r="606" spans="3:6" x14ac:dyDescent="0.2">
      <c r="C606" s="40"/>
      <c r="D606" s="40"/>
      <c r="E606" s="40"/>
      <c r="F606" s="40"/>
    </row>
    <row r="607" spans="3:6" x14ac:dyDescent="0.2">
      <c r="C607" s="40"/>
      <c r="D607" s="40"/>
      <c r="E607" s="40"/>
      <c r="F607" s="40"/>
    </row>
    <row r="608" spans="3:6" x14ac:dyDescent="0.2">
      <c r="C608" s="40"/>
      <c r="D608" s="40"/>
      <c r="E608" s="40"/>
      <c r="F608" s="40"/>
    </row>
    <row r="609" spans="3:6" x14ac:dyDescent="0.2">
      <c r="C609" s="40"/>
      <c r="D609" s="40"/>
      <c r="E609" s="40"/>
      <c r="F609" s="40"/>
    </row>
    <row r="610" spans="3:6" x14ac:dyDescent="0.2">
      <c r="C610" s="40"/>
      <c r="D610" s="40"/>
      <c r="E610" s="40"/>
      <c r="F610" s="40"/>
    </row>
    <row r="611" spans="3:6" x14ac:dyDescent="0.2">
      <c r="C611" s="40"/>
      <c r="D611" s="40"/>
      <c r="E611" s="40"/>
      <c r="F611" s="40"/>
    </row>
    <row r="612" spans="3:6" x14ac:dyDescent="0.2">
      <c r="C612" s="40"/>
      <c r="D612" s="40"/>
      <c r="E612" s="40"/>
      <c r="F612" s="40"/>
    </row>
    <row r="613" spans="3:6" x14ac:dyDescent="0.2">
      <c r="C613" s="40"/>
      <c r="D613" s="40"/>
      <c r="E613" s="40"/>
      <c r="F613" s="40"/>
    </row>
    <row r="614" spans="3:6" x14ac:dyDescent="0.2">
      <c r="C614" s="40"/>
      <c r="D614" s="40"/>
      <c r="E614" s="40"/>
      <c r="F614" s="40"/>
    </row>
    <row r="615" spans="3:6" x14ac:dyDescent="0.2">
      <c r="C615" s="40"/>
      <c r="D615" s="40"/>
      <c r="E615" s="40"/>
      <c r="F615" s="40"/>
    </row>
    <row r="616" spans="3:6" x14ac:dyDescent="0.2">
      <c r="C616" s="40"/>
      <c r="D616" s="40"/>
      <c r="E616" s="40"/>
      <c r="F616" s="40"/>
    </row>
    <row r="617" spans="3:6" x14ac:dyDescent="0.2">
      <c r="C617" s="40"/>
      <c r="D617" s="40"/>
      <c r="E617" s="40"/>
      <c r="F617" s="40"/>
    </row>
    <row r="618" spans="3:6" x14ac:dyDescent="0.2">
      <c r="C618" s="40"/>
      <c r="D618" s="40"/>
      <c r="E618" s="40"/>
      <c r="F618" s="40"/>
    </row>
    <row r="619" spans="3:6" x14ac:dyDescent="0.2">
      <c r="C619" s="40"/>
      <c r="D619" s="40"/>
      <c r="E619" s="40"/>
      <c r="F619" s="40"/>
    </row>
    <row r="620" spans="3:6" x14ac:dyDescent="0.2">
      <c r="C620" s="40"/>
      <c r="D620" s="40"/>
      <c r="E620" s="40"/>
      <c r="F620" s="40"/>
    </row>
    <row r="621" spans="3:6" x14ac:dyDescent="0.2">
      <c r="C621" s="40"/>
      <c r="D621" s="40"/>
      <c r="E621" s="40"/>
      <c r="F621" s="40"/>
    </row>
    <row r="622" spans="3:6" x14ac:dyDescent="0.2">
      <c r="C622" s="40"/>
      <c r="D622" s="40"/>
      <c r="E622" s="40"/>
      <c r="F622" s="40"/>
    </row>
    <row r="623" spans="3:6" x14ac:dyDescent="0.2">
      <c r="C623" s="40"/>
      <c r="D623" s="40"/>
      <c r="E623" s="40"/>
      <c r="F623" s="40"/>
    </row>
    <row r="624" spans="3:6" x14ac:dyDescent="0.2">
      <c r="C624" s="40"/>
      <c r="D624" s="40"/>
      <c r="E624" s="40"/>
      <c r="F624" s="40"/>
    </row>
    <row r="625" spans="3:6" x14ac:dyDescent="0.2">
      <c r="C625" s="40"/>
      <c r="D625" s="40"/>
      <c r="E625" s="40"/>
      <c r="F625" s="40"/>
    </row>
    <row r="626" spans="3:6" x14ac:dyDescent="0.2">
      <c r="C626" s="40"/>
      <c r="D626" s="40"/>
      <c r="E626" s="40"/>
      <c r="F626" s="40"/>
    </row>
    <row r="627" spans="3:6" x14ac:dyDescent="0.2">
      <c r="C627" s="40"/>
      <c r="D627" s="40"/>
      <c r="E627" s="40"/>
      <c r="F627" s="40"/>
    </row>
    <row r="628" spans="3:6" x14ac:dyDescent="0.2">
      <c r="C628" s="40"/>
      <c r="D628" s="40"/>
      <c r="E628" s="40"/>
      <c r="F628" s="40"/>
    </row>
    <row r="629" spans="3:6" x14ac:dyDescent="0.2">
      <c r="C629" s="40"/>
      <c r="D629" s="40"/>
      <c r="E629" s="40"/>
      <c r="F629" s="40"/>
    </row>
    <row r="630" spans="3:6" x14ac:dyDescent="0.2">
      <c r="C630" s="40"/>
      <c r="D630" s="40"/>
      <c r="E630" s="40"/>
      <c r="F630" s="40"/>
    </row>
    <row r="631" spans="3:6" x14ac:dyDescent="0.2">
      <c r="C631" s="40"/>
      <c r="D631" s="40"/>
      <c r="E631" s="40"/>
      <c r="F631" s="40"/>
    </row>
    <row r="632" spans="3:6" x14ac:dyDescent="0.2">
      <c r="C632" s="40"/>
      <c r="D632" s="40"/>
      <c r="E632" s="40"/>
      <c r="F632" s="40"/>
    </row>
    <row r="633" spans="3:6" x14ac:dyDescent="0.2">
      <c r="C633" s="40"/>
      <c r="D633" s="40"/>
      <c r="E633" s="40"/>
      <c r="F633" s="40"/>
    </row>
    <row r="634" spans="3:6" x14ac:dyDescent="0.2">
      <c r="C634" s="40"/>
      <c r="D634" s="40"/>
      <c r="E634" s="40"/>
      <c r="F634" s="40"/>
    </row>
    <row r="635" spans="3:6" x14ac:dyDescent="0.2">
      <c r="C635" s="40"/>
      <c r="D635" s="40"/>
      <c r="E635" s="40"/>
      <c r="F635" s="40"/>
    </row>
    <row r="636" spans="3:6" x14ac:dyDescent="0.2">
      <c r="C636" s="40"/>
      <c r="D636" s="40"/>
      <c r="E636" s="40"/>
      <c r="F636" s="40"/>
    </row>
    <row r="637" spans="3:6" x14ac:dyDescent="0.2">
      <c r="C637" s="40"/>
      <c r="D637" s="40"/>
      <c r="E637" s="40"/>
      <c r="F637" s="40"/>
    </row>
    <row r="638" spans="3:6" x14ac:dyDescent="0.2">
      <c r="C638" s="40"/>
      <c r="D638" s="40"/>
      <c r="E638" s="40"/>
      <c r="F638" s="40"/>
    </row>
    <row r="639" spans="3:6" x14ac:dyDescent="0.2">
      <c r="C639" s="40"/>
      <c r="D639" s="40"/>
      <c r="E639" s="40"/>
      <c r="F639" s="40"/>
    </row>
    <row r="640" spans="3:6" x14ac:dyDescent="0.2">
      <c r="C640" s="40"/>
      <c r="D640" s="40"/>
      <c r="E640" s="40"/>
      <c r="F640" s="40"/>
    </row>
    <row r="641" spans="3:6" x14ac:dyDescent="0.2">
      <c r="C641" s="40"/>
      <c r="D641" s="40"/>
      <c r="E641" s="40"/>
      <c r="F641" s="40"/>
    </row>
    <row r="642" spans="3:6" x14ac:dyDescent="0.2">
      <c r="C642" s="40"/>
      <c r="D642" s="40"/>
      <c r="E642" s="40"/>
      <c r="F642" s="40"/>
    </row>
    <row r="643" spans="3:6" x14ac:dyDescent="0.2">
      <c r="C643" s="40"/>
      <c r="D643" s="40"/>
      <c r="E643" s="40"/>
      <c r="F643" s="40"/>
    </row>
    <row r="644" spans="3:6" x14ac:dyDescent="0.2">
      <c r="C644" s="40"/>
      <c r="D644" s="40"/>
      <c r="E644" s="40"/>
      <c r="F644" s="40"/>
    </row>
    <row r="645" spans="3:6" x14ac:dyDescent="0.2">
      <c r="C645" s="40"/>
      <c r="D645" s="40"/>
      <c r="E645" s="40"/>
      <c r="F645" s="40"/>
    </row>
    <row r="646" spans="3:6" x14ac:dyDescent="0.2">
      <c r="C646" s="40"/>
      <c r="D646" s="40"/>
      <c r="E646" s="40"/>
      <c r="F646" s="40"/>
    </row>
    <row r="647" spans="3:6" x14ac:dyDescent="0.2">
      <c r="C647" s="40"/>
      <c r="D647" s="40"/>
      <c r="E647" s="40"/>
      <c r="F647" s="40"/>
    </row>
    <row r="648" spans="3:6" x14ac:dyDescent="0.2">
      <c r="C648" s="40"/>
      <c r="D648" s="40"/>
      <c r="E648" s="40"/>
      <c r="F648" s="40"/>
    </row>
    <row r="649" spans="3:6" x14ac:dyDescent="0.2">
      <c r="C649" s="40"/>
      <c r="D649" s="40"/>
      <c r="E649" s="40"/>
      <c r="F649" s="40"/>
    </row>
    <row r="650" spans="3:6" x14ac:dyDescent="0.2">
      <c r="C650" s="40"/>
      <c r="D650" s="40"/>
      <c r="E650" s="40"/>
      <c r="F650" s="40"/>
    </row>
    <row r="651" spans="3:6" x14ac:dyDescent="0.2">
      <c r="C651" s="40"/>
      <c r="D651" s="40"/>
      <c r="E651" s="40"/>
      <c r="F651" s="40"/>
    </row>
    <row r="652" spans="3:6" x14ac:dyDescent="0.2">
      <c r="C652" s="40"/>
      <c r="D652" s="40"/>
      <c r="E652" s="40"/>
      <c r="F652" s="40"/>
    </row>
    <row r="653" spans="3:6" x14ac:dyDescent="0.2">
      <c r="C653" s="40"/>
      <c r="D653" s="40"/>
      <c r="E653" s="40"/>
      <c r="F653" s="40"/>
    </row>
    <row r="654" spans="3:6" x14ac:dyDescent="0.2">
      <c r="C654" s="40"/>
      <c r="D654" s="40"/>
      <c r="E654" s="40"/>
      <c r="F654" s="40"/>
    </row>
    <row r="655" spans="3:6" x14ac:dyDescent="0.2">
      <c r="C655" s="40"/>
      <c r="D655" s="40"/>
      <c r="E655" s="40"/>
      <c r="F655" s="40"/>
    </row>
    <row r="656" spans="3:6" x14ac:dyDescent="0.2">
      <c r="C656" s="40"/>
      <c r="D656" s="40"/>
      <c r="E656" s="40"/>
      <c r="F656" s="40"/>
    </row>
    <row r="657" spans="3:6" x14ac:dyDescent="0.2">
      <c r="C657" s="40"/>
      <c r="D657" s="40"/>
      <c r="E657" s="40"/>
      <c r="F657" s="40"/>
    </row>
    <row r="658" spans="3:6" x14ac:dyDescent="0.2">
      <c r="C658" s="40"/>
      <c r="D658" s="40"/>
      <c r="E658" s="40"/>
      <c r="F658" s="40"/>
    </row>
    <row r="659" spans="3:6" x14ac:dyDescent="0.2">
      <c r="C659" s="40"/>
      <c r="D659" s="40"/>
      <c r="E659" s="40"/>
      <c r="F659" s="40"/>
    </row>
    <row r="660" spans="3:6" x14ac:dyDescent="0.2">
      <c r="C660" s="40"/>
      <c r="D660" s="40"/>
      <c r="E660" s="40"/>
      <c r="F660" s="40"/>
    </row>
    <row r="661" spans="3:6" x14ac:dyDescent="0.2">
      <c r="C661" s="40"/>
      <c r="D661" s="40"/>
      <c r="E661" s="40"/>
      <c r="F661" s="40"/>
    </row>
    <row r="662" spans="3:6" x14ac:dyDescent="0.2">
      <c r="C662" s="40"/>
      <c r="D662" s="40"/>
      <c r="E662" s="40"/>
      <c r="F662" s="40"/>
    </row>
    <row r="663" spans="3:6" x14ac:dyDescent="0.2">
      <c r="C663" s="40"/>
      <c r="D663" s="40"/>
      <c r="E663" s="40"/>
      <c r="F663" s="40"/>
    </row>
    <row r="664" spans="3:6" x14ac:dyDescent="0.2">
      <c r="C664" s="40"/>
      <c r="D664" s="40"/>
      <c r="E664" s="40"/>
      <c r="F664" s="40"/>
    </row>
    <row r="665" spans="3:6" x14ac:dyDescent="0.2">
      <c r="C665" s="40"/>
      <c r="D665" s="40"/>
      <c r="E665" s="40"/>
      <c r="F665" s="40"/>
    </row>
    <row r="666" spans="3:6" x14ac:dyDescent="0.2">
      <c r="C666" s="40"/>
      <c r="D666" s="40"/>
      <c r="E666" s="40"/>
      <c r="F666" s="40"/>
    </row>
    <row r="667" spans="3:6" x14ac:dyDescent="0.2">
      <c r="C667" s="40"/>
      <c r="D667" s="40"/>
      <c r="E667" s="40"/>
      <c r="F667" s="40"/>
    </row>
    <row r="668" spans="3:6" x14ac:dyDescent="0.2">
      <c r="C668" s="40"/>
      <c r="D668" s="40"/>
      <c r="E668" s="40"/>
      <c r="F668" s="40"/>
    </row>
    <row r="669" spans="3:6" x14ac:dyDescent="0.2">
      <c r="C669" s="40"/>
      <c r="D669" s="40"/>
      <c r="E669" s="40"/>
      <c r="F669" s="40"/>
    </row>
    <row r="670" spans="3:6" x14ac:dyDescent="0.2">
      <c r="C670" s="40"/>
      <c r="D670" s="40"/>
      <c r="E670" s="40"/>
      <c r="F670" s="40"/>
    </row>
    <row r="671" spans="3:6" x14ac:dyDescent="0.2">
      <c r="C671" s="40"/>
      <c r="D671" s="40"/>
      <c r="E671" s="40"/>
      <c r="F671" s="40"/>
    </row>
    <row r="672" spans="3:6" x14ac:dyDescent="0.2">
      <c r="C672" s="40"/>
      <c r="D672" s="40"/>
      <c r="E672" s="40"/>
      <c r="F672" s="40"/>
    </row>
    <row r="673" spans="3:6" x14ac:dyDescent="0.2">
      <c r="C673" s="40"/>
      <c r="D673" s="40"/>
      <c r="E673" s="40"/>
      <c r="F673" s="40"/>
    </row>
    <row r="674" spans="3:6" x14ac:dyDescent="0.2">
      <c r="C674" s="40"/>
      <c r="D674" s="40"/>
      <c r="E674" s="40"/>
      <c r="F674" s="40"/>
    </row>
    <row r="675" spans="3:6" x14ac:dyDescent="0.2">
      <c r="C675" s="40"/>
      <c r="D675" s="40"/>
      <c r="E675" s="40"/>
      <c r="F675" s="40"/>
    </row>
    <row r="676" spans="3:6" x14ac:dyDescent="0.2">
      <c r="C676" s="40"/>
      <c r="D676" s="40"/>
      <c r="E676" s="40"/>
      <c r="F676" s="40"/>
    </row>
    <row r="677" spans="3:6" x14ac:dyDescent="0.2">
      <c r="C677" s="40"/>
      <c r="D677" s="40"/>
      <c r="E677" s="40"/>
      <c r="F677" s="40"/>
    </row>
    <row r="678" spans="3:6" x14ac:dyDescent="0.2">
      <c r="C678" s="40"/>
      <c r="D678" s="40"/>
      <c r="E678" s="40"/>
      <c r="F678" s="40"/>
    </row>
    <row r="679" spans="3:6" x14ac:dyDescent="0.2">
      <c r="C679" s="40"/>
      <c r="D679" s="40"/>
      <c r="E679" s="40"/>
      <c r="F679" s="40"/>
    </row>
    <row r="680" spans="3:6" x14ac:dyDescent="0.2">
      <c r="C680" s="40"/>
      <c r="D680" s="40"/>
      <c r="E680" s="40"/>
      <c r="F680" s="40"/>
    </row>
    <row r="681" spans="3:6" x14ac:dyDescent="0.2">
      <c r="C681" s="40"/>
      <c r="D681" s="40"/>
      <c r="E681" s="40"/>
      <c r="F681" s="40"/>
    </row>
    <row r="682" spans="3:6" x14ac:dyDescent="0.2">
      <c r="C682" s="40"/>
      <c r="D682" s="40"/>
      <c r="E682" s="40"/>
      <c r="F682" s="40"/>
    </row>
    <row r="683" spans="3:6" x14ac:dyDescent="0.2">
      <c r="C683" s="40"/>
      <c r="D683" s="40"/>
      <c r="E683" s="40"/>
      <c r="F683" s="40"/>
    </row>
    <row r="684" spans="3:6" x14ac:dyDescent="0.2">
      <c r="C684" s="40"/>
      <c r="D684" s="40"/>
      <c r="E684" s="40"/>
      <c r="F684" s="40"/>
    </row>
    <row r="685" spans="3:6" x14ac:dyDescent="0.2">
      <c r="C685" s="40"/>
      <c r="D685" s="40"/>
      <c r="E685" s="40"/>
      <c r="F685" s="40"/>
    </row>
    <row r="686" spans="3:6" x14ac:dyDescent="0.2">
      <c r="C686" s="40"/>
      <c r="D686" s="40"/>
      <c r="E686" s="40"/>
      <c r="F686" s="40"/>
    </row>
    <row r="687" spans="3:6" x14ac:dyDescent="0.2">
      <c r="C687" s="40"/>
      <c r="D687" s="40"/>
      <c r="E687" s="40"/>
      <c r="F687" s="40"/>
    </row>
    <row r="688" spans="3:6" x14ac:dyDescent="0.2">
      <c r="C688" s="40"/>
      <c r="D688" s="40"/>
      <c r="E688" s="40"/>
      <c r="F688" s="40"/>
    </row>
    <row r="689" spans="3:6" x14ac:dyDescent="0.2">
      <c r="C689" s="40"/>
      <c r="D689" s="40"/>
      <c r="E689" s="40"/>
      <c r="F689" s="40"/>
    </row>
    <row r="690" spans="3:6" x14ac:dyDescent="0.2">
      <c r="C690" s="40"/>
      <c r="D690" s="40"/>
      <c r="E690" s="40"/>
      <c r="F690" s="40"/>
    </row>
    <row r="691" spans="3:6" x14ac:dyDescent="0.2">
      <c r="C691" s="40"/>
      <c r="D691" s="40"/>
      <c r="E691" s="40"/>
      <c r="F691" s="40"/>
    </row>
    <row r="692" spans="3:6" x14ac:dyDescent="0.2">
      <c r="C692" s="40"/>
      <c r="D692" s="40"/>
      <c r="E692" s="40"/>
      <c r="F692" s="40"/>
    </row>
    <row r="693" spans="3:6" x14ac:dyDescent="0.2">
      <c r="C693" s="40"/>
      <c r="D693" s="40"/>
      <c r="E693" s="40"/>
      <c r="F693" s="40"/>
    </row>
    <row r="694" spans="3:6" x14ac:dyDescent="0.2">
      <c r="C694" s="40"/>
      <c r="D694" s="40"/>
      <c r="E694" s="40"/>
      <c r="F694" s="40"/>
    </row>
    <row r="695" spans="3:6" x14ac:dyDescent="0.2">
      <c r="C695" s="40"/>
      <c r="D695" s="40"/>
      <c r="E695" s="40"/>
      <c r="F695" s="40"/>
    </row>
    <row r="696" spans="3:6" x14ac:dyDescent="0.2">
      <c r="C696" s="40"/>
      <c r="D696" s="40"/>
      <c r="E696" s="40"/>
      <c r="F696" s="40"/>
    </row>
    <row r="697" spans="3:6" x14ac:dyDescent="0.2">
      <c r="C697" s="40"/>
      <c r="D697" s="40"/>
      <c r="E697" s="40"/>
      <c r="F697" s="40"/>
    </row>
    <row r="698" spans="3:6" x14ac:dyDescent="0.2">
      <c r="C698" s="40"/>
      <c r="D698" s="40"/>
      <c r="E698" s="40"/>
      <c r="F698" s="40"/>
    </row>
    <row r="699" spans="3:6" x14ac:dyDescent="0.2">
      <c r="C699" s="40"/>
      <c r="D699" s="40"/>
      <c r="E699" s="40"/>
      <c r="F699" s="40"/>
    </row>
    <row r="700" spans="3:6" x14ac:dyDescent="0.2">
      <c r="C700" s="40"/>
      <c r="D700" s="40"/>
      <c r="E700" s="40"/>
      <c r="F700" s="40"/>
    </row>
    <row r="701" spans="3:6" x14ac:dyDescent="0.2">
      <c r="C701" s="40"/>
      <c r="D701" s="40"/>
      <c r="E701" s="40"/>
      <c r="F701" s="40"/>
    </row>
    <row r="702" spans="3:6" x14ac:dyDescent="0.2">
      <c r="C702" s="40"/>
      <c r="D702" s="40"/>
      <c r="E702" s="40"/>
      <c r="F702" s="40"/>
    </row>
    <row r="703" spans="3:6" x14ac:dyDescent="0.2">
      <c r="C703" s="40"/>
      <c r="D703" s="40"/>
      <c r="E703" s="40"/>
      <c r="F703" s="40"/>
    </row>
    <row r="704" spans="3:6" x14ac:dyDescent="0.2">
      <c r="C704" s="40"/>
      <c r="D704" s="40"/>
      <c r="E704" s="40"/>
      <c r="F704" s="40"/>
    </row>
    <row r="705" spans="3:6" x14ac:dyDescent="0.2">
      <c r="C705" s="40"/>
      <c r="D705" s="40"/>
      <c r="E705" s="40"/>
      <c r="F705" s="40"/>
    </row>
    <row r="706" spans="3:6" x14ac:dyDescent="0.2">
      <c r="C706" s="40"/>
      <c r="D706" s="40"/>
      <c r="E706" s="40"/>
      <c r="F706" s="40"/>
    </row>
    <row r="707" spans="3:6" x14ac:dyDescent="0.2">
      <c r="C707" s="40"/>
      <c r="D707" s="40"/>
      <c r="E707" s="40"/>
      <c r="F707" s="40"/>
    </row>
    <row r="708" spans="3:6" x14ac:dyDescent="0.2">
      <c r="C708" s="40"/>
      <c r="D708" s="40"/>
      <c r="E708" s="40"/>
      <c r="F708" s="40"/>
    </row>
    <row r="709" spans="3:6" x14ac:dyDescent="0.2">
      <c r="C709" s="40"/>
      <c r="D709" s="40"/>
      <c r="E709" s="40"/>
      <c r="F709" s="40"/>
    </row>
    <row r="710" spans="3:6" x14ac:dyDescent="0.2">
      <c r="C710" s="40"/>
      <c r="D710" s="40"/>
      <c r="E710" s="40"/>
      <c r="F710" s="40"/>
    </row>
    <row r="711" spans="3:6" x14ac:dyDescent="0.2">
      <c r="C711" s="40"/>
      <c r="D711" s="40"/>
      <c r="E711" s="40"/>
      <c r="F711" s="40"/>
    </row>
    <row r="712" spans="3:6" x14ac:dyDescent="0.2">
      <c r="C712" s="40"/>
      <c r="D712" s="40"/>
      <c r="E712" s="40"/>
      <c r="F712" s="40"/>
    </row>
    <row r="713" spans="3:6" x14ac:dyDescent="0.2">
      <c r="C713" s="40"/>
      <c r="D713" s="40"/>
      <c r="E713" s="40"/>
      <c r="F713" s="40"/>
    </row>
    <row r="714" spans="3:6" x14ac:dyDescent="0.2">
      <c r="C714" s="40"/>
      <c r="D714" s="40"/>
      <c r="E714" s="40"/>
      <c r="F714" s="40"/>
    </row>
    <row r="715" spans="3:6" x14ac:dyDescent="0.2">
      <c r="C715" s="40"/>
      <c r="D715" s="40"/>
      <c r="E715" s="40"/>
      <c r="F715" s="40"/>
    </row>
    <row r="716" spans="3:6" x14ac:dyDescent="0.2">
      <c r="C716" s="40"/>
      <c r="D716" s="40"/>
      <c r="E716" s="40"/>
      <c r="F716" s="40"/>
    </row>
    <row r="717" spans="3:6" x14ac:dyDescent="0.2">
      <c r="C717" s="40"/>
      <c r="D717" s="40"/>
      <c r="E717" s="40"/>
      <c r="F717" s="40"/>
    </row>
    <row r="718" spans="3:6" x14ac:dyDescent="0.2">
      <c r="C718" s="40"/>
      <c r="D718" s="40"/>
      <c r="E718" s="40"/>
      <c r="F718" s="40"/>
    </row>
    <row r="719" spans="3:6" x14ac:dyDescent="0.2">
      <c r="C719" s="40"/>
      <c r="D719" s="40"/>
      <c r="E719" s="40"/>
      <c r="F719" s="40"/>
    </row>
    <row r="720" spans="3:6" x14ac:dyDescent="0.2">
      <c r="C720" s="40"/>
      <c r="D720" s="40"/>
      <c r="E720" s="40"/>
      <c r="F720" s="40"/>
    </row>
    <row r="721" spans="3:6" x14ac:dyDescent="0.2">
      <c r="C721" s="40"/>
      <c r="D721" s="40"/>
      <c r="E721" s="40"/>
      <c r="F721" s="40"/>
    </row>
    <row r="722" spans="3:6" x14ac:dyDescent="0.2">
      <c r="C722" s="40"/>
      <c r="D722" s="40"/>
      <c r="E722" s="40"/>
      <c r="F722" s="40"/>
    </row>
    <row r="723" spans="3:6" x14ac:dyDescent="0.2">
      <c r="C723" s="40"/>
      <c r="D723" s="40"/>
      <c r="E723" s="40"/>
      <c r="F723" s="40"/>
    </row>
    <row r="724" spans="3:6" x14ac:dyDescent="0.2">
      <c r="C724" s="40"/>
      <c r="D724" s="40"/>
      <c r="E724" s="40"/>
      <c r="F724" s="40"/>
    </row>
    <row r="725" spans="3:6" x14ac:dyDescent="0.2">
      <c r="C725" s="40"/>
      <c r="D725" s="40"/>
      <c r="E725" s="40"/>
      <c r="F725" s="40"/>
    </row>
    <row r="726" spans="3:6" x14ac:dyDescent="0.2">
      <c r="C726" s="40"/>
      <c r="D726" s="40"/>
      <c r="E726" s="40"/>
      <c r="F726" s="40"/>
    </row>
    <row r="727" spans="3:6" x14ac:dyDescent="0.2">
      <c r="C727" s="40"/>
      <c r="D727" s="40"/>
      <c r="E727" s="40"/>
      <c r="F727" s="40"/>
    </row>
    <row r="728" spans="3:6" x14ac:dyDescent="0.2">
      <c r="C728" s="40"/>
      <c r="D728" s="40"/>
      <c r="E728" s="40"/>
      <c r="F728" s="40"/>
    </row>
    <row r="729" spans="3:6" x14ac:dyDescent="0.2">
      <c r="C729" s="40"/>
      <c r="D729" s="40"/>
      <c r="E729" s="40"/>
      <c r="F729" s="40"/>
    </row>
    <row r="730" spans="3:6" x14ac:dyDescent="0.2">
      <c r="C730" s="40"/>
      <c r="D730" s="40"/>
      <c r="E730" s="40"/>
      <c r="F730" s="40"/>
    </row>
    <row r="731" spans="3:6" x14ac:dyDescent="0.2">
      <c r="C731" s="40"/>
      <c r="D731" s="40"/>
      <c r="E731" s="40"/>
      <c r="F731" s="40"/>
    </row>
    <row r="732" spans="3:6" x14ac:dyDescent="0.2">
      <c r="C732" s="40"/>
      <c r="D732" s="40"/>
      <c r="E732" s="40"/>
      <c r="F732" s="40"/>
    </row>
    <row r="733" spans="3:6" x14ac:dyDescent="0.2">
      <c r="C733" s="40"/>
      <c r="D733" s="40"/>
      <c r="E733" s="40"/>
      <c r="F733" s="40"/>
    </row>
    <row r="734" spans="3:6" x14ac:dyDescent="0.2">
      <c r="C734" s="40"/>
      <c r="D734" s="40"/>
      <c r="E734" s="40"/>
      <c r="F734" s="40"/>
    </row>
    <row r="735" spans="3:6" x14ac:dyDescent="0.2">
      <c r="C735" s="40"/>
      <c r="D735" s="40"/>
      <c r="E735" s="40"/>
      <c r="F735" s="40"/>
    </row>
    <row r="736" spans="3:6" x14ac:dyDescent="0.2">
      <c r="C736" s="40"/>
      <c r="D736" s="40"/>
      <c r="E736" s="40"/>
      <c r="F736" s="40"/>
    </row>
    <row r="737" spans="3:6" x14ac:dyDescent="0.2">
      <c r="C737" s="40"/>
      <c r="D737" s="40"/>
      <c r="E737" s="40"/>
      <c r="F737" s="40"/>
    </row>
    <row r="738" spans="3:6" x14ac:dyDescent="0.2">
      <c r="C738" s="40"/>
      <c r="D738" s="40"/>
      <c r="E738" s="40"/>
      <c r="F738" s="40"/>
    </row>
    <row r="739" spans="3:6" x14ac:dyDescent="0.2">
      <c r="C739" s="40"/>
      <c r="D739" s="40"/>
      <c r="E739" s="40"/>
      <c r="F739" s="40"/>
    </row>
    <row r="740" spans="3:6" x14ac:dyDescent="0.2">
      <c r="C740" s="40"/>
      <c r="D740" s="40"/>
      <c r="E740" s="40"/>
      <c r="F740" s="40"/>
    </row>
    <row r="741" spans="3:6" x14ac:dyDescent="0.2">
      <c r="C741" s="40"/>
      <c r="D741" s="40"/>
      <c r="E741" s="40"/>
      <c r="F741" s="40"/>
    </row>
    <row r="742" spans="3:6" x14ac:dyDescent="0.2">
      <c r="C742" s="40"/>
      <c r="D742" s="40"/>
      <c r="E742" s="40"/>
      <c r="F742" s="40"/>
    </row>
    <row r="743" spans="3:6" x14ac:dyDescent="0.2">
      <c r="C743" s="40"/>
      <c r="D743" s="40"/>
      <c r="E743" s="40"/>
      <c r="F743" s="40"/>
    </row>
    <row r="744" spans="3:6" x14ac:dyDescent="0.2">
      <c r="C744" s="40"/>
      <c r="D744" s="40"/>
      <c r="E744" s="40"/>
      <c r="F744" s="40"/>
    </row>
    <row r="745" spans="3:6" x14ac:dyDescent="0.2">
      <c r="C745" s="40"/>
      <c r="D745" s="40"/>
      <c r="E745" s="40"/>
      <c r="F745" s="40"/>
    </row>
    <row r="746" spans="3:6" x14ac:dyDescent="0.2">
      <c r="C746" s="40"/>
      <c r="D746" s="40"/>
      <c r="E746" s="40"/>
      <c r="F746" s="40"/>
    </row>
    <row r="747" spans="3:6" x14ac:dyDescent="0.2">
      <c r="C747" s="40"/>
      <c r="D747" s="40"/>
      <c r="E747" s="40"/>
      <c r="F747" s="40"/>
    </row>
    <row r="748" spans="3:6" x14ac:dyDescent="0.2">
      <c r="C748" s="40"/>
      <c r="D748" s="40"/>
      <c r="E748" s="40"/>
      <c r="F748" s="40"/>
    </row>
    <row r="749" spans="3:6" x14ac:dyDescent="0.2">
      <c r="C749" s="40"/>
      <c r="D749" s="40"/>
      <c r="E749" s="40"/>
      <c r="F749" s="40"/>
    </row>
    <row r="750" spans="3:6" x14ac:dyDescent="0.2">
      <c r="C750" s="40"/>
      <c r="D750" s="40"/>
      <c r="E750" s="40"/>
      <c r="F750" s="40"/>
    </row>
    <row r="751" spans="3:6" x14ac:dyDescent="0.2">
      <c r="C751" s="40"/>
      <c r="D751" s="40"/>
      <c r="E751" s="40"/>
      <c r="F751" s="40"/>
    </row>
    <row r="752" spans="3:6" x14ac:dyDescent="0.2">
      <c r="C752" s="40"/>
      <c r="D752" s="40"/>
      <c r="E752" s="40"/>
      <c r="F752" s="40"/>
    </row>
    <row r="753" spans="3:6" x14ac:dyDescent="0.2">
      <c r="C753" s="40"/>
      <c r="D753" s="40"/>
      <c r="E753" s="40"/>
      <c r="F753" s="40"/>
    </row>
    <row r="754" spans="3:6" x14ac:dyDescent="0.2">
      <c r="C754" s="40"/>
      <c r="D754" s="40"/>
      <c r="E754" s="40"/>
      <c r="F754" s="40"/>
    </row>
    <row r="755" spans="3:6" x14ac:dyDescent="0.2">
      <c r="C755" s="40"/>
      <c r="D755" s="40"/>
      <c r="E755" s="40"/>
      <c r="F755" s="40"/>
    </row>
    <row r="756" spans="3:6" x14ac:dyDescent="0.2">
      <c r="C756" s="40"/>
      <c r="D756" s="40"/>
      <c r="E756" s="40"/>
      <c r="F756" s="40"/>
    </row>
    <row r="757" spans="3:6" x14ac:dyDescent="0.2">
      <c r="C757" s="40"/>
      <c r="D757" s="40"/>
      <c r="E757" s="40"/>
      <c r="F757" s="40"/>
    </row>
    <row r="758" spans="3:6" x14ac:dyDescent="0.2">
      <c r="C758" s="40"/>
      <c r="D758" s="40"/>
      <c r="E758" s="40"/>
      <c r="F758" s="40"/>
    </row>
    <row r="759" spans="3:6" x14ac:dyDescent="0.2">
      <c r="C759" s="40"/>
      <c r="D759" s="40"/>
      <c r="E759" s="40"/>
      <c r="F759" s="40"/>
    </row>
    <row r="760" spans="3:6" x14ac:dyDescent="0.2">
      <c r="C760" s="40"/>
      <c r="D760" s="40"/>
      <c r="E760" s="40"/>
      <c r="F760" s="40"/>
    </row>
    <row r="761" spans="3:6" x14ac:dyDescent="0.2">
      <c r="C761" s="40"/>
      <c r="D761" s="40"/>
      <c r="E761" s="40"/>
      <c r="F761" s="40"/>
    </row>
    <row r="762" spans="3:6" x14ac:dyDescent="0.2">
      <c r="C762" s="40"/>
      <c r="D762" s="40"/>
      <c r="E762" s="40"/>
      <c r="F762" s="40"/>
    </row>
    <row r="763" spans="3:6" x14ac:dyDescent="0.2">
      <c r="C763" s="40"/>
      <c r="D763" s="40"/>
      <c r="E763" s="40"/>
      <c r="F763" s="40"/>
    </row>
    <row r="764" spans="3:6" x14ac:dyDescent="0.2">
      <c r="C764" s="40"/>
      <c r="D764" s="40"/>
      <c r="E764" s="40"/>
      <c r="F764" s="40"/>
    </row>
    <row r="765" spans="3:6" x14ac:dyDescent="0.2">
      <c r="C765" s="40"/>
      <c r="D765" s="40"/>
      <c r="E765" s="40"/>
      <c r="F765" s="40"/>
    </row>
    <row r="766" spans="3:6" x14ac:dyDescent="0.2">
      <c r="C766" s="40"/>
      <c r="D766" s="40"/>
      <c r="E766" s="40"/>
      <c r="F766" s="40"/>
    </row>
    <row r="767" spans="3:6" x14ac:dyDescent="0.2">
      <c r="C767" s="40"/>
      <c r="D767" s="40"/>
      <c r="E767" s="40"/>
      <c r="F767" s="40"/>
    </row>
    <row r="768" spans="3:6" x14ac:dyDescent="0.2">
      <c r="C768" s="40"/>
      <c r="D768" s="40"/>
      <c r="E768" s="40"/>
      <c r="F768" s="40"/>
    </row>
    <row r="769" spans="3:6" x14ac:dyDescent="0.2">
      <c r="C769" s="40"/>
      <c r="D769" s="40"/>
      <c r="E769" s="40"/>
      <c r="F769" s="40"/>
    </row>
    <row r="770" spans="3:6" x14ac:dyDescent="0.2">
      <c r="C770" s="40"/>
      <c r="D770" s="40"/>
      <c r="E770" s="40"/>
      <c r="F770" s="40"/>
    </row>
    <row r="771" spans="3:6" x14ac:dyDescent="0.2">
      <c r="C771" s="40"/>
      <c r="D771" s="40"/>
      <c r="E771" s="40"/>
      <c r="F771" s="40"/>
    </row>
    <row r="772" spans="3:6" x14ac:dyDescent="0.2">
      <c r="C772" s="40"/>
      <c r="D772" s="40"/>
      <c r="E772" s="40"/>
      <c r="F772" s="40"/>
    </row>
    <row r="773" spans="3:6" x14ac:dyDescent="0.2">
      <c r="C773" s="40"/>
      <c r="D773" s="40"/>
      <c r="E773" s="40"/>
      <c r="F773" s="40"/>
    </row>
    <row r="774" spans="3:6" x14ac:dyDescent="0.2">
      <c r="C774" s="40"/>
      <c r="D774" s="40"/>
      <c r="E774" s="40"/>
      <c r="F774" s="40"/>
    </row>
    <row r="775" spans="3:6" x14ac:dyDescent="0.2">
      <c r="C775" s="40"/>
      <c r="D775" s="40"/>
      <c r="E775" s="40"/>
      <c r="F775" s="40"/>
    </row>
    <row r="776" spans="3:6" x14ac:dyDescent="0.2">
      <c r="C776" s="40"/>
      <c r="D776" s="40"/>
      <c r="E776" s="40"/>
      <c r="F776" s="40"/>
    </row>
    <row r="777" spans="3:6" x14ac:dyDescent="0.2">
      <c r="C777" s="40"/>
      <c r="D777" s="40"/>
      <c r="E777" s="40"/>
      <c r="F777" s="40"/>
    </row>
    <row r="778" spans="3:6" x14ac:dyDescent="0.2">
      <c r="C778" s="40"/>
      <c r="D778" s="40"/>
      <c r="E778" s="40"/>
      <c r="F778" s="40"/>
    </row>
    <row r="779" spans="3:6" x14ac:dyDescent="0.2">
      <c r="C779" s="40"/>
      <c r="D779" s="40"/>
      <c r="E779" s="40"/>
      <c r="F779" s="40"/>
    </row>
    <row r="780" spans="3:6" x14ac:dyDescent="0.2">
      <c r="C780" s="40"/>
      <c r="D780" s="40"/>
      <c r="E780" s="40"/>
      <c r="F780" s="40"/>
    </row>
    <row r="781" spans="3:6" x14ac:dyDescent="0.2">
      <c r="C781" s="40"/>
      <c r="D781" s="40"/>
      <c r="E781" s="40"/>
      <c r="F781" s="40"/>
    </row>
    <row r="782" spans="3:6" x14ac:dyDescent="0.2">
      <c r="C782" s="40"/>
      <c r="D782" s="40"/>
      <c r="E782" s="40"/>
      <c r="F782" s="40"/>
    </row>
    <row r="783" spans="3:6" x14ac:dyDescent="0.2">
      <c r="C783" s="40"/>
      <c r="D783" s="40"/>
      <c r="E783" s="40"/>
      <c r="F783" s="40"/>
    </row>
    <row r="784" spans="3:6" x14ac:dyDescent="0.2">
      <c r="C784" s="40"/>
      <c r="D784" s="40"/>
      <c r="E784" s="40"/>
      <c r="F784" s="40"/>
    </row>
    <row r="785" spans="3:6" x14ac:dyDescent="0.2">
      <c r="C785" s="40"/>
      <c r="D785" s="40"/>
      <c r="E785" s="40"/>
      <c r="F785" s="40"/>
    </row>
    <row r="786" spans="3:6" x14ac:dyDescent="0.2">
      <c r="C786" s="40"/>
      <c r="D786" s="40"/>
      <c r="E786" s="40"/>
      <c r="F786" s="40"/>
    </row>
    <row r="787" spans="3:6" x14ac:dyDescent="0.2">
      <c r="C787" s="40"/>
      <c r="D787" s="40"/>
      <c r="E787" s="40"/>
      <c r="F787" s="40"/>
    </row>
    <row r="788" spans="3:6" x14ac:dyDescent="0.2">
      <c r="C788" s="40"/>
      <c r="D788" s="40"/>
      <c r="E788" s="40"/>
      <c r="F788" s="40"/>
    </row>
    <row r="789" spans="3:6" x14ac:dyDescent="0.2">
      <c r="C789" s="40"/>
      <c r="D789" s="40"/>
      <c r="E789" s="40"/>
      <c r="F789" s="40"/>
    </row>
    <row r="790" spans="3:6" x14ac:dyDescent="0.2">
      <c r="C790" s="40"/>
      <c r="D790" s="40"/>
      <c r="E790" s="40"/>
      <c r="F790" s="40"/>
    </row>
    <row r="791" spans="3:6" x14ac:dyDescent="0.2">
      <c r="C791" s="40"/>
      <c r="D791" s="40"/>
      <c r="E791" s="40"/>
      <c r="F791" s="40"/>
    </row>
    <row r="792" spans="3:6" x14ac:dyDescent="0.2">
      <c r="C792" s="40"/>
      <c r="D792" s="40"/>
      <c r="E792" s="40"/>
      <c r="F792" s="40"/>
    </row>
    <row r="793" spans="3:6" x14ac:dyDescent="0.2">
      <c r="C793" s="40"/>
      <c r="D793" s="40"/>
      <c r="E793" s="40"/>
      <c r="F793" s="40"/>
    </row>
    <row r="794" spans="3:6" x14ac:dyDescent="0.2">
      <c r="C794" s="40"/>
      <c r="D794" s="40"/>
      <c r="E794" s="40"/>
      <c r="F794" s="40"/>
    </row>
    <row r="795" spans="3:6" x14ac:dyDescent="0.2">
      <c r="C795" s="40"/>
      <c r="D795" s="40"/>
      <c r="E795" s="40"/>
      <c r="F795" s="40"/>
    </row>
    <row r="796" spans="3:6" x14ac:dyDescent="0.2">
      <c r="C796" s="40"/>
      <c r="D796" s="40"/>
      <c r="E796" s="40"/>
      <c r="F796" s="40"/>
    </row>
    <row r="797" spans="3:6" x14ac:dyDescent="0.2">
      <c r="C797" s="40"/>
      <c r="D797" s="40"/>
      <c r="E797" s="40"/>
      <c r="F797" s="40"/>
    </row>
    <row r="798" spans="3:6" x14ac:dyDescent="0.2">
      <c r="C798" s="40"/>
      <c r="D798" s="40"/>
      <c r="E798" s="40"/>
      <c r="F798" s="40"/>
    </row>
    <row r="799" spans="3:6" x14ac:dyDescent="0.2">
      <c r="C799" s="40"/>
      <c r="D799" s="40"/>
      <c r="E799" s="40"/>
      <c r="F799" s="40"/>
    </row>
    <row r="800" spans="3:6" x14ac:dyDescent="0.2">
      <c r="C800" s="40"/>
      <c r="D800" s="40"/>
      <c r="E800" s="40"/>
      <c r="F800" s="40"/>
    </row>
    <row r="801" spans="3:6" x14ac:dyDescent="0.2">
      <c r="C801" s="40"/>
      <c r="D801" s="40"/>
      <c r="E801" s="40"/>
      <c r="F801" s="40"/>
    </row>
    <row r="802" spans="3:6" x14ac:dyDescent="0.2">
      <c r="C802" s="40"/>
      <c r="D802" s="40"/>
      <c r="E802" s="40"/>
      <c r="F802" s="40"/>
    </row>
    <row r="803" spans="3:6" x14ac:dyDescent="0.2">
      <c r="C803" s="40"/>
      <c r="D803" s="40"/>
      <c r="E803" s="40"/>
      <c r="F803" s="40"/>
    </row>
    <row r="804" spans="3:6" x14ac:dyDescent="0.2">
      <c r="C804" s="40"/>
      <c r="D804" s="40"/>
      <c r="E804" s="40"/>
      <c r="F804" s="40"/>
    </row>
    <row r="805" spans="3:6" x14ac:dyDescent="0.2">
      <c r="C805" s="40"/>
      <c r="D805" s="40"/>
      <c r="E805" s="40"/>
      <c r="F805" s="40"/>
    </row>
    <row r="806" spans="3:6" x14ac:dyDescent="0.2">
      <c r="C806" s="40"/>
      <c r="D806" s="40"/>
      <c r="E806" s="40"/>
      <c r="F806" s="40"/>
    </row>
    <row r="807" spans="3:6" x14ac:dyDescent="0.2">
      <c r="C807" s="40"/>
      <c r="D807" s="40"/>
      <c r="E807" s="40"/>
      <c r="F807" s="40"/>
    </row>
    <row r="808" spans="3:6" x14ac:dyDescent="0.2">
      <c r="C808" s="40"/>
      <c r="D808" s="40"/>
      <c r="E808" s="40"/>
      <c r="F808" s="40"/>
    </row>
    <row r="809" spans="3:6" x14ac:dyDescent="0.2">
      <c r="C809" s="40"/>
      <c r="D809" s="40"/>
      <c r="E809" s="40"/>
      <c r="F809" s="40"/>
    </row>
    <row r="810" spans="3:6" x14ac:dyDescent="0.2">
      <c r="C810" s="40"/>
      <c r="D810" s="40"/>
      <c r="E810" s="40"/>
      <c r="F810" s="40"/>
    </row>
    <row r="811" spans="3:6" x14ac:dyDescent="0.2">
      <c r="C811" s="40"/>
      <c r="D811" s="40"/>
      <c r="E811" s="40"/>
      <c r="F811" s="40"/>
    </row>
    <row r="812" spans="3:6" x14ac:dyDescent="0.2">
      <c r="C812" s="40"/>
      <c r="D812" s="40"/>
      <c r="E812" s="40"/>
      <c r="F812" s="40"/>
    </row>
    <row r="813" spans="3:6" x14ac:dyDescent="0.2">
      <c r="C813" s="40"/>
      <c r="D813" s="40"/>
      <c r="E813" s="40"/>
      <c r="F813" s="40"/>
    </row>
    <row r="814" spans="3:6" x14ac:dyDescent="0.2">
      <c r="C814" s="40"/>
      <c r="D814" s="40"/>
      <c r="E814" s="40"/>
      <c r="F814" s="40"/>
    </row>
    <row r="815" spans="3:6" x14ac:dyDescent="0.2">
      <c r="C815" s="40"/>
      <c r="D815" s="40"/>
      <c r="E815" s="40"/>
      <c r="F815" s="40"/>
    </row>
    <row r="816" spans="3:6" x14ac:dyDescent="0.2">
      <c r="C816" s="40"/>
      <c r="D816" s="40"/>
      <c r="E816" s="40"/>
      <c r="F816" s="40"/>
    </row>
    <row r="817" spans="3:6" x14ac:dyDescent="0.2">
      <c r="C817" s="40"/>
      <c r="D817" s="40"/>
      <c r="E817" s="40"/>
      <c r="F817" s="40"/>
    </row>
    <row r="818" spans="3:6" x14ac:dyDescent="0.2">
      <c r="C818" s="40"/>
      <c r="D818" s="40"/>
      <c r="E818" s="40"/>
      <c r="F818" s="40"/>
    </row>
    <row r="819" spans="3:6" x14ac:dyDescent="0.2">
      <c r="C819" s="40"/>
      <c r="D819" s="40"/>
      <c r="E819" s="40"/>
      <c r="F819" s="40"/>
    </row>
    <row r="820" spans="3:6" x14ac:dyDescent="0.2">
      <c r="C820" s="40"/>
      <c r="D820" s="40"/>
      <c r="E820" s="40"/>
      <c r="F820" s="40"/>
    </row>
    <row r="821" spans="3:6" x14ac:dyDescent="0.2">
      <c r="C821" s="40"/>
      <c r="D821" s="40"/>
      <c r="E821" s="40"/>
      <c r="F821" s="40"/>
    </row>
    <row r="822" spans="3:6" x14ac:dyDescent="0.2">
      <c r="C822" s="40"/>
      <c r="D822" s="40"/>
      <c r="E822" s="40"/>
      <c r="F822" s="40"/>
    </row>
    <row r="823" spans="3:6" x14ac:dyDescent="0.2">
      <c r="C823" s="40"/>
      <c r="D823" s="40"/>
      <c r="E823" s="40"/>
      <c r="F823" s="40"/>
    </row>
    <row r="824" spans="3:6" x14ac:dyDescent="0.2">
      <c r="C824" s="40"/>
      <c r="D824" s="40"/>
      <c r="E824" s="40"/>
      <c r="F824" s="40"/>
    </row>
    <row r="825" spans="3:6" x14ac:dyDescent="0.2">
      <c r="C825" s="40"/>
      <c r="D825" s="40"/>
      <c r="E825" s="40"/>
      <c r="F825" s="40"/>
    </row>
    <row r="826" spans="3:6" x14ac:dyDescent="0.2">
      <c r="C826" s="40"/>
      <c r="D826" s="40"/>
      <c r="E826" s="40"/>
      <c r="F826" s="40"/>
    </row>
    <row r="827" spans="3:6" x14ac:dyDescent="0.2">
      <c r="C827" s="40"/>
      <c r="D827" s="40"/>
      <c r="E827" s="40"/>
      <c r="F827" s="40"/>
    </row>
    <row r="828" spans="3:6" x14ac:dyDescent="0.2">
      <c r="C828" s="40"/>
      <c r="D828" s="40"/>
      <c r="E828" s="40"/>
      <c r="F828" s="40"/>
    </row>
    <row r="829" spans="3:6" x14ac:dyDescent="0.2">
      <c r="C829" s="40"/>
      <c r="D829" s="40"/>
      <c r="E829" s="40"/>
      <c r="F829" s="40"/>
    </row>
    <row r="830" spans="3:6" x14ac:dyDescent="0.2">
      <c r="C830" s="40"/>
      <c r="D830" s="40"/>
      <c r="E830" s="40"/>
      <c r="F830" s="40"/>
    </row>
    <row r="831" spans="3:6" x14ac:dyDescent="0.2">
      <c r="C831" s="40"/>
      <c r="D831" s="40"/>
      <c r="E831" s="40"/>
      <c r="F831" s="40"/>
    </row>
    <row r="832" spans="3:6" x14ac:dyDescent="0.2">
      <c r="C832" s="40"/>
      <c r="D832" s="40"/>
      <c r="E832" s="40"/>
      <c r="F832" s="40"/>
    </row>
    <row r="833" spans="3:6" x14ac:dyDescent="0.2">
      <c r="C833" s="40"/>
      <c r="D833" s="40"/>
      <c r="E833" s="40"/>
      <c r="F833" s="40"/>
    </row>
    <row r="834" spans="3:6" x14ac:dyDescent="0.2">
      <c r="C834" s="40"/>
      <c r="D834" s="40"/>
      <c r="E834" s="40"/>
      <c r="F834" s="40"/>
    </row>
    <row r="835" spans="3:6" x14ac:dyDescent="0.2">
      <c r="C835" s="40"/>
      <c r="D835" s="40"/>
      <c r="E835" s="40"/>
      <c r="F835" s="40"/>
    </row>
    <row r="836" spans="3:6" x14ac:dyDescent="0.2">
      <c r="C836" s="40"/>
      <c r="D836" s="40"/>
      <c r="E836" s="40"/>
      <c r="F836" s="40"/>
    </row>
    <row r="837" spans="3:6" x14ac:dyDescent="0.2">
      <c r="C837" s="40"/>
      <c r="D837" s="40"/>
      <c r="E837" s="40"/>
      <c r="F837" s="40"/>
    </row>
    <row r="838" spans="3:6" x14ac:dyDescent="0.2">
      <c r="C838" s="40"/>
      <c r="D838" s="40"/>
      <c r="E838" s="40"/>
      <c r="F838" s="40"/>
    </row>
    <row r="839" spans="3:6" x14ac:dyDescent="0.2">
      <c r="C839" s="40"/>
      <c r="D839" s="40"/>
      <c r="E839" s="40"/>
      <c r="F839" s="40"/>
    </row>
    <row r="840" spans="3:6" x14ac:dyDescent="0.2">
      <c r="C840" s="40"/>
      <c r="D840" s="40"/>
      <c r="E840" s="40"/>
      <c r="F840" s="40"/>
    </row>
    <row r="841" spans="3:6" x14ac:dyDescent="0.2">
      <c r="C841" s="40"/>
      <c r="D841" s="40"/>
      <c r="E841" s="40"/>
      <c r="F841" s="40"/>
    </row>
    <row r="842" spans="3:6" x14ac:dyDescent="0.2">
      <c r="C842" s="40"/>
      <c r="D842" s="40"/>
      <c r="E842" s="40"/>
      <c r="F842" s="40"/>
    </row>
    <row r="843" spans="3:6" x14ac:dyDescent="0.2">
      <c r="C843" s="40"/>
      <c r="D843" s="40"/>
      <c r="E843" s="40"/>
      <c r="F843" s="40"/>
    </row>
    <row r="844" spans="3:6" x14ac:dyDescent="0.2">
      <c r="C844" s="40"/>
      <c r="D844" s="40"/>
      <c r="E844" s="40"/>
      <c r="F844" s="40"/>
    </row>
    <row r="845" spans="3:6" x14ac:dyDescent="0.2">
      <c r="C845" s="40"/>
      <c r="D845" s="40"/>
      <c r="E845" s="40"/>
      <c r="F845" s="40"/>
    </row>
    <row r="846" spans="3:6" x14ac:dyDescent="0.2">
      <c r="C846" s="40"/>
      <c r="D846" s="40"/>
      <c r="E846" s="40"/>
      <c r="F846" s="40"/>
    </row>
    <row r="847" spans="3:6" x14ac:dyDescent="0.2">
      <c r="C847" s="40"/>
      <c r="D847" s="40"/>
      <c r="E847" s="40"/>
      <c r="F847" s="40"/>
    </row>
    <row r="848" spans="3:6" x14ac:dyDescent="0.2">
      <c r="C848" s="40"/>
      <c r="D848" s="40"/>
      <c r="E848" s="40"/>
      <c r="F848" s="40"/>
    </row>
    <row r="849" spans="3:6" x14ac:dyDescent="0.2">
      <c r="C849" s="40"/>
      <c r="D849" s="40"/>
      <c r="E849" s="40"/>
      <c r="F849" s="40"/>
    </row>
    <row r="850" spans="3:6" x14ac:dyDescent="0.2">
      <c r="C850" s="40"/>
      <c r="D850" s="40"/>
      <c r="E850" s="40"/>
      <c r="F850" s="40"/>
    </row>
    <row r="851" spans="3:6" x14ac:dyDescent="0.2">
      <c r="C851" s="40"/>
      <c r="D851" s="40"/>
      <c r="E851" s="40"/>
      <c r="F851" s="40"/>
    </row>
    <row r="852" spans="3:6" x14ac:dyDescent="0.2">
      <c r="C852" s="40"/>
      <c r="D852" s="40"/>
      <c r="E852" s="40"/>
      <c r="F852" s="40"/>
    </row>
    <row r="853" spans="3:6" x14ac:dyDescent="0.2">
      <c r="C853" s="40"/>
      <c r="D853" s="40"/>
      <c r="E853" s="40"/>
      <c r="F853" s="40"/>
    </row>
    <row r="854" spans="3:6" x14ac:dyDescent="0.2">
      <c r="C854" s="40"/>
      <c r="D854" s="40"/>
      <c r="E854" s="40"/>
      <c r="F854" s="40"/>
    </row>
    <row r="855" spans="3:6" x14ac:dyDescent="0.2">
      <c r="C855" s="40"/>
      <c r="D855" s="40"/>
      <c r="E855" s="40"/>
      <c r="F855" s="40"/>
    </row>
    <row r="856" spans="3:6" x14ac:dyDescent="0.2">
      <c r="C856" s="40"/>
      <c r="D856" s="40"/>
      <c r="E856" s="40"/>
      <c r="F856" s="40"/>
    </row>
    <row r="857" spans="3:6" x14ac:dyDescent="0.2">
      <c r="C857" s="40"/>
      <c r="D857" s="40"/>
      <c r="E857" s="40"/>
      <c r="F857" s="40"/>
    </row>
    <row r="858" spans="3:6" x14ac:dyDescent="0.2">
      <c r="C858" s="40"/>
      <c r="D858" s="40"/>
      <c r="E858" s="40"/>
      <c r="F858" s="40"/>
    </row>
    <row r="859" spans="3:6" x14ac:dyDescent="0.2">
      <c r="C859" s="40"/>
      <c r="D859" s="40"/>
      <c r="E859" s="40"/>
      <c r="F859" s="40"/>
    </row>
    <row r="860" spans="3:6" x14ac:dyDescent="0.2">
      <c r="C860" s="40"/>
      <c r="D860" s="40"/>
      <c r="E860" s="40"/>
      <c r="F860" s="40"/>
    </row>
    <row r="861" spans="3:6" x14ac:dyDescent="0.2">
      <c r="C861" s="40"/>
      <c r="D861" s="40"/>
      <c r="E861" s="40"/>
      <c r="F861" s="40"/>
    </row>
    <row r="862" spans="3:6" x14ac:dyDescent="0.2">
      <c r="C862" s="40"/>
      <c r="D862" s="40"/>
      <c r="E862" s="40"/>
      <c r="F862" s="40"/>
    </row>
    <row r="863" spans="3:6" x14ac:dyDescent="0.2">
      <c r="C863" s="40"/>
      <c r="D863" s="40"/>
      <c r="E863" s="40"/>
      <c r="F863" s="40"/>
    </row>
    <row r="864" spans="3:6" x14ac:dyDescent="0.2">
      <c r="C864" s="40"/>
      <c r="D864" s="40"/>
      <c r="E864" s="40"/>
      <c r="F864" s="40"/>
    </row>
    <row r="865" spans="3:6" x14ac:dyDescent="0.2">
      <c r="C865" s="40"/>
      <c r="D865" s="40"/>
      <c r="E865" s="40"/>
      <c r="F865" s="40"/>
    </row>
    <row r="866" spans="3:6" x14ac:dyDescent="0.2">
      <c r="C866" s="40"/>
      <c r="D866" s="40"/>
      <c r="E866" s="40"/>
      <c r="F866" s="40"/>
    </row>
    <row r="867" spans="3:6" x14ac:dyDescent="0.2">
      <c r="C867" s="40"/>
      <c r="D867" s="40"/>
      <c r="E867" s="40"/>
      <c r="F867" s="40"/>
    </row>
    <row r="868" spans="3:6" x14ac:dyDescent="0.2">
      <c r="C868" s="40"/>
      <c r="D868" s="40"/>
      <c r="E868" s="40"/>
      <c r="F868" s="40"/>
    </row>
    <row r="869" spans="3:6" x14ac:dyDescent="0.2">
      <c r="C869" s="40"/>
      <c r="D869" s="40"/>
      <c r="E869" s="40"/>
      <c r="F869" s="40"/>
    </row>
    <row r="870" spans="3:6" x14ac:dyDescent="0.2">
      <c r="C870" s="40"/>
      <c r="D870" s="40"/>
      <c r="E870" s="40"/>
      <c r="F870" s="40"/>
    </row>
    <row r="871" spans="3:6" x14ac:dyDescent="0.2">
      <c r="C871" s="40"/>
      <c r="D871" s="40"/>
      <c r="E871" s="40"/>
      <c r="F871" s="40"/>
    </row>
    <row r="872" spans="3:6" x14ac:dyDescent="0.2">
      <c r="C872" s="40"/>
      <c r="D872" s="40"/>
      <c r="E872" s="40"/>
      <c r="F872" s="40"/>
    </row>
    <row r="873" spans="3:6" x14ac:dyDescent="0.2">
      <c r="C873" s="40"/>
      <c r="D873" s="40"/>
      <c r="E873" s="40"/>
      <c r="F873" s="40"/>
    </row>
    <row r="874" spans="3:6" x14ac:dyDescent="0.2">
      <c r="C874" s="40"/>
      <c r="D874" s="40"/>
      <c r="E874" s="40"/>
      <c r="F874" s="40"/>
    </row>
    <row r="875" spans="3:6" x14ac:dyDescent="0.2">
      <c r="C875" s="40"/>
      <c r="D875" s="40"/>
      <c r="E875" s="40"/>
      <c r="F875" s="40"/>
    </row>
    <row r="876" spans="3:6" x14ac:dyDescent="0.2">
      <c r="C876" s="40"/>
      <c r="D876" s="40"/>
      <c r="E876" s="40"/>
      <c r="F876" s="40"/>
    </row>
    <row r="877" spans="3:6" x14ac:dyDescent="0.2">
      <c r="C877" s="40"/>
      <c r="D877" s="40"/>
      <c r="E877" s="40"/>
      <c r="F877" s="40"/>
    </row>
    <row r="878" spans="3:6" x14ac:dyDescent="0.2">
      <c r="C878" s="40"/>
      <c r="D878" s="40"/>
      <c r="E878" s="40"/>
      <c r="F878" s="40"/>
    </row>
    <row r="879" spans="3:6" x14ac:dyDescent="0.2">
      <c r="C879" s="40"/>
      <c r="D879" s="40"/>
      <c r="E879" s="40"/>
      <c r="F879" s="40"/>
    </row>
    <row r="880" spans="3:6" x14ac:dyDescent="0.2">
      <c r="C880" s="40"/>
      <c r="D880" s="40"/>
      <c r="E880" s="40"/>
      <c r="F880" s="40"/>
    </row>
    <row r="881" spans="3:6" x14ac:dyDescent="0.2">
      <c r="C881" s="40"/>
      <c r="D881" s="40"/>
      <c r="E881" s="40"/>
      <c r="F881" s="40"/>
    </row>
    <row r="882" spans="3:6" x14ac:dyDescent="0.2">
      <c r="C882" s="40"/>
      <c r="D882" s="40"/>
      <c r="E882" s="40"/>
      <c r="F882" s="40"/>
    </row>
    <row r="883" spans="3:6" x14ac:dyDescent="0.2">
      <c r="C883" s="40"/>
      <c r="D883" s="40"/>
      <c r="E883" s="40"/>
      <c r="F883" s="40"/>
    </row>
    <row r="884" spans="3:6" x14ac:dyDescent="0.2">
      <c r="C884" s="40"/>
      <c r="D884" s="40"/>
      <c r="E884" s="40"/>
      <c r="F884" s="40"/>
    </row>
    <row r="885" spans="3:6" x14ac:dyDescent="0.2">
      <c r="C885" s="40"/>
      <c r="D885" s="40"/>
      <c r="E885" s="40"/>
      <c r="F885" s="40"/>
    </row>
    <row r="886" spans="3:6" x14ac:dyDescent="0.2">
      <c r="C886" s="40"/>
      <c r="D886" s="40"/>
      <c r="E886" s="40"/>
      <c r="F886" s="40"/>
    </row>
    <row r="887" spans="3:6" x14ac:dyDescent="0.2">
      <c r="C887" s="40"/>
      <c r="D887" s="40"/>
      <c r="E887" s="40"/>
      <c r="F887" s="40"/>
    </row>
    <row r="888" spans="3:6" x14ac:dyDescent="0.2">
      <c r="C888" s="40"/>
      <c r="D888" s="40"/>
      <c r="E888" s="40"/>
      <c r="F888" s="40"/>
    </row>
    <row r="889" spans="3:6" x14ac:dyDescent="0.2">
      <c r="C889" s="40"/>
      <c r="D889" s="40"/>
      <c r="E889" s="40"/>
      <c r="F889" s="40"/>
    </row>
    <row r="890" spans="3:6" x14ac:dyDescent="0.2">
      <c r="C890" s="40"/>
      <c r="D890" s="40"/>
      <c r="E890" s="40"/>
      <c r="F890" s="40"/>
    </row>
    <row r="891" spans="3:6" x14ac:dyDescent="0.2">
      <c r="C891" s="40"/>
      <c r="D891" s="40"/>
      <c r="E891" s="40"/>
      <c r="F891" s="40"/>
    </row>
    <row r="892" spans="3:6" x14ac:dyDescent="0.2">
      <c r="C892" s="40"/>
      <c r="D892" s="40"/>
      <c r="E892" s="40"/>
      <c r="F892" s="40"/>
    </row>
    <row r="893" spans="3:6" x14ac:dyDescent="0.2">
      <c r="C893" s="40"/>
      <c r="D893" s="40"/>
      <c r="E893" s="40"/>
      <c r="F893" s="40"/>
    </row>
    <row r="894" spans="3:6" x14ac:dyDescent="0.2">
      <c r="C894" s="40"/>
      <c r="D894" s="40"/>
      <c r="E894" s="40"/>
      <c r="F894" s="40"/>
    </row>
    <row r="895" spans="3:6" x14ac:dyDescent="0.2">
      <c r="C895" s="40"/>
      <c r="D895" s="40"/>
      <c r="E895" s="40"/>
      <c r="F895" s="40"/>
    </row>
    <row r="896" spans="3:6" x14ac:dyDescent="0.2">
      <c r="C896" s="40"/>
      <c r="D896" s="40"/>
      <c r="E896" s="40"/>
      <c r="F896" s="40"/>
    </row>
    <row r="897" spans="3:6" x14ac:dyDescent="0.2">
      <c r="C897" s="40"/>
      <c r="D897" s="40"/>
      <c r="E897" s="40"/>
      <c r="F897" s="40"/>
    </row>
    <row r="898" spans="3:6" x14ac:dyDescent="0.2">
      <c r="C898" s="40"/>
      <c r="D898" s="40"/>
      <c r="E898" s="40"/>
      <c r="F898" s="40"/>
    </row>
    <row r="899" spans="3:6" x14ac:dyDescent="0.2">
      <c r="C899" s="40"/>
      <c r="D899" s="40"/>
      <c r="E899" s="40"/>
      <c r="F899" s="40"/>
    </row>
    <row r="900" spans="3:6" x14ac:dyDescent="0.2">
      <c r="C900" s="40"/>
      <c r="D900" s="40"/>
      <c r="E900" s="40"/>
      <c r="F900" s="40"/>
    </row>
    <row r="901" spans="3:6" x14ac:dyDescent="0.2">
      <c r="C901" s="40"/>
      <c r="D901" s="40"/>
      <c r="E901" s="40"/>
      <c r="F901" s="40"/>
    </row>
    <row r="902" spans="3:6" x14ac:dyDescent="0.2">
      <c r="C902" s="40"/>
      <c r="D902" s="40"/>
      <c r="E902" s="40"/>
      <c r="F902" s="40"/>
    </row>
    <row r="903" spans="3:6" x14ac:dyDescent="0.2">
      <c r="C903" s="40"/>
      <c r="D903" s="40"/>
      <c r="E903" s="40"/>
      <c r="F903" s="40"/>
    </row>
    <row r="904" spans="3:6" x14ac:dyDescent="0.2">
      <c r="C904" s="40"/>
      <c r="D904" s="40"/>
      <c r="E904" s="40"/>
      <c r="F904" s="40"/>
    </row>
    <row r="905" spans="3:6" x14ac:dyDescent="0.2">
      <c r="C905" s="40"/>
      <c r="D905" s="40"/>
      <c r="E905" s="40"/>
      <c r="F905" s="40"/>
    </row>
    <row r="906" spans="3:6" x14ac:dyDescent="0.2">
      <c r="C906" s="40"/>
      <c r="D906" s="40"/>
      <c r="E906" s="40"/>
      <c r="F906" s="40"/>
    </row>
    <row r="907" spans="3:6" x14ac:dyDescent="0.2">
      <c r="C907" s="40"/>
      <c r="D907" s="40"/>
      <c r="E907" s="40"/>
      <c r="F907" s="40"/>
    </row>
    <row r="908" spans="3:6" x14ac:dyDescent="0.2">
      <c r="C908" s="40"/>
      <c r="D908" s="40"/>
      <c r="E908" s="40"/>
      <c r="F908" s="40"/>
    </row>
    <row r="909" spans="3:6" x14ac:dyDescent="0.2">
      <c r="C909" s="40"/>
      <c r="D909" s="40"/>
      <c r="E909" s="40"/>
      <c r="F909" s="40"/>
    </row>
    <row r="910" spans="3:6" x14ac:dyDescent="0.2">
      <c r="C910" s="40"/>
      <c r="D910" s="40"/>
      <c r="E910" s="40"/>
      <c r="F910" s="40"/>
    </row>
    <row r="911" spans="3:6" x14ac:dyDescent="0.2">
      <c r="C911" s="40"/>
      <c r="D911" s="40"/>
      <c r="E911" s="40"/>
      <c r="F911" s="40"/>
    </row>
    <row r="912" spans="3:6" x14ac:dyDescent="0.2">
      <c r="C912" s="40"/>
      <c r="D912" s="40"/>
      <c r="E912" s="40"/>
      <c r="F912" s="40"/>
    </row>
    <row r="913" spans="3:6" x14ac:dyDescent="0.2">
      <c r="C913" s="40"/>
      <c r="D913" s="40"/>
      <c r="E913" s="40"/>
      <c r="F913" s="40"/>
    </row>
    <row r="914" spans="3:6" x14ac:dyDescent="0.2">
      <c r="C914" s="40"/>
      <c r="D914" s="40"/>
      <c r="E914" s="40"/>
      <c r="F914" s="40"/>
    </row>
    <row r="915" spans="3:6" x14ac:dyDescent="0.2">
      <c r="C915" s="40"/>
      <c r="D915" s="40"/>
      <c r="E915" s="40"/>
      <c r="F915" s="40"/>
    </row>
    <row r="916" spans="3:6" x14ac:dyDescent="0.2">
      <c r="C916" s="40"/>
      <c r="D916" s="40"/>
      <c r="E916" s="40"/>
      <c r="F916" s="40"/>
    </row>
    <row r="917" spans="3:6" x14ac:dyDescent="0.2">
      <c r="C917" s="40"/>
      <c r="D917" s="40"/>
      <c r="E917" s="40"/>
      <c r="F917" s="40"/>
    </row>
    <row r="918" spans="3:6" x14ac:dyDescent="0.2">
      <c r="C918" s="40"/>
      <c r="D918" s="40"/>
      <c r="E918" s="40"/>
      <c r="F918" s="40"/>
    </row>
    <row r="919" spans="3:6" x14ac:dyDescent="0.2">
      <c r="C919" s="40"/>
      <c r="D919" s="40"/>
      <c r="E919" s="40"/>
      <c r="F919" s="40"/>
    </row>
    <row r="920" spans="3:6" x14ac:dyDescent="0.2">
      <c r="C920" s="40"/>
      <c r="D920" s="40"/>
      <c r="E920" s="40"/>
      <c r="F920" s="40"/>
    </row>
    <row r="921" spans="3:6" x14ac:dyDescent="0.2">
      <c r="C921" s="40"/>
      <c r="D921" s="40"/>
      <c r="E921" s="40"/>
      <c r="F921" s="40"/>
    </row>
    <row r="922" spans="3:6" x14ac:dyDescent="0.2">
      <c r="C922" s="40"/>
      <c r="D922" s="40"/>
      <c r="E922" s="40"/>
      <c r="F922" s="40"/>
    </row>
    <row r="923" spans="3:6" x14ac:dyDescent="0.2">
      <c r="C923" s="40"/>
      <c r="D923" s="40"/>
      <c r="E923" s="40"/>
      <c r="F923" s="40"/>
    </row>
    <row r="924" spans="3:6" x14ac:dyDescent="0.2">
      <c r="C924" s="40"/>
      <c r="D924" s="40"/>
      <c r="E924" s="40"/>
      <c r="F924" s="40"/>
    </row>
    <row r="925" spans="3:6" x14ac:dyDescent="0.2">
      <c r="C925" s="40"/>
      <c r="D925" s="40"/>
      <c r="E925" s="40"/>
      <c r="F925" s="40"/>
    </row>
    <row r="926" spans="3:6" x14ac:dyDescent="0.2">
      <c r="C926" s="40"/>
      <c r="D926" s="40"/>
      <c r="E926" s="40"/>
      <c r="F926" s="40"/>
    </row>
    <row r="927" spans="3:6" x14ac:dyDescent="0.2">
      <c r="C927" s="40"/>
      <c r="D927" s="40"/>
      <c r="E927" s="40"/>
      <c r="F927" s="40"/>
    </row>
    <row r="928" spans="3:6" x14ac:dyDescent="0.2">
      <c r="C928" s="40"/>
      <c r="D928" s="40"/>
      <c r="E928" s="40"/>
      <c r="F928" s="40"/>
    </row>
    <row r="929" spans="3:6" x14ac:dyDescent="0.2">
      <c r="C929" s="40"/>
      <c r="D929" s="40"/>
      <c r="E929" s="40"/>
      <c r="F929" s="40"/>
    </row>
    <row r="930" spans="3:6" x14ac:dyDescent="0.2">
      <c r="C930" s="40"/>
      <c r="D930" s="40"/>
      <c r="E930" s="40"/>
      <c r="F930" s="40"/>
    </row>
    <row r="931" spans="3:6" x14ac:dyDescent="0.2">
      <c r="C931" s="40"/>
      <c r="D931" s="40"/>
      <c r="E931" s="40"/>
      <c r="F931" s="40"/>
    </row>
    <row r="932" spans="3:6" x14ac:dyDescent="0.2">
      <c r="C932" s="40"/>
      <c r="D932" s="40"/>
      <c r="E932" s="40"/>
      <c r="F932" s="40"/>
    </row>
    <row r="933" spans="3:6" x14ac:dyDescent="0.2">
      <c r="C933" s="40"/>
      <c r="D933" s="40"/>
      <c r="E933" s="40"/>
      <c r="F933" s="40"/>
    </row>
    <row r="934" spans="3:6" x14ac:dyDescent="0.2">
      <c r="C934" s="40"/>
      <c r="D934" s="40"/>
      <c r="E934" s="40"/>
      <c r="F934" s="40"/>
    </row>
    <row r="935" spans="3:6" x14ac:dyDescent="0.2">
      <c r="C935" s="40"/>
      <c r="D935" s="40"/>
      <c r="E935" s="40"/>
      <c r="F935" s="40"/>
    </row>
    <row r="936" spans="3:6" x14ac:dyDescent="0.2">
      <c r="C936" s="40"/>
      <c r="D936" s="40"/>
      <c r="E936" s="40"/>
      <c r="F936" s="40"/>
    </row>
    <row r="937" spans="3:6" x14ac:dyDescent="0.2">
      <c r="C937" s="40"/>
      <c r="D937" s="40"/>
      <c r="E937" s="40"/>
      <c r="F937" s="40"/>
    </row>
    <row r="938" spans="3:6" x14ac:dyDescent="0.2">
      <c r="C938" s="40"/>
      <c r="D938" s="40"/>
      <c r="E938" s="40"/>
      <c r="F938" s="40"/>
    </row>
    <row r="939" spans="3:6" x14ac:dyDescent="0.2">
      <c r="C939" s="40"/>
      <c r="D939" s="40"/>
      <c r="E939" s="40"/>
      <c r="F939" s="40"/>
    </row>
    <row r="940" spans="3:6" x14ac:dyDescent="0.2">
      <c r="C940" s="40"/>
      <c r="D940" s="40"/>
      <c r="E940" s="40"/>
      <c r="F940" s="40"/>
    </row>
    <row r="941" spans="3:6" x14ac:dyDescent="0.2">
      <c r="C941" s="40"/>
      <c r="D941" s="40"/>
      <c r="E941" s="40"/>
      <c r="F941" s="40"/>
    </row>
    <row r="942" spans="3:6" x14ac:dyDescent="0.2">
      <c r="C942" s="40"/>
      <c r="D942" s="40"/>
      <c r="E942" s="40"/>
      <c r="F942" s="40"/>
    </row>
    <row r="943" spans="3:6" x14ac:dyDescent="0.2">
      <c r="C943" s="40"/>
      <c r="D943" s="40"/>
      <c r="E943" s="40"/>
      <c r="F943" s="40"/>
    </row>
    <row r="944" spans="3:6" x14ac:dyDescent="0.2">
      <c r="C944" s="40"/>
      <c r="D944" s="40"/>
      <c r="E944" s="40"/>
      <c r="F944" s="40"/>
    </row>
    <row r="945" spans="3:6" x14ac:dyDescent="0.2">
      <c r="C945" s="40"/>
      <c r="D945" s="40"/>
      <c r="E945" s="40"/>
      <c r="F945" s="40"/>
    </row>
    <row r="946" spans="3:6" x14ac:dyDescent="0.2">
      <c r="C946" s="40"/>
      <c r="D946" s="40"/>
      <c r="E946" s="40"/>
      <c r="F946" s="40"/>
    </row>
    <row r="947" spans="3:6" x14ac:dyDescent="0.2">
      <c r="C947" s="40"/>
      <c r="D947" s="40"/>
      <c r="E947" s="40"/>
      <c r="F947" s="40"/>
    </row>
    <row r="948" spans="3:6" x14ac:dyDescent="0.2">
      <c r="C948" s="40"/>
      <c r="D948" s="40"/>
      <c r="E948" s="40"/>
      <c r="F948" s="40"/>
    </row>
    <row r="949" spans="3:6" x14ac:dyDescent="0.2">
      <c r="C949" s="40"/>
      <c r="D949" s="40"/>
      <c r="E949" s="40"/>
      <c r="F949" s="40"/>
    </row>
    <row r="950" spans="3:6" x14ac:dyDescent="0.2">
      <c r="C950" s="40"/>
      <c r="D950" s="40"/>
      <c r="E950" s="40"/>
      <c r="F950" s="40"/>
    </row>
    <row r="951" spans="3:6" x14ac:dyDescent="0.2">
      <c r="C951" s="40"/>
      <c r="D951" s="40"/>
      <c r="E951" s="40"/>
      <c r="F951" s="40"/>
    </row>
    <row r="952" spans="3:6" x14ac:dyDescent="0.2">
      <c r="C952" s="40"/>
      <c r="D952" s="40"/>
      <c r="E952" s="40"/>
      <c r="F952" s="40"/>
    </row>
    <row r="953" spans="3:6" x14ac:dyDescent="0.2">
      <c r="C953" s="40"/>
      <c r="D953" s="40"/>
      <c r="E953" s="40"/>
      <c r="F953" s="40"/>
    </row>
  </sheetData>
  <mergeCells count="44">
    <mergeCell ref="A28:G28"/>
    <mergeCell ref="C23:D23"/>
    <mergeCell ref="C24:D24"/>
    <mergeCell ref="C26:D26"/>
    <mergeCell ref="E26:F26"/>
    <mergeCell ref="A21:A24"/>
    <mergeCell ref="C21:D21"/>
    <mergeCell ref="E21:E22"/>
    <mergeCell ref="F21:F22"/>
    <mergeCell ref="G21:G22"/>
    <mergeCell ref="C22:D22"/>
    <mergeCell ref="A27:F27"/>
    <mergeCell ref="C7:C8"/>
    <mergeCell ref="C19:D19"/>
    <mergeCell ref="E19:F19"/>
    <mergeCell ref="F10:F11"/>
    <mergeCell ref="G10:G11"/>
    <mergeCell ref="C11:D11"/>
    <mergeCell ref="C12:D12"/>
    <mergeCell ref="E12:E13"/>
    <mergeCell ref="F12:F13"/>
    <mergeCell ref="G12:G13"/>
    <mergeCell ref="C13:D13"/>
    <mergeCell ref="C14:D14"/>
    <mergeCell ref="E14:E15"/>
    <mergeCell ref="F14:F15"/>
    <mergeCell ref="G14:G15"/>
    <mergeCell ref="C15:D15"/>
    <mergeCell ref="A10:A19"/>
    <mergeCell ref="C10:D10"/>
    <mergeCell ref="E10:E11"/>
    <mergeCell ref="A1:G1"/>
    <mergeCell ref="B2:C3"/>
    <mergeCell ref="D2:D3"/>
    <mergeCell ref="E2:E3"/>
    <mergeCell ref="F2:F3"/>
    <mergeCell ref="G2:G3"/>
    <mergeCell ref="A4:A8"/>
    <mergeCell ref="C4:D4"/>
    <mergeCell ref="E4:E5"/>
    <mergeCell ref="F4:F5"/>
    <mergeCell ref="G4:G5"/>
    <mergeCell ref="C5:D5"/>
    <mergeCell ref="B7:B8"/>
  </mergeCells>
  <pageMargins left="0.7" right="0.7" top="0.75" bottom="0.75" header="0.3" footer="0.3"/>
  <pageSetup scale="72" orientation="portrait" verticalDpi="300" r:id="rId1"/>
  <ignoredErrors>
    <ignoredError sqref="F18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showGridLines="0" workbookViewId="0"/>
  </sheetViews>
  <sheetFormatPr defaultRowHeight="15" x14ac:dyDescent="0.25"/>
  <cols>
    <col min="1" max="1" width="54.28515625" customWidth="1"/>
  </cols>
  <sheetData>
    <row r="1" spans="1:6" x14ac:dyDescent="0.25">
      <c r="A1" s="48" t="s">
        <v>67</v>
      </c>
      <c r="B1" s="48"/>
      <c r="C1" s="48"/>
      <c r="D1" s="48"/>
      <c r="E1" s="48"/>
      <c r="F1" s="48"/>
    </row>
    <row r="2" spans="1:6" x14ac:dyDescent="0.25">
      <c r="A2" s="49"/>
      <c r="B2" s="50">
        <v>2015</v>
      </c>
      <c r="C2" s="50">
        <v>2016</v>
      </c>
      <c r="D2" s="50">
        <v>2017</v>
      </c>
      <c r="E2" s="50">
        <v>2018</v>
      </c>
      <c r="F2" s="50">
        <v>2019</v>
      </c>
    </row>
    <row r="3" spans="1:6" x14ac:dyDescent="0.25">
      <c r="A3" s="51" t="s">
        <v>68</v>
      </c>
      <c r="B3" s="309">
        <v>-2.598943363179536</v>
      </c>
      <c r="C3" s="301">
        <f>B3+C4</f>
        <v>-2.0742075223846519</v>
      </c>
      <c r="D3" s="301">
        <f t="shared" ref="D3:E3" si="0">C3+D4</f>
        <v>-1.5494716815897678</v>
      </c>
      <c r="E3" s="301">
        <f t="shared" si="0"/>
        <v>-1.0247358407948837</v>
      </c>
      <c r="F3" s="309">
        <v>-0.5</v>
      </c>
    </row>
    <row r="4" spans="1:6" x14ac:dyDescent="0.25">
      <c r="A4" s="150" t="s">
        <v>69</v>
      </c>
      <c r="B4" s="205" t="s">
        <v>70</v>
      </c>
      <c r="C4" s="224">
        <f>($F$3-$B$3)/4</f>
        <v>0.524735840794884</v>
      </c>
      <c r="D4" s="224">
        <f t="shared" ref="D4:F4" si="1">($F$3-$B$3)/4</f>
        <v>0.524735840794884</v>
      </c>
      <c r="E4" s="224">
        <f t="shared" si="1"/>
        <v>0.524735840794884</v>
      </c>
      <c r="F4" s="224">
        <f t="shared" si="1"/>
        <v>0.524735840794884</v>
      </c>
    </row>
    <row r="5" spans="1:6" ht="27" customHeight="1" x14ac:dyDescent="0.25">
      <c r="A5" s="394" t="s">
        <v>71</v>
      </c>
      <c r="B5" s="394"/>
      <c r="C5" s="394"/>
      <c r="D5" s="394"/>
      <c r="E5" s="394"/>
      <c r="F5" s="223" t="s">
        <v>65</v>
      </c>
    </row>
  </sheetData>
  <mergeCells count="1">
    <mergeCell ref="A5:E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showGridLines="0" workbookViewId="0"/>
  </sheetViews>
  <sheetFormatPr defaultRowHeight="15" x14ac:dyDescent="0.25"/>
  <cols>
    <col min="1" max="1" width="57.140625" customWidth="1"/>
  </cols>
  <sheetData>
    <row r="1" spans="1:3" x14ac:dyDescent="0.25">
      <c r="A1" s="52" t="s">
        <v>72</v>
      </c>
    </row>
    <row r="2" spans="1:3" x14ac:dyDescent="0.25">
      <c r="A2" s="53"/>
      <c r="B2" s="54">
        <v>2015</v>
      </c>
      <c r="C2" s="54">
        <v>2016</v>
      </c>
    </row>
    <row r="3" spans="1:3" x14ac:dyDescent="0.25">
      <c r="A3" s="55" t="s">
        <v>73</v>
      </c>
      <c r="B3" s="307">
        <v>-2.7445933950208534</v>
      </c>
      <c r="C3" s="307">
        <v>-1.6818435889279459</v>
      </c>
    </row>
    <row r="4" spans="1:3" x14ac:dyDescent="0.25">
      <c r="A4" s="55" t="s">
        <v>74</v>
      </c>
      <c r="B4" s="307">
        <v>-0.14320856432415763</v>
      </c>
      <c r="C4" s="307">
        <v>-9.3370929863693081E-2</v>
      </c>
    </row>
    <row r="5" spans="1:3" x14ac:dyDescent="0.25">
      <c r="A5" s="55" t="s">
        <v>75</v>
      </c>
      <c r="B5" s="307">
        <v>-2.4414675171595119E-3</v>
      </c>
      <c r="C5" s="307">
        <v>4.2274334293178666E-2</v>
      </c>
    </row>
    <row r="6" spans="1:3" x14ac:dyDescent="0.25">
      <c r="A6" s="56" t="s">
        <v>76</v>
      </c>
      <c r="B6" s="308">
        <f>B3-B4-B5</f>
        <v>-2.5989433631795364</v>
      </c>
      <c r="C6" s="308">
        <f>C3-C4-C5</f>
        <v>-1.6307469933574315</v>
      </c>
    </row>
    <row r="7" spans="1:3" x14ac:dyDescent="0.25">
      <c r="A7" s="57" t="s">
        <v>77</v>
      </c>
      <c r="B7" s="58"/>
      <c r="C7" s="58">
        <f>C6-B6</f>
        <v>0.968196369822105</v>
      </c>
    </row>
    <row r="8" spans="1:3" x14ac:dyDescent="0.25">
      <c r="A8" s="225" t="s">
        <v>78</v>
      </c>
      <c r="B8" s="226"/>
      <c r="C8" s="226">
        <f>'T02'!C4</f>
        <v>0.524735840794884</v>
      </c>
    </row>
    <row r="9" spans="1:3" x14ac:dyDescent="0.25">
      <c r="A9" s="227" t="s">
        <v>251</v>
      </c>
      <c r="B9" s="228">
        <v>-0.17567812123386248</v>
      </c>
      <c r="C9" s="228">
        <v>0.1990595339810218</v>
      </c>
    </row>
    <row r="10" spans="1:3" x14ac:dyDescent="0.25">
      <c r="C10" s="61" t="s">
        <v>79</v>
      </c>
    </row>
    <row r="14" spans="1:3" x14ac:dyDescent="0.25">
      <c r="C14" s="345"/>
    </row>
  </sheetData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showGridLines="0" workbookViewId="0"/>
  </sheetViews>
  <sheetFormatPr defaultRowHeight="15" x14ac:dyDescent="0.25"/>
  <cols>
    <col min="1" max="1" width="60.85546875" customWidth="1"/>
    <col min="2" max="3" width="9.140625" customWidth="1"/>
    <col min="4" max="4" width="30.28515625" customWidth="1"/>
  </cols>
  <sheetData>
    <row r="1" spans="1:10" x14ac:dyDescent="0.25">
      <c r="A1" s="100" t="s">
        <v>138</v>
      </c>
      <c r="B1" s="101"/>
      <c r="C1" s="101"/>
    </row>
    <row r="2" spans="1:10" x14ac:dyDescent="0.25">
      <c r="A2" s="102"/>
      <c r="B2" s="103">
        <v>2015</v>
      </c>
      <c r="C2" s="103">
        <v>2016</v>
      </c>
      <c r="D2" s="104" t="s">
        <v>119</v>
      </c>
    </row>
    <row r="3" spans="1:10" x14ac:dyDescent="0.25">
      <c r="A3" s="132" t="s">
        <v>120</v>
      </c>
      <c r="B3" s="105">
        <v>35850.418999999994</v>
      </c>
      <c r="C3" s="105">
        <v>33706.260999999999</v>
      </c>
      <c r="D3" s="138" t="s">
        <v>121</v>
      </c>
    </row>
    <row r="4" spans="1:10" x14ac:dyDescent="0.25">
      <c r="A4" s="89" t="s">
        <v>122</v>
      </c>
      <c r="B4" s="106">
        <v>1379.4069999999999</v>
      </c>
      <c r="C4" s="106">
        <v>1338.7210000000002</v>
      </c>
      <c r="D4" s="138" t="s">
        <v>123</v>
      </c>
    </row>
    <row r="5" spans="1:10" x14ac:dyDescent="0.25">
      <c r="A5" s="89" t="s">
        <v>124</v>
      </c>
      <c r="B5" s="106">
        <v>2793.7973567200002</v>
      </c>
      <c r="C5" s="106">
        <v>797.44193458999973</v>
      </c>
      <c r="D5" s="138" t="s">
        <v>125</v>
      </c>
    </row>
    <row r="6" spans="1:10" x14ac:dyDescent="0.25">
      <c r="A6" s="107" t="s">
        <v>126</v>
      </c>
      <c r="B6" s="106">
        <v>2352.0020075500001</v>
      </c>
      <c r="C6" s="106">
        <v>509.61545803999996</v>
      </c>
      <c r="D6" s="138" t="s">
        <v>125</v>
      </c>
    </row>
    <row r="7" spans="1:10" x14ac:dyDescent="0.25">
      <c r="A7" s="89" t="s">
        <v>127</v>
      </c>
      <c r="B7" s="106">
        <v>2598.6429924500003</v>
      </c>
      <c r="C7" s="106">
        <v>2088.6265419600004</v>
      </c>
      <c r="D7" s="138" t="s">
        <v>125</v>
      </c>
    </row>
    <row r="8" spans="1:10" x14ac:dyDescent="0.25">
      <c r="A8" s="93" t="s">
        <v>128</v>
      </c>
      <c r="B8" s="106">
        <v>1914.4001469425002</v>
      </c>
      <c r="C8" s="106">
        <v>2049.6836166450003</v>
      </c>
      <c r="D8" s="138" t="s">
        <v>125</v>
      </c>
    </row>
    <row r="9" spans="1:10" x14ac:dyDescent="0.25">
      <c r="A9" s="93" t="s">
        <v>129</v>
      </c>
      <c r="B9" s="106">
        <v>-1.5197056936299997</v>
      </c>
      <c r="C9" s="106">
        <v>54.569008424999765</v>
      </c>
      <c r="D9" s="138" t="s">
        <v>125</v>
      </c>
    </row>
    <row r="10" spans="1:10" x14ac:dyDescent="0.25">
      <c r="A10" s="93" t="s">
        <v>130</v>
      </c>
      <c r="B10" s="106">
        <v>5.7880000000000003</v>
      </c>
      <c r="C10" s="106">
        <v>51.89500000000001</v>
      </c>
      <c r="D10" s="138"/>
    </row>
    <row r="11" spans="1:10" x14ac:dyDescent="0.25">
      <c r="A11" s="134" t="s">
        <v>140</v>
      </c>
      <c r="B11" s="109">
        <f>B3-B4-B5-B7+B8-B9-B10</f>
        <v>30988.703503466124</v>
      </c>
      <c r="C11" s="109">
        <f>C3-C4-C5-C7+C8-C9-C10</f>
        <v>31424.691131669999</v>
      </c>
      <c r="D11" s="138"/>
    </row>
    <row r="12" spans="1:10" x14ac:dyDescent="0.25">
      <c r="A12" s="93" t="s">
        <v>141</v>
      </c>
      <c r="B12" s="106"/>
      <c r="C12" s="106">
        <v>435.98762820387492</v>
      </c>
      <c r="D12" s="139"/>
    </row>
    <row r="13" spans="1:10" ht="24" x14ac:dyDescent="0.25">
      <c r="A13" s="93" t="s">
        <v>142</v>
      </c>
      <c r="B13" s="112"/>
      <c r="C13" s="112">
        <v>-115.25203703431221</v>
      </c>
      <c r="D13" s="138" t="s">
        <v>150</v>
      </c>
    </row>
    <row r="14" spans="1:10" x14ac:dyDescent="0.25">
      <c r="A14" s="93" t="s">
        <v>143</v>
      </c>
      <c r="B14" s="113"/>
      <c r="C14" s="289">
        <v>1.7788406835946859</v>
      </c>
      <c r="D14" s="138"/>
      <c r="I14" s="114"/>
      <c r="J14" s="114"/>
    </row>
    <row r="15" spans="1:10" x14ac:dyDescent="0.25">
      <c r="A15" s="93" t="s">
        <v>131</v>
      </c>
      <c r="B15" s="115"/>
      <c r="C15" s="290">
        <v>-0.38457231464752439</v>
      </c>
      <c r="D15" s="138" t="s">
        <v>132</v>
      </c>
    </row>
    <row r="16" spans="1:10" x14ac:dyDescent="0.25">
      <c r="A16" s="132" t="s">
        <v>144</v>
      </c>
      <c r="B16" s="117"/>
      <c r="C16" s="291">
        <f>(((1+C14/100)/(1+C15/100))-1)*100</f>
        <v>2.1717650051913839</v>
      </c>
      <c r="D16" s="138"/>
    </row>
    <row r="17" spans="1:10" x14ac:dyDescent="0.25">
      <c r="A17" s="89" t="s">
        <v>133</v>
      </c>
      <c r="B17" s="118"/>
      <c r="C17" s="289">
        <v>2.8988702937005506</v>
      </c>
      <c r="D17" s="138" t="s">
        <v>125</v>
      </c>
      <c r="I17" s="114"/>
      <c r="J17" s="114"/>
    </row>
    <row r="18" spans="1:10" x14ac:dyDescent="0.25">
      <c r="A18" s="89" t="s">
        <v>145</v>
      </c>
      <c r="B18" s="118"/>
      <c r="C18" s="289">
        <v>1.3708643562130587</v>
      </c>
      <c r="D18" s="138" t="s">
        <v>149</v>
      </c>
    </row>
    <row r="19" spans="1:10" x14ac:dyDescent="0.25">
      <c r="A19" s="132" t="s">
        <v>146</v>
      </c>
      <c r="B19" s="117"/>
      <c r="C19" s="292">
        <f>C17-C18</f>
        <v>1.5280059374874919</v>
      </c>
      <c r="D19" s="140"/>
    </row>
    <row r="20" spans="1:10" x14ac:dyDescent="0.25">
      <c r="A20" s="135" t="s">
        <v>147</v>
      </c>
      <c r="B20" s="137"/>
      <c r="C20" s="147">
        <f>(C19-C16)*B11/C25</f>
        <v>-0.24641490514938685</v>
      </c>
      <c r="D20" s="141"/>
    </row>
    <row r="21" spans="1:10" x14ac:dyDescent="0.25">
      <c r="A21" s="136" t="s">
        <v>139</v>
      </c>
      <c r="B21" s="144">
        <v>4950.6450000000004</v>
      </c>
      <c r="C21" s="144">
        <v>2598.2420000000002</v>
      </c>
      <c r="D21" s="142" t="s">
        <v>134</v>
      </c>
      <c r="I21" s="114"/>
      <c r="J21" s="114"/>
    </row>
    <row r="22" spans="1:10" x14ac:dyDescent="0.25">
      <c r="A22" s="136" t="s">
        <v>148</v>
      </c>
      <c r="B22" s="145" t="s">
        <v>86</v>
      </c>
      <c r="C22" s="146">
        <v>-0.52473266359378679</v>
      </c>
      <c r="D22" s="143"/>
      <c r="I22" s="114"/>
      <c r="J22" s="114"/>
    </row>
    <row r="23" spans="1:10" ht="34.5" customHeight="1" x14ac:dyDescent="0.25">
      <c r="A23" s="131" t="s">
        <v>135</v>
      </c>
      <c r="D23" s="120" t="s">
        <v>136</v>
      </c>
      <c r="I23" s="114"/>
      <c r="J23" s="114"/>
    </row>
    <row r="24" spans="1:10" x14ac:dyDescent="0.25">
      <c r="B24" s="121"/>
      <c r="C24" s="121"/>
    </row>
    <row r="25" spans="1:10" x14ac:dyDescent="0.25">
      <c r="A25" s="122" t="s">
        <v>137</v>
      </c>
      <c r="B25" s="229">
        <v>78685.607999999993</v>
      </c>
      <c r="C25" s="229">
        <v>80958.004000000001</v>
      </c>
    </row>
    <row r="26" spans="1:10" x14ac:dyDescent="0.25">
      <c r="A26" s="122"/>
      <c r="B26" s="123"/>
      <c r="C26" s="123"/>
      <c r="D26" s="124"/>
    </row>
    <row r="28" spans="1:10" x14ac:dyDescent="0.25">
      <c r="C28" s="287">
        <f>C16-C19</f>
        <v>0.64375906770389202</v>
      </c>
    </row>
    <row r="29" spans="1:10" x14ac:dyDescent="0.25">
      <c r="B29" s="125"/>
      <c r="C29" s="125"/>
    </row>
    <row r="30" spans="1:10" x14ac:dyDescent="0.25">
      <c r="A30" s="116"/>
    </row>
    <row r="31" spans="1:10" x14ac:dyDescent="0.25">
      <c r="A31" s="119"/>
      <c r="B31" s="126"/>
      <c r="C31" s="126"/>
    </row>
    <row r="32" spans="1:10" x14ac:dyDescent="0.25">
      <c r="B32" s="127"/>
      <c r="C32" s="127"/>
    </row>
    <row r="33" spans="2:4" x14ac:dyDescent="0.25">
      <c r="B33" s="127"/>
      <c r="C33" s="127"/>
    </row>
    <row r="34" spans="2:4" x14ac:dyDescent="0.25">
      <c r="B34" s="127"/>
      <c r="C34" s="127"/>
    </row>
    <row r="35" spans="2:4" x14ac:dyDescent="0.25">
      <c r="B35" s="127"/>
      <c r="C35" s="127"/>
    </row>
    <row r="36" spans="2:4" x14ac:dyDescent="0.25">
      <c r="B36" s="127"/>
      <c r="C36" s="127"/>
    </row>
    <row r="37" spans="2:4" x14ac:dyDescent="0.25">
      <c r="B37" s="127"/>
      <c r="C37" s="127"/>
    </row>
    <row r="38" spans="2:4" x14ac:dyDescent="0.25">
      <c r="B38" s="127"/>
      <c r="C38" s="127"/>
    </row>
    <row r="40" spans="2:4" x14ac:dyDescent="0.25">
      <c r="B40" s="128"/>
      <c r="C40" s="128"/>
    </row>
    <row r="41" spans="2:4" x14ac:dyDescent="0.25">
      <c r="B41" s="129"/>
      <c r="C41" s="129"/>
    </row>
    <row r="42" spans="2:4" x14ac:dyDescent="0.25">
      <c r="B42" s="128"/>
      <c r="C42" s="128"/>
      <c r="D42" s="130"/>
    </row>
  </sheetData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4"/>
  <sheetViews>
    <sheetView showGridLines="0" workbookViewId="0">
      <selection sqref="A1:B1"/>
    </sheetView>
  </sheetViews>
  <sheetFormatPr defaultRowHeight="15" x14ac:dyDescent="0.25"/>
  <cols>
    <col min="1" max="1" width="70" customWidth="1"/>
  </cols>
  <sheetData>
    <row r="1" spans="1:3" x14ac:dyDescent="0.25">
      <c r="A1" s="395" t="s">
        <v>160</v>
      </c>
      <c r="B1" s="395"/>
    </row>
    <row r="2" spans="1:3" x14ac:dyDescent="0.25">
      <c r="A2" s="148"/>
      <c r="B2" s="149">
        <v>2016</v>
      </c>
      <c r="C2" s="230"/>
    </row>
    <row r="3" spans="1:3" x14ac:dyDescent="0.25">
      <c r="A3" s="51" t="s">
        <v>20</v>
      </c>
      <c r="B3" s="231">
        <v>0.96885224412337623</v>
      </c>
      <c r="C3" s="230"/>
    </row>
    <row r="4" spans="1:3" x14ac:dyDescent="0.25">
      <c r="A4" s="51" t="s">
        <v>78</v>
      </c>
      <c r="B4" s="231">
        <v>0.52473266359378679</v>
      </c>
      <c r="C4" s="230"/>
    </row>
    <row r="5" spans="1:3" x14ac:dyDescent="0.25">
      <c r="A5" s="311" t="s">
        <v>151</v>
      </c>
      <c r="B5" s="232">
        <f>B3-B4</f>
        <v>0.44411958052958944</v>
      </c>
      <c r="C5" s="230"/>
    </row>
    <row r="6" spans="1:3" x14ac:dyDescent="0.25">
      <c r="A6" s="93" t="s">
        <v>152</v>
      </c>
      <c r="B6" s="310">
        <v>-1.5568994091727933E-3</v>
      </c>
      <c r="C6" s="230"/>
    </row>
    <row r="7" spans="1:3" x14ac:dyDescent="0.25">
      <c r="A7" s="93" t="s">
        <v>153</v>
      </c>
      <c r="B7" s="310">
        <v>9.9462057536403803E-2</v>
      </c>
      <c r="C7" s="230"/>
    </row>
    <row r="8" spans="1:3" x14ac:dyDescent="0.25">
      <c r="A8" s="93" t="s">
        <v>154</v>
      </c>
      <c r="B8" s="310">
        <v>0.53991056147988103</v>
      </c>
      <c r="C8" s="230"/>
    </row>
    <row r="9" spans="1:3" x14ac:dyDescent="0.25">
      <c r="A9" s="314" t="s">
        <v>155</v>
      </c>
      <c r="B9" s="315">
        <f>B3-B6-B7-B8</f>
        <v>0.3310365245162642</v>
      </c>
      <c r="C9" s="230"/>
    </row>
    <row r="10" spans="1:3" x14ac:dyDescent="0.25">
      <c r="A10" s="312" t="s">
        <v>156</v>
      </c>
      <c r="B10" s="313">
        <f>B9-B4</f>
        <v>-0.19369613907752259</v>
      </c>
      <c r="C10" s="230"/>
    </row>
    <row r="11" spans="1:3" x14ac:dyDescent="0.25">
      <c r="A11" s="152"/>
      <c r="B11" s="98" t="s">
        <v>79</v>
      </c>
    </row>
    <row r="24" spans="2:2" x14ac:dyDescent="0.25">
      <c r="B24" s="345"/>
    </row>
  </sheetData>
  <mergeCells count="1">
    <mergeCell ref="A1:B1"/>
  </mergeCells>
  <pageMargins left="0.7" right="0.7" top="0.75" bottom="0.75" header="0.3" footer="0.3"/>
  <pageSetup paperSize="9" scale="8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showGridLines="0" workbookViewId="0"/>
  </sheetViews>
  <sheetFormatPr defaultRowHeight="15" x14ac:dyDescent="0.25"/>
  <cols>
    <col min="1" max="1" width="61.5703125" customWidth="1"/>
    <col min="2" max="2" width="9.42578125" customWidth="1"/>
  </cols>
  <sheetData>
    <row r="1" spans="1:2" x14ac:dyDescent="0.25">
      <c r="A1" s="100" t="s">
        <v>174</v>
      </c>
      <c r="B1" s="101"/>
    </row>
    <row r="2" spans="1:2" x14ac:dyDescent="0.25">
      <c r="A2" s="102"/>
      <c r="B2" s="103">
        <v>2016</v>
      </c>
    </row>
    <row r="3" spans="1:2" x14ac:dyDescent="0.25">
      <c r="A3" s="164" t="s">
        <v>175</v>
      </c>
      <c r="B3" s="316">
        <v>2.1717650051913839</v>
      </c>
    </row>
    <row r="4" spans="1:2" x14ac:dyDescent="0.25">
      <c r="A4" s="93" t="s">
        <v>172</v>
      </c>
      <c r="B4" s="316">
        <v>1.5280059374874919</v>
      </c>
    </row>
    <row r="5" spans="1:2" x14ac:dyDescent="0.25">
      <c r="A5" s="320" t="s">
        <v>173</v>
      </c>
      <c r="B5" s="233">
        <v>-0.24641490514938685</v>
      </c>
    </row>
    <row r="6" spans="1:2" x14ac:dyDescent="0.25">
      <c r="A6" s="93" t="s">
        <v>161</v>
      </c>
      <c r="B6" s="318">
        <v>-1.550062919041334E-2</v>
      </c>
    </row>
    <row r="7" spans="1:2" x14ac:dyDescent="0.25">
      <c r="A7" s="93" t="s">
        <v>176</v>
      </c>
      <c r="B7" s="318">
        <v>-0.61782902390830841</v>
      </c>
    </row>
    <row r="8" spans="1:2" x14ac:dyDescent="0.25">
      <c r="A8" s="165" t="s">
        <v>177</v>
      </c>
      <c r="B8" s="318">
        <v>0.29452307149272106</v>
      </c>
    </row>
    <row r="9" spans="1:2" x14ac:dyDescent="0.25">
      <c r="A9" s="319" t="s">
        <v>178</v>
      </c>
      <c r="B9" s="317">
        <f>B5+B6+B7+B8</f>
        <v>-0.58522148675538754</v>
      </c>
    </row>
    <row r="10" spans="1:2" x14ac:dyDescent="0.25">
      <c r="B10" s="167" t="s">
        <v>79</v>
      </c>
    </row>
    <row r="11" spans="1:2" x14ac:dyDescent="0.25">
      <c r="B11" s="112"/>
    </row>
  </sheetData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showGridLines="0" workbookViewId="0"/>
  </sheetViews>
  <sheetFormatPr defaultRowHeight="15" x14ac:dyDescent="0.25"/>
  <cols>
    <col min="1" max="1" width="52.5703125" customWidth="1"/>
    <col min="2" max="2" width="12" customWidth="1"/>
    <col min="3" max="3" width="14.42578125" customWidth="1"/>
  </cols>
  <sheetData>
    <row r="1" spans="1:4" x14ac:dyDescent="0.25">
      <c r="A1" s="48" t="s">
        <v>98</v>
      </c>
      <c r="B1" s="48"/>
      <c r="C1" s="48"/>
      <c r="D1" s="48"/>
    </row>
    <row r="2" spans="1:4" x14ac:dyDescent="0.25">
      <c r="A2" s="85"/>
      <c r="B2" s="50" t="s">
        <v>92</v>
      </c>
      <c r="C2" s="50" t="s">
        <v>93</v>
      </c>
      <c r="D2" s="50" t="s">
        <v>94</v>
      </c>
    </row>
    <row r="3" spans="1:4" x14ac:dyDescent="0.25">
      <c r="A3" s="86" t="s">
        <v>99</v>
      </c>
      <c r="B3" s="87" t="s">
        <v>100</v>
      </c>
      <c r="C3" s="87" t="s">
        <v>100</v>
      </c>
      <c r="D3" s="88" t="s">
        <v>86</v>
      </c>
    </row>
    <row r="4" spans="1:4" x14ac:dyDescent="0.25">
      <c r="A4" s="89" t="s">
        <v>101</v>
      </c>
      <c r="B4" s="321">
        <v>-1.6818435889279459</v>
      </c>
      <c r="C4" s="322">
        <v>-1.6817818285144392</v>
      </c>
      <c r="D4" s="322">
        <f>B4-C4</f>
        <v>-6.1760413506695144E-5</v>
      </c>
    </row>
    <row r="5" spans="1:4" x14ac:dyDescent="0.25">
      <c r="A5" s="89" t="s">
        <v>102</v>
      </c>
      <c r="B5" s="322">
        <v>-9.3370929863693081E-2</v>
      </c>
      <c r="C5" s="322">
        <v>-9.665683207576671E-2</v>
      </c>
      <c r="D5" s="322">
        <f t="shared" ref="D5:D7" si="0">B5-C5</f>
        <v>3.2859022120736298E-3</v>
      </c>
    </row>
    <row r="6" spans="1:4" x14ac:dyDescent="0.25">
      <c r="A6" s="89" t="s">
        <v>103</v>
      </c>
      <c r="B6" s="321">
        <v>4.2274334293178666E-2</v>
      </c>
      <c r="C6" s="322">
        <v>-0.37788563843786843</v>
      </c>
      <c r="D6" s="322">
        <f t="shared" si="0"/>
        <v>0.4201599727310471</v>
      </c>
    </row>
    <row r="7" spans="1:4" x14ac:dyDescent="0.25">
      <c r="A7" s="90" t="s">
        <v>104</v>
      </c>
      <c r="B7" s="323">
        <v>-1.6307469933574315</v>
      </c>
      <c r="C7" s="324">
        <v>-1.2072393580008041</v>
      </c>
      <c r="D7" s="322">
        <f t="shared" si="0"/>
        <v>-0.42350763535662739</v>
      </c>
    </row>
    <row r="8" spans="1:4" x14ac:dyDescent="0.25">
      <c r="A8" s="221" t="s">
        <v>105</v>
      </c>
      <c r="B8" s="205" t="s">
        <v>66</v>
      </c>
      <c r="C8" s="234" t="s">
        <v>66</v>
      </c>
      <c r="D8" s="205" t="s">
        <v>86</v>
      </c>
    </row>
    <row r="9" spans="1:4" x14ac:dyDescent="0.25">
      <c r="A9" s="91" t="s">
        <v>20</v>
      </c>
      <c r="B9" s="322">
        <v>0.968196369822105</v>
      </c>
      <c r="C9" s="322">
        <v>1.2128054747299672</v>
      </c>
      <c r="D9" s="322">
        <f>B9-C9</f>
        <v>-0.24460910490786225</v>
      </c>
    </row>
    <row r="10" spans="1:4" x14ac:dyDescent="0.25">
      <c r="A10" s="91" t="s">
        <v>106</v>
      </c>
      <c r="B10" s="322">
        <v>0.524735840794884</v>
      </c>
      <c r="C10" s="322">
        <v>0.48001120818269283</v>
      </c>
      <c r="D10" s="322">
        <f>B10-C10</f>
        <v>4.4724632612191173E-2</v>
      </c>
    </row>
    <row r="11" spans="1:4" x14ac:dyDescent="0.25">
      <c r="A11" s="221" t="s">
        <v>107</v>
      </c>
      <c r="B11" s="234" t="s">
        <v>108</v>
      </c>
      <c r="C11" s="234" t="s">
        <v>108</v>
      </c>
      <c r="D11" s="234" t="s">
        <v>86</v>
      </c>
    </row>
    <row r="12" spans="1:4" x14ac:dyDescent="0.25">
      <c r="A12" s="92" t="s">
        <v>252</v>
      </c>
      <c r="B12" s="322">
        <v>0.443460529027221</v>
      </c>
      <c r="C12" s="322">
        <v>0.73279426654727442</v>
      </c>
      <c r="D12" s="322">
        <f>B12-C12</f>
        <v>-0.28933373752005342</v>
      </c>
    </row>
    <row r="13" spans="1:4" x14ac:dyDescent="0.25">
      <c r="A13" s="235" t="s">
        <v>109</v>
      </c>
      <c r="B13" s="234" t="s">
        <v>66</v>
      </c>
      <c r="C13" s="234" t="s">
        <v>66</v>
      </c>
      <c r="D13" s="236" t="s">
        <v>86</v>
      </c>
    </row>
    <row r="14" spans="1:4" x14ac:dyDescent="0.25">
      <c r="A14" s="93" t="s">
        <v>110</v>
      </c>
      <c r="B14" s="322">
        <v>2.1717650051913839</v>
      </c>
      <c r="C14" s="322">
        <v>2.1746667218956341</v>
      </c>
      <c r="D14" s="322">
        <f>B14-C14</f>
        <v>-2.9017167042502123E-3</v>
      </c>
    </row>
    <row r="15" spans="1:4" x14ac:dyDescent="0.25">
      <c r="A15" s="94" t="s">
        <v>111</v>
      </c>
      <c r="B15" s="325">
        <v>1.5280059374874919</v>
      </c>
      <c r="C15" s="325">
        <v>1.7202975076371483</v>
      </c>
      <c r="D15" s="322">
        <f>B15-C15</f>
        <v>-0.19229157014965637</v>
      </c>
    </row>
    <row r="16" spans="1:4" x14ac:dyDescent="0.25">
      <c r="A16" s="221" t="s">
        <v>112</v>
      </c>
      <c r="B16" s="234" t="s">
        <v>66</v>
      </c>
      <c r="C16" s="234" t="s">
        <v>66</v>
      </c>
      <c r="D16" s="205" t="s">
        <v>86</v>
      </c>
    </row>
    <row r="17" spans="1:4" x14ac:dyDescent="0.25">
      <c r="A17" s="95" t="s">
        <v>253</v>
      </c>
      <c r="B17" s="326">
        <v>-0.24641490514938685</v>
      </c>
      <c r="C17" s="326">
        <v>-0.17406261001431281</v>
      </c>
      <c r="D17" s="322">
        <f>B17-C17</f>
        <v>-7.2352295135074046E-2</v>
      </c>
    </row>
    <row r="18" spans="1:4" x14ac:dyDescent="0.25">
      <c r="A18" s="235" t="s">
        <v>109</v>
      </c>
      <c r="B18" s="234" t="s">
        <v>66</v>
      </c>
      <c r="C18" s="234" t="s">
        <v>66</v>
      </c>
      <c r="D18" s="234" t="s">
        <v>86</v>
      </c>
    </row>
    <row r="19" spans="1:4" x14ac:dyDescent="0.25">
      <c r="A19" s="96" t="s">
        <v>113</v>
      </c>
      <c r="C19" s="97"/>
      <c r="D19" s="98" t="s">
        <v>114</v>
      </c>
    </row>
    <row r="20" spans="1:4" x14ac:dyDescent="0.25">
      <c r="A20" s="96" t="s">
        <v>115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workbookViewId="0">
      <selection sqref="A1:E1"/>
    </sheetView>
  </sheetViews>
  <sheetFormatPr defaultRowHeight="15" x14ac:dyDescent="0.25"/>
  <cols>
    <col min="1" max="1" width="50.28515625" customWidth="1"/>
  </cols>
  <sheetData>
    <row r="1" spans="1:7" x14ac:dyDescent="0.25">
      <c r="A1" s="396" t="s">
        <v>196</v>
      </c>
      <c r="B1" s="396"/>
      <c r="C1" s="396"/>
      <c r="D1" s="396"/>
      <c r="E1" s="396"/>
      <c r="F1" s="1"/>
      <c r="G1" s="1"/>
    </row>
    <row r="2" spans="1:7" x14ac:dyDescent="0.25">
      <c r="A2" s="174"/>
      <c r="B2" s="399" t="s">
        <v>92</v>
      </c>
      <c r="C2" s="400"/>
      <c r="D2" s="401" t="s">
        <v>93</v>
      </c>
      <c r="E2" s="401"/>
      <c r="F2" s="1"/>
      <c r="G2" s="1"/>
    </row>
    <row r="3" spans="1:7" x14ac:dyDescent="0.25">
      <c r="A3" s="174"/>
      <c r="B3" s="174" t="s">
        <v>183</v>
      </c>
      <c r="C3" s="175" t="s">
        <v>184</v>
      </c>
      <c r="D3" s="174" t="s">
        <v>183</v>
      </c>
      <c r="E3" s="174" t="s">
        <v>184</v>
      </c>
      <c r="F3" s="1"/>
      <c r="G3" s="1"/>
    </row>
    <row r="4" spans="1:7" x14ac:dyDescent="0.25">
      <c r="A4" s="181" t="s">
        <v>197</v>
      </c>
      <c r="B4" s="327">
        <v>0.44411958052958944</v>
      </c>
      <c r="C4" s="328">
        <v>-0.24641490514938685</v>
      </c>
      <c r="D4" s="329">
        <v>0.72689890335894236</v>
      </c>
      <c r="E4" s="327">
        <v>-0.17406261001431281</v>
      </c>
      <c r="F4" s="1"/>
      <c r="G4" s="1"/>
    </row>
    <row r="5" spans="1:7" x14ac:dyDescent="0.25">
      <c r="A5" s="176" t="s">
        <v>198</v>
      </c>
      <c r="B5" s="330">
        <f>B6</f>
        <v>-0.63781571960711203</v>
      </c>
      <c r="C5" s="331">
        <f>C6</f>
        <v>-0.33880658160600075</v>
      </c>
      <c r="D5" s="332">
        <f>D6</f>
        <v>-0.36927636623910581</v>
      </c>
      <c r="E5" s="330">
        <f>E6</f>
        <v>-0.29662705123016619</v>
      </c>
      <c r="F5" s="1"/>
      <c r="G5" s="1"/>
    </row>
    <row r="6" spans="1:7" x14ac:dyDescent="0.25">
      <c r="A6" s="182" t="s">
        <v>199</v>
      </c>
      <c r="B6" s="330">
        <f>SUM(B7:B11)</f>
        <v>-0.63781571960711203</v>
      </c>
      <c r="C6" s="331">
        <f>SUM(C7:C11)</f>
        <v>-0.33880658160600075</v>
      </c>
      <c r="D6" s="332">
        <f>SUM(D7:D12)</f>
        <v>-0.36927636623910581</v>
      </c>
      <c r="E6" s="330">
        <f>SUM(E7:E11)</f>
        <v>-0.29662705123016619</v>
      </c>
      <c r="F6" s="1"/>
      <c r="G6" s="1"/>
    </row>
    <row r="7" spans="1:7" x14ac:dyDescent="0.25">
      <c r="A7" s="183" t="s">
        <v>161</v>
      </c>
      <c r="B7" s="333">
        <v>1.5568994091727933E-3</v>
      </c>
      <c r="C7" s="334">
        <v>-1.550062919041334E-2</v>
      </c>
      <c r="D7" s="335" t="s">
        <v>186</v>
      </c>
      <c r="E7" s="336" t="s">
        <v>186</v>
      </c>
      <c r="F7" s="1"/>
      <c r="G7" s="1"/>
    </row>
    <row r="8" spans="1:7" x14ac:dyDescent="0.25">
      <c r="A8" s="183" t="s">
        <v>187</v>
      </c>
      <c r="B8" s="337">
        <v>-9.9462057536403803E-2</v>
      </c>
      <c r="C8" s="338" t="s">
        <v>86</v>
      </c>
      <c r="D8" s="335" t="s">
        <v>186</v>
      </c>
      <c r="E8" s="337" t="s">
        <v>86</v>
      </c>
      <c r="F8" s="1"/>
      <c r="G8" s="1"/>
    </row>
    <row r="9" spans="1:7" x14ac:dyDescent="0.25">
      <c r="A9" s="183" t="s">
        <v>154</v>
      </c>
      <c r="B9" s="339">
        <v>-0.53991056147988103</v>
      </c>
      <c r="C9" s="338" t="s">
        <v>86</v>
      </c>
      <c r="D9" s="335" t="s">
        <v>186</v>
      </c>
      <c r="E9" s="337" t="s">
        <v>86</v>
      </c>
      <c r="F9" s="1"/>
      <c r="G9" s="1"/>
    </row>
    <row r="10" spans="1:7" x14ac:dyDescent="0.25">
      <c r="A10" s="183" t="s">
        <v>158</v>
      </c>
      <c r="B10" s="337" t="s">
        <v>86</v>
      </c>
      <c r="C10" s="338">
        <v>-0.61782902390830841</v>
      </c>
      <c r="D10" s="340" t="s">
        <v>86</v>
      </c>
      <c r="E10" s="337">
        <v>-0.59114970275205891</v>
      </c>
      <c r="F10" s="1"/>
      <c r="G10" s="1"/>
    </row>
    <row r="11" spans="1:7" x14ac:dyDescent="0.25">
      <c r="A11" s="183" t="s">
        <v>189</v>
      </c>
      <c r="B11" s="337" t="s">
        <v>86</v>
      </c>
      <c r="C11" s="338">
        <v>0.29452307149272106</v>
      </c>
      <c r="D11" s="341" t="s">
        <v>86</v>
      </c>
      <c r="E11" s="337">
        <v>0.29452265152189272</v>
      </c>
      <c r="F11" s="1"/>
      <c r="G11" s="1"/>
    </row>
    <row r="12" spans="1:7" x14ac:dyDescent="0.25">
      <c r="A12" s="187" t="s">
        <v>190</v>
      </c>
      <c r="B12" s="341" t="s">
        <v>86</v>
      </c>
      <c r="C12" s="338" t="s">
        <v>86</v>
      </c>
      <c r="D12" s="342">
        <v>-0.36927636623910581</v>
      </c>
      <c r="E12" s="335" t="s">
        <v>86</v>
      </c>
      <c r="F12" s="1"/>
      <c r="G12" s="1"/>
    </row>
    <row r="13" spans="1:7" x14ac:dyDescent="0.25">
      <c r="A13" s="182" t="s">
        <v>200</v>
      </c>
      <c r="B13" s="402" t="s">
        <v>201</v>
      </c>
      <c r="C13" s="403"/>
      <c r="D13" s="402"/>
      <c r="E13" s="402"/>
      <c r="F13" s="189"/>
      <c r="G13" s="1"/>
    </row>
    <row r="14" spans="1:7" x14ac:dyDescent="0.25">
      <c r="A14" s="183" t="s">
        <v>191</v>
      </c>
      <c r="B14" s="186" t="s">
        <v>188</v>
      </c>
      <c r="C14" s="185" t="s">
        <v>86</v>
      </c>
      <c r="D14" s="188" t="s">
        <v>254</v>
      </c>
      <c r="E14" s="184" t="s">
        <v>86</v>
      </c>
    </row>
    <row r="15" spans="1:7" x14ac:dyDescent="0.25">
      <c r="A15" s="190" t="s">
        <v>192</v>
      </c>
      <c r="B15" s="191" t="s">
        <v>185</v>
      </c>
      <c r="C15" s="192" t="s">
        <v>86</v>
      </c>
      <c r="D15" s="193" t="s">
        <v>86</v>
      </c>
      <c r="E15" s="193" t="s">
        <v>86</v>
      </c>
    </row>
    <row r="16" spans="1:7" x14ac:dyDescent="0.25">
      <c r="A16" s="404" t="s">
        <v>202</v>
      </c>
      <c r="B16" s="343">
        <f>B4+B5</f>
        <v>-0.19369613907752259</v>
      </c>
      <c r="C16" s="344">
        <f>C4+C5</f>
        <v>-0.58522148675538754</v>
      </c>
      <c r="D16" s="343">
        <f t="shared" ref="D16:E16" si="0">D4+D5</f>
        <v>0.35762253711983655</v>
      </c>
      <c r="E16" s="343">
        <f t="shared" si="0"/>
        <v>-0.47068966124447897</v>
      </c>
    </row>
    <row r="17" spans="1:5" ht="27" customHeight="1" x14ac:dyDescent="0.25">
      <c r="A17" s="405"/>
      <c r="B17" s="406" t="s">
        <v>203</v>
      </c>
      <c r="C17" s="407"/>
      <c r="D17" s="408" t="s">
        <v>203</v>
      </c>
      <c r="E17" s="406"/>
    </row>
    <row r="18" spans="1:5" ht="24.75" customHeight="1" x14ac:dyDescent="0.25">
      <c r="A18" s="397" t="s">
        <v>193</v>
      </c>
      <c r="B18" s="397"/>
      <c r="C18" s="397"/>
      <c r="D18" s="397"/>
      <c r="E18" s="397"/>
    </row>
    <row r="19" spans="1:5" x14ac:dyDescent="0.25">
      <c r="A19" s="179" t="s">
        <v>194</v>
      </c>
      <c r="B19" s="6"/>
      <c r="C19" s="180"/>
      <c r="D19" s="398" t="s">
        <v>195</v>
      </c>
      <c r="E19" s="398"/>
    </row>
    <row r="20" spans="1:5" x14ac:dyDescent="0.25">
      <c r="A20" s="166" t="s">
        <v>204</v>
      </c>
    </row>
  </sheetData>
  <mergeCells count="10">
    <mergeCell ref="A1:E1"/>
    <mergeCell ref="A18:E18"/>
    <mergeCell ref="D19:E19"/>
    <mergeCell ref="B2:C2"/>
    <mergeCell ref="D2:E2"/>
    <mergeCell ref="B13:C13"/>
    <mergeCell ref="D13:E13"/>
    <mergeCell ref="A16:A17"/>
    <mergeCell ref="B17:C17"/>
    <mergeCell ref="D17:E17"/>
  </mergeCells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9E701AD568AA2478B078039D5F76868" ma:contentTypeVersion="3" ma:contentTypeDescription="Umožňuje vytvoriť nový dokument." ma:contentTypeScope="" ma:versionID="49948154236f8168134dc940d8a3c3bb">
  <xsd:schema xmlns:xsd="http://www.w3.org/2001/XMLSchema" xmlns:xs="http://www.w3.org/2001/XMLSchema" xmlns:p="http://schemas.microsoft.com/office/2006/metadata/properties" xmlns:ns2="e37c3c1f-ee67-4d37-8330-71fba71fe892" targetNamespace="http://schemas.microsoft.com/office/2006/metadata/properties" ma:root="true" ma:fieldsID="6e54639e17ec95968ecf86a928dc3378" ns2:_="">
    <xsd:import namespace="e37c3c1f-ee67-4d37-8330-71fba71fe8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7c3c1f-ee67-4d37-8330-71fba71fe8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FCDC8D-3D75-4156-956B-B5E2D82A975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389B171-0F27-4C70-8F42-1D69FFB6D504}">
  <ds:schemaRefs>
    <ds:schemaRef ds:uri="http://schemas.openxmlformats.org/package/2006/metadata/core-properties"/>
    <ds:schemaRef ds:uri="http://purl.org/dc/dcmitype/"/>
    <ds:schemaRef ds:uri="http://purl.org/dc/terms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e37c3c1f-ee67-4d37-8330-71fba71fe892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345F9023-E989-4A3B-9CB9-854C0CFCD0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7c3c1f-ee67-4d37-8330-71fba71fe8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19</vt:i4>
      </vt:variant>
    </vt:vector>
  </HeadingPairs>
  <TitlesOfParts>
    <vt:vector size="19" baseType="lpstr">
      <vt:lpstr>obsah</vt:lpstr>
      <vt:lpstr>T01</vt:lpstr>
      <vt:lpstr>T02</vt:lpstr>
      <vt:lpstr>T03</vt:lpstr>
      <vt:lpstr>T04</vt:lpstr>
      <vt:lpstr>T05</vt:lpstr>
      <vt:lpstr>T06</vt:lpstr>
      <vt:lpstr>T07</vt:lpstr>
      <vt:lpstr>T08</vt:lpstr>
      <vt:lpstr>T09</vt:lpstr>
      <vt:lpstr>T10</vt:lpstr>
      <vt:lpstr>T11</vt:lpstr>
      <vt:lpstr>T12</vt:lpstr>
      <vt:lpstr>T13</vt:lpstr>
      <vt:lpstr>T14</vt:lpstr>
      <vt:lpstr>T15</vt:lpstr>
      <vt:lpstr>T16</vt:lpstr>
      <vt:lpstr>G01</vt:lpstr>
      <vt:lpstr>G02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bugyi</dc:creator>
  <cp:lastModifiedBy>Maria Marcanova</cp:lastModifiedBy>
  <cp:lastPrinted>2016-07-12T10:58:22Z</cp:lastPrinted>
  <dcterms:created xsi:type="dcterms:W3CDTF">2015-06-25T11:05:15Z</dcterms:created>
  <dcterms:modified xsi:type="dcterms:W3CDTF">2017-07-18T08:27:22Z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0x01010049E701AD568AA2478B078039D5F76868</vt:lpwstr>
  </property>
</Properties>
</file>