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7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11"/>
  <workbookPr/>
  <mc:AlternateContent xmlns:mc="http://schemas.openxmlformats.org/markup-compatibility/2006">
    <mc:Choice Requires="x15">
      <x15ac:absPath xmlns:x15ac="http://schemas.microsoft.com/office/spreadsheetml/2010/11/ac" url="https://rozpoctovarada.sharepoint.com/09_MATERIALY2/01_STRATEGICKE_DOKUMENTY/05_FISCAL_COMPACT/Hodnotenie2017_1/"/>
    </mc:Choice>
  </mc:AlternateContent>
  <xr:revisionPtr revIDLastSave="0" documentId="11_5085A3750CBC5C983074B65CCA80DCBF532E8F8E" xr6:coauthVersionLast="35" xr6:coauthVersionMax="35" xr10:uidLastSave="{00000000-0000-0000-0000-000000000000}"/>
  <bookViews>
    <workbookView xWindow="0" yWindow="0" windowWidth="28800" windowHeight="11910" xr2:uid="{00000000-000D-0000-FFFF-FFFF00000000}"/>
  </bookViews>
  <sheets>
    <sheet name="Obsah" sheetId="15" r:id="rId1"/>
    <sheet name="T01" sheetId="9" r:id="rId2"/>
    <sheet name="T02" sheetId="4" r:id="rId3"/>
    <sheet name="T03" sheetId="11" r:id="rId4"/>
    <sheet name="T04" sheetId="12" r:id="rId5"/>
    <sheet name="T05" sheetId="16" r:id="rId6"/>
    <sheet name="T06" sheetId="17" r:id="rId7"/>
    <sheet name="T07" sheetId="14" r:id="rId8"/>
    <sheet name="T08" sheetId="18" r:id="rId9"/>
    <sheet name="T09" sheetId="10" r:id="rId10"/>
    <sheet name="T10" sheetId="19" r:id="rId11"/>
    <sheet name="T11" sheetId="20" r:id="rId12"/>
    <sheet name="T12, T13" sheetId="21" r:id="rId13"/>
    <sheet name="T14" sheetId="22" r:id="rId14"/>
    <sheet name="T15" sheetId="23" r:id="rId15"/>
    <sheet name="T16" sheetId="24" r:id="rId16"/>
    <sheet name="G01" sheetId="25" r:id="rId17"/>
    <sheet name="G02" sheetId="13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</externalReferences>
  <definedNames>
    <definedName name="\A" localSheetId="17">#REF!</definedName>
    <definedName name="\A" localSheetId="1">#REF!</definedName>
    <definedName name="\A" localSheetId="5">#REF!</definedName>
    <definedName name="\A" localSheetId="6">#REF!</definedName>
    <definedName name="\A" localSheetId="8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>#REF!</definedName>
    <definedName name="\B" localSheetId="17">#REF!</definedName>
    <definedName name="\B" localSheetId="1">#REF!</definedName>
    <definedName name="\B" localSheetId="5">#REF!</definedName>
    <definedName name="\B" localSheetId="6">#REF!</definedName>
    <definedName name="\B" localSheetId="8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>#REF!</definedName>
    <definedName name="\C" localSheetId="17">#REF!</definedName>
    <definedName name="\C" localSheetId="1">#REF!</definedName>
    <definedName name="\C" localSheetId="5">#REF!</definedName>
    <definedName name="\C" localSheetId="6">#REF!</definedName>
    <definedName name="\C" localSheetId="8">#REF!</definedName>
    <definedName name="\C" localSheetId="11">#REF!</definedName>
    <definedName name="\C" localSheetId="12">#REF!</definedName>
    <definedName name="\C" localSheetId="13">#REF!</definedName>
    <definedName name="\C" localSheetId="14">#REF!</definedName>
    <definedName name="\C" localSheetId="15">#REF!</definedName>
    <definedName name="\C">#REF!</definedName>
    <definedName name="\D" localSheetId="17">#REF!</definedName>
    <definedName name="\D" localSheetId="1">#REF!</definedName>
    <definedName name="\D" localSheetId="5">#REF!</definedName>
    <definedName name="\D" localSheetId="6">#REF!</definedName>
    <definedName name="\D" localSheetId="8">#REF!</definedName>
    <definedName name="\D" localSheetId="11">#REF!</definedName>
    <definedName name="\D" localSheetId="12">#REF!</definedName>
    <definedName name="\D" localSheetId="13">#REF!</definedName>
    <definedName name="\D" localSheetId="14">#REF!</definedName>
    <definedName name="\D" localSheetId="15">#REF!</definedName>
    <definedName name="\D">#REF!</definedName>
    <definedName name="\E" localSheetId="17">#REF!</definedName>
    <definedName name="\E" localSheetId="1">#REF!</definedName>
    <definedName name="\E" localSheetId="5">#REF!</definedName>
    <definedName name="\E" localSheetId="6">#REF!</definedName>
    <definedName name="\E" localSheetId="8">#REF!</definedName>
    <definedName name="\E" localSheetId="11">#REF!</definedName>
    <definedName name="\E" localSheetId="12">#REF!</definedName>
    <definedName name="\E" localSheetId="13">#REF!</definedName>
    <definedName name="\E" localSheetId="14">#REF!</definedName>
    <definedName name="\E" localSheetId="15">#REF!</definedName>
    <definedName name="\E">#REF!</definedName>
    <definedName name="\F" localSheetId="17">#REF!</definedName>
    <definedName name="\F" localSheetId="1">#REF!</definedName>
    <definedName name="\F" localSheetId="5">#REF!</definedName>
    <definedName name="\F" localSheetId="6">#REF!</definedName>
    <definedName name="\F" localSheetId="8">#REF!</definedName>
    <definedName name="\F" localSheetId="11">#REF!</definedName>
    <definedName name="\F" localSheetId="12">#REF!</definedName>
    <definedName name="\F" localSheetId="13">#REF!</definedName>
    <definedName name="\F" localSheetId="14">#REF!</definedName>
    <definedName name="\F" localSheetId="15">#REF!</definedName>
    <definedName name="\F">#REF!</definedName>
    <definedName name="\G" localSheetId="17">#REF!</definedName>
    <definedName name="\G" localSheetId="1">#REF!</definedName>
    <definedName name="\G" localSheetId="5">#REF!</definedName>
    <definedName name="\G" localSheetId="6">#REF!</definedName>
    <definedName name="\G" localSheetId="8">#REF!</definedName>
    <definedName name="\G" localSheetId="11">#REF!</definedName>
    <definedName name="\G" localSheetId="12">#REF!</definedName>
    <definedName name="\G" localSheetId="13">#REF!</definedName>
    <definedName name="\G" localSheetId="14">#REF!</definedName>
    <definedName name="\G" localSheetId="15">#REF!</definedName>
    <definedName name="\G">#REF!</definedName>
    <definedName name="\H" localSheetId="17">#REF!</definedName>
    <definedName name="\H" localSheetId="1">#REF!</definedName>
    <definedName name="\H" localSheetId="5">#REF!</definedName>
    <definedName name="\H" localSheetId="6">#REF!</definedName>
    <definedName name="\H" localSheetId="8">#REF!</definedName>
    <definedName name="\H" localSheetId="11">#REF!</definedName>
    <definedName name="\H" localSheetId="12">#REF!</definedName>
    <definedName name="\H" localSheetId="13">#REF!</definedName>
    <definedName name="\H" localSheetId="14">#REF!</definedName>
    <definedName name="\H" localSheetId="15">#REF!</definedName>
    <definedName name="\H">#REF!</definedName>
    <definedName name="\I" localSheetId="17">#REF!</definedName>
    <definedName name="\I" localSheetId="1">#REF!</definedName>
    <definedName name="\I" localSheetId="5">#REF!</definedName>
    <definedName name="\I" localSheetId="6">#REF!</definedName>
    <definedName name="\I" localSheetId="8">#REF!</definedName>
    <definedName name="\I" localSheetId="11">#REF!</definedName>
    <definedName name="\I" localSheetId="12">#REF!</definedName>
    <definedName name="\I" localSheetId="13">#REF!</definedName>
    <definedName name="\I" localSheetId="14">#REF!</definedName>
    <definedName name="\I" localSheetId="15">#REF!</definedName>
    <definedName name="\I">#REF!</definedName>
    <definedName name="\J" localSheetId="17">#REF!</definedName>
    <definedName name="\J" localSheetId="1">#REF!</definedName>
    <definedName name="\J" localSheetId="5">#REF!</definedName>
    <definedName name="\J" localSheetId="6">#REF!</definedName>
    <definedName name="\J" localSheetId="8">#REF!</definedName>
    <definedName name="\J" localSheetId="11">#REF!</definedName>
    <definedName name="\J" localSheetId="12">#REF!</definedName>
    <definedName name="\J" localSheetId="13">#REF!</definedName>
    <definedName name="\J" localSheetId="14">#REF!</definedName>
    <definedName name="\J" localSheetId="15">#REF!</definedName>
    <definedName name="\J">#REF!</definedName>
    <definedName name="\K" localSheetId="17">#REF!</definedName>
    <definedName name="\K" localSheetId="1">#REF!</definedName>
    <definedName name="\K" localSheetId="5">#REF!</definedName>
    <definedName name="\K" localSheetId="6">#REF!</definedName>
    <definedName name="\K" localSheetId="8">#REF!</definedName>
    <definedName name="\K" localSheetId="11">#REF!</definedName>
    <definedName name="\K" localSheetId="12">#REF!</definedName>
    <definedName name="\K" localSheetId="13">#REF!</definedName>
    <definedName name="\K" localSheetId="14">#REF!</definedName>
    <definedName name="\K" localSheetId="15">#REF!</definedName>
    <definedName name="\K">#REF!</definedName>
    <definedName name="\L" localSheetId="17">#REF!</definedName>
    <definedName name="\L" localSheetId="1">#REF!</definedName>
    <definedName name="\L" localSheetId="5">#REF!</definedName>
    <definedName name="\L" localSheetId="6">#REF!</definedName>
    <definedName name="\L" localSheetId="8">#REF!</definedName>
    <definedName name="\L" localSheetId="11">#REF!</definedName>
    <definedName name="\L" localSheetId="12">#REF!</definedName>
    <definedName name="\L" localSheetId="13">#REF!</definedName>
    <definedName name="\L" localSheetId="14">#REF!</definedName>
    <definedName name="\L" localSheetId="15">#REF!</definedName>
    <definedName name="\L">#REF!</definedName>
    <definedName name="\M" localSheetId="17">#REF!</definedName>
    <definedName name="\M" localSheetId="1">#REF!</definedName>
    <definedName name="\M" localSheetId="5">#REF!</definedName>
    <definedName name="\M" localSheetId="6">#REF!</definedName>
    <definedName name="\M" localSheetId="8">#REF!</definedName>
    <definedName name="\M" localSheetId="11">#REF!</definedName>
    <definedName name="\M" localSheetId="12">#REF!</definedName>
    <definedName name="\M" localSheetId="13">#REF!</definedName>
    <definedName name="\M" localSheetId="14">#REF!</definedName>
    <definedName name="\M" localSheetId="15">#REF!</definedName>
    <definedName name="\M">#REF!</definedName>
    <definedName name="\N" localSheetId="17">#REF!</definedName>
    <definedName name="\N" localSheetId="1">#REF!</definedName>
    <definedName name="\N" localSheetId="5">#REF!</definedName>
    <definedName name="\N" localSheetId="6">#REF!</definedName>
    <definedName name="\N" localSheetId="8">#REF!</definedName>
    <definedName name="\N" localSheetId="11">#REF!</definedName>
    <definedName name="\N" localSheetId="12">#REF!</definedName>
    <definedName name="\N" localSheetId="13">#REF!</definedName>
    <definedName name="\N" localSheetId="14">#REF!</definedName>
    <definedName name="\N" localSheetId="15">#REF!</definedName>
    <definedName name="\N">#REF!</definedName>
    <definedName name="\O" localSheetId="17">#REF!</definedName>
    <definedName name="\O" localSheetId="1">#REF!</definedName>
    <definedName name="\O" localSheetId="5">#REF!</definedName>
    <definedName name="\O" localSheetId="6">#REF!</definedName>
    <definedName name="\O" localSheetId="8">#REF!</definedName>
    <definedName name="\O" localSheetId="11">#REF!</definedName>
    <definedName name="\O" localSheetId="12">#REF!</definedName>
    <definedName name="\O" localSheetId="13">#REF!</definedName>
    <definedName name="\O" localSheetId="14">#REF!</definedName>
    <definedName name="\O" localSheetId="15">#REF!</definedName>
    <definedName name="\O">#REF!</definedName>
    <definedName name="\P" localSheetId="17">#REF!</definedName>
    <definedName name="\P" localSheetId="1">#REF!</definedName>
    <definedName name="\P" localSheetId="5">#REF!</definedName>
    <definedName name="\P" localSheetId="6">#REF!</definedName>
    <definedName name="\P" localSheetId="8">#REF!</definedName>
    <definedName name="\P" localSheetId="11">#REF!</definedName>
    <definedName name="\P" localSheetId="12">#REF!</definedName>
    <definedName name="\P" localSheetId="13">#REF!</definedName>
    <definedName name="\P" localSheetId="14">#REF!</definedName>
    <definedName name="\P" localSheetId="15">#REF!</definedName>
    <definedName name="\P">#REF!</definedName>
    <definedName name="\Q" localSheetId="17">#REF!</definedName>
    <definedName name="\Q" localSheetId="1">#REF!</definedName>
    <definedName name="\Q" localSheetId="5">#REF!</definedName>
    <definedName name="\Q" localSheetId="6">#REF!</definedName>
    <definedName name="\Q" localSheetId="8">#REF!</definedName>
    <definedName name="\Q" localSheetId="11">#REF!</definedName>
    <definedName name="\Q" localSheetId="12">#REF!</definedName>
    <definedName name="\Q" localSheetId="13">#REF!</definedName>
    <definedName name="\Q" localSheetId="14">#REF!</definedName>
    <definedName name="\Q" localSheetId="15">#REF!</definedName>
    <definedName name="\Q">#REF!</definedName>
    <definedName name="\R" localSheetId="17">#REF!</definedName>
    <definedName name="\R" localSheetId="1">#REF!</definedName>
    <definedName name="\R" localSheetId="5">#REF!</definedName>
    <definedName name="\R" localSheetId="6">#REF!</definedName>
    <definedName name="\R" localSheetId="8">#REF!</definedName>
    <definedName name="\R" localSheetId="11">#REF!</definedName>
    <definedName name="\R" localSheetId="12">#REF!</definedName>
    <definedName name="\R" localSheetId="13">#REF!</definedName>
    <definedName name="\R" localSheetId="14">#REF!</definedName>
    <definedName name="\R" localSheetId="15">#REF!</definedName>
    <definedName name="\R">#REF!</definedName>
    <definedName name="\S" localSheetId="17">#REF!</definedName>
    <definedName name="\S" localSheetId="1">#REF!</definedName>
    <definedName name="\S" localSheetId="5">#REF!</definedName>
    <definedName name="\S" localSheetId="6">#REF!</definedName>
    <definedName name="\S" localSheetId="8">#REF!</definedName>
    <definedName name="\S" localSheetId="11">#REF!</definedName>
    <definedName name="\S" localSheetId="12">#REF!</definedName>
    <definedName name="\S" localSheetId="13">#REF!</definedName>
    <definedName name="\S" localSheetId="14">#REF!</definedName>
    <definedName name="\S" localSheetId="15">#REF!</definedName>
    <definedName name="\S">#REF!</definedName>
    <definedName name="\T" localSheetId="17">#REF!</definedName>
    <definedName name="\T" localSheetId="1">#REF!</definedName>
    <definedName name="\T" localSheetId="5">#REF!</definedName>
    <definedName name="\T" localSheetId="6">#REF!</definedName>
    <definedName name="\T" localSheetId="8">#REF!</definedName>
    <definedName name="\T" localSheetId="11">#REF!</definedName>
    <definedName name="\T" localSheetId="12">#REF!</definedName>
    <definedName name="\T" localSheetId="13">#REF!</definedName>
    <definedName name="\T" localSheetId="14">#REF!</definedName>
    <definedName name="\T" localSheetId="15">#REF!</definedName>
    <definedName name="\T">#REF!</definedName>
    <definedName name="\U" localSheetId="17">#REF!</definedName>
    <definedName name="\U" localSheetId="1">#REF!</definedName>
    <definedName name="\U" localSheetId="5">#REF!</definedName>
    <definedName name="\U" localSheetId="6">#REF!</definedName>
    <definedName name="\U" localSheetId="8">#REF!</definedName>
    <definedName name="\U" localSheetId="11">#REF!</definedName>
    <definedName name="\U" localSheetId="12">#REF!</definedName>
    <definedName name="\U" localSheetId="13">#REF!</definedName>
    <definedName name="\U" localSheetId="14">#REF!</definedName>
    <definedName name="\U" localSheetId="15">#REF!</definedName>
    <definedName name="\U">#REF!</definedName>
    <definedName name="\V" localSheetId="17">#REF!</definedName>
    <definedName name="\V" localSheetId="1">#REF!</definedName>
    <definedName name="\V" localSheetId="5">#REF!</definedName>
    <definedName name="\V" localSheetId="6">#REF!</definedName>
    <definedName name="\V" localSheetId="8">#REF!</definedName>
    <definedName name="\V" localSheetId="11">#REF!</definedName>
    <definedName name="\V" localSheetId="12">#REF!</definedName>
    <definedName name="\V" localSheetId="13">#REF!</definedName>
    <definedName name="\V" localSheetId="14">#REF!</definedName>
    <definedName name="\V" localSheetId="15">#REF!</definedName>
    <definedName name="\V">#REF!</definedName>
    <definedName name="\W" localSheetId="17">#REF!</definedName>
    <definedName name="\W" localSheetId="1">#REF!</definedName>
    <definedName name="\W" localSheetId="5">#REF!</definedName>
    <definedName name="\W" localSheetId="6">#REF!</definedName>
    <definedName name="\W" localSheetId="8">#REF!</definedName>
    <definedName name="\W" localSheetId="11">#REF!</definedName>
    <definedName name="\W" localSheetId="12">#REF!</definedName>
    <definedName name="\W" localSheetId="13">#REF!</definedName>
    <definedName name="\W" localSheetId="14">#REF!</definedName>
    <definedName name="\W" localSheetId="15">#REF!</definedName>
    <definedName name="\W">#REF!</definedName>
    <definedName name="\X" localSheetId="17">#REF!</definedName>
    <definedName name="\X" localSheetId="1">#REF!</definedName>
    <definedName name="\X" localSheetId="5">#REF!</definedName>
    <definedName name="\X" localSheetId="6">#REF!</definedName>
    <definedName name="\X" localSheetId="8">#REF!</definedName>
    <definedName name="\X" localSheetId="11">#REF!</definedName>
    <definedName name="\X" localSheetId="12">#REF!</definedName>
    <definedName name="\X" localSheetId="13">#REF!</definedName>
    <definedName name="\X" localSheetId="14">#REF!</definedName>
    <definedName name="\X" localSheetId="15">#REF!</definedName>
    <definedName name="\X">#REF!</definedName>
    <definedName name="\Y" localSheetId="17">#REF!</definedName>
    <definedName name="\Y" localSheetId="1">#REF!</definedName>
    <definedName name="\Y" localSheetId="5">#REF!</definedName>
    <definedName name="\Y" localSheetId="6">#REF!</definedName>
    <definedName name="\Y" localSheetId="8">#REF!</definedName>
    <definedName name="\Y" localSheetId="11">#REF!</definedName>
    <definedName name="\Y" localSheetId="12">#REF!</definedName>
    <definedName name="\Y" localSheetId="13">#REF!</definedName>
    <definedName name="\Y" localSheetId="14">#REF!</definedName>
    <definedName name="\Y" localSheetId="15">#REF!</definedName>
    <definedName name="\Y">#REF!</definedName>
    <definedName name="\Z" localSheetId="17">#REF!</definedName>
    <definedName name="\Z" localSheetId="1">#REF!</definedName>
    <definedName name="\Z" localSheetId="5">#REF!</definedName>
    <definedName name="\Z" localSheetId="6">#REF!</definedName>
    <definedName name="\Z" localSheetId="8">#REF!</definedName>
    <definedName name="\Z" localSheetId="11">#REF!</definedName>
    <definedName name="\Z" localSheetId="12">#REF!</definedName>
    <definedName name="\Z" localSheetId="13">#REF!</definedName>
    <definedName name="\Z" localSheetId="14">#REF!</definedName>
    <definedName name="\Z" localSheetId="15">#REF!</definedName>
    <definedName name="\Z">#REF!</definedName>
    <definedName name="_____BOP2" localSheetId="17">[1]BoP!#REF!</definedName>
    <definedName name="_____BOP2">[1]BoP!#REF!</definedName>
    <definedName name="_____dat1" localSheetId="17">'[2]work Q real'!#REF!</definedName>
    <definedName name="_____dat1">'[2]work Q real'!#REF!</definedName>
    <definedName name="_____EXP5" localSheetId="17">#REF!</definedName>
    <definedName name="_____EXP5">#REF!</definedName>
    <definedName name="_____EXP6" localSheetId="17">#REF!</definedName>
    <definedName name="_____EXP6">#REF!</definedName>
    <definedName name="_____EXP7" localSheetId="17">#REF!</definedName>
    <definedName name="_____EXP7">#REF!</definedName>
    <definedName name="_____EXP9" localSheetId="17">#REF!</definedName>
    <definedName name="_____EXP9">#REF!</definedName>
    <definedName name="_____IMP2" localSheetId="17">#REF!</definedName>
    <definedName name="_____IMP2">#REF!</definedName>
    <definedName name="_____IMP4" localSheetId="17">#REF!</definedName>
    <definedName name="_____IMP4">#REF!</definedName>
    <definedName name="_____IMP6" localSheetId="17">#REF!</definedName>
    <definedName name="_____IMP6">#REF!</definedName>
    <definedName name="_____IMP7" localSheetId="17">#REF!</definedName>
    <definedName name="_____IMP7">#REF!</definedName>
    <definedName name="_____MTS2" localSheetId="17">'[3]Annual Tables'!#REF!</definedName>
    <definedName name="_____MTS2">'[3]Annual Tables'!#REF!</definedName>
    <definedName name="_____PAG2" localSheetId="17">[3]Index!#REF!</definedName>
    <definedName name="_____PAG2">[3]Index!#REF!</definedName>
    <definedName name="_____PAG3" localSheetId="17">[3]Index!#REF!</definedName>
    <definedName name="_____PAG3">[3]Index!#REF!</definedName>
    <definedName name="_____PAG4" localSheetId="17">[3]Index!#REF!</definedName>
    <definedName name="_____PAG4">[3]Index!#REF!</definedName>
    <definedName name="_____PAG5" localSheetId="17">[3]Index!#REF!</definedName>
    <definedName name="_____PAG5">[3]Index!#REF!</definedName>
    <definedName name="_____PAG6" localSheetId="17">[3]Index!#REF!</definedName>
    <definedName name="_____PAG6">[3]Index!#REF!</definedName>
    <definedName name="_____RES2" localSheetId="17">[1]RES!#REF!</definedName>
    <definedName name="_____RES2">[1]RES!#REF!</definedName>
    <definedName name="_____TAB7" localSheetId="17">#REF!</definedName>
    <definedName name="_____TAB7">#REF!</definedName>
    <definedName name="____BOP1" localSheetId="17">#REF!</definedName>
    <definedName name="____BOP1">#REF!</definedName>
    <definedName name="____BOP2" localSheetId="17">[1]BoP!#REF!</definedName>
    <definedName name="____BOP2">[1]BoP!#REF!</definedName>
    <definedName name="____dat1" localSheetId="17">'[2]work Q real'!#REF!</definedName>
    <definedName name="____dat1">'[2]work Q real'!#REF!</definedName>
    <definedName name="____dat2" localSheetId="17">#REF!</definedName>
    <definedName name="____dat2">#REF!</definedName>
    <definedName name="____EXP5" localSheetId="17">#REF!</definedName>
    <definedName name="____EXP5">#REF!</definedName>
    <definedName name="____EXP6" localSheetId="17">#REF!</definedName>
    <definedName name="____EXP6">#REF!</definedName>
    <definedName name="____EXP7" localSheetId="17">#REF!</definedName>
    <definedName name="____EXP7">#REF!</definedName>
    <definedName name="____EXP9" localSheetId="17">#REF!</definedName>
    <definedName name="____EXP9">#REF!</definedName>
    <definedName name="____IMP10" localSheetId="17">#REF!</definedName>
    <definedName name="____IMP10">#REF!</definedName>
    <definedName name="____IMP2" localSheetId="17">#REF!</definedName>
    <definedName name="____IMP2">#REF!</definedName>
    <definedName name="____IMP4" localSheetId="17">#REF!</definedName>
    <definedName name="____IMP4">#REF!</definedName>
    <definedName name="____IMP6" localSheetId="17">#REF!</definedName>
    <definedName name="____IMP6">#REF!</definedName>
    <definedName name="____IMP7" localSheetId="17">#REF!</definedName>
    <definedName name="____IMP7">#REF!</definedName>
    <definedName name="____IMP8" localSheetId="17">#REF!</definedName>
    <definedName name="____IMP8">#REF!</definedName>
    <definedName name="____MTS2" localSheetId="17">'[3]Annual Tables'!#REF!</definedName>
    <definedName name="____MTS2">'[3]Annual Tables'!#REF!</definedName>
    <definedName name="____OUT1" localSheetId="17">#REF!</definedName>
    <definedName name="____OUT1">#REF!</definedName>
    <definedName name="____OUT2" localSheetId="17">#REF!</definedName>
    <definedName name="____OUT2">#REF!</definedName>
    <definedName name="____PAG2" localSheetId="17">[3]Index!#REF!</definedName>
    <definedName name="____PAG2">[3]Index!#REF!</definedName>
    <definedName name="____PAG3" localSheetId="17">[3]Index!#REF!</definedName>
    <definedName name="____PAG3">[3]Index!#REF!</definedName>
    <definedName name="____PAG4" localSheetId="17">[3]Index!#REF!</definedName>
    <definedName name="____PAG4">[3]Index!#REF!</definedName>
    <definedName name="____PAG5" localSheetId="17">[3]Index!#REF!</definedName>
    <definedName name="____PAG5">[3]Index!#REF!</definedName>
    <definedName name="____PAG6" localSheetId="17">[3]Index!#REF!</definedName>
    <definedName name="____PAG6">[3]Index!#REF!</definedName>
    <definedName name="____PAG7" localSheetId="17">#REF!</definedName>
    <definedName name="____PAG7">#REF!</definedName>
    <definedName name="____pro2001">[4]pro2001!$A$1:$B$72</definedName>
    <definedName name="____RES2" localSheetId="17">[1]RES!#REF!</definedName>
    <definedName name="____RES2">[1]RES!#REF!</definedName>
    <definedName name="____TAB1" localSheetId="17">#REF!</definedName>
    <definedName name="____TAB1">#REF!</definedName>
    <definedName name="____TAB10" localSheetId="17">#REF!</definedName>
    <definedName name="____TAB10">#REF!</definedName>
    <definedName name="____TAB12" localSheetId="17">#REF!</definedName>
    <definedName name="____TAB12">#REF!</definedName>
    <definedName name="____Tab19" localSheetId="17">#REF!</definedName>
    <definedName name="____Tab19">#REF!</definedName>
    <definedName name="____TAB2" localSheetId="17">#REF!</definedName>
    <definedName name="____TAB2">#REF!</definedName>
    <definedName name="____Tab20" localSheetId="17">#REF!</definedName>
    <definedName name="____Tab20">#REF!</definedName>
    <definedName name="____Tab21" localSheetId="17">#REF!</definedName>
    <definedName name="____Tab21">#REF!</definedName>
    <definedName name="____Tab22" localSheetId="17">#REF!</definedName>
    <definedName name="____Tab22">#REF!</definedName>
    <definedName name="____Tab23" localSheetId="17">#REF!</definedName>
    <definedName name="____Tab23">#REF!</definedName>
    <definedName name="____Tab24" localSheetId="17">#REF!</definedName>
    <definedName name="____Tab24">#REF!</definedName>
    <definedName name="____Tab26" localSheetId="17">#REF!</definedName>
    <definedName name="____Tab26">#REF!</definedName>
    <definedName name="____Tab27" localSheetId="17">#REF!</definedName>
    <definedName name="____Tab27">#REF!</definedName>
    <definedName name="____Tab28" localSheetId="17">#REF!</definedName>
    <definedName name="____Tab28">#REF!</definedName>
    <definedName name="____Tab29" localSheetId="17">#REF!</definedName>
    <definedName name="____Tab29">#REF!</definedName>
    <definedName name="____TAB3" localSheetId="17">#REF!</definedName>
    <definedName name="____TAB3">#REF!</definedName>
    <definedName name="____Tab30" localSheetId="17">#REF!</definedName>
    <definedName name="____Tab30">#REF!</definedName>
    <definedName name="____Tab31" localSheetId="17">#REF!</definedName>
    <definedName name="____Tab31">#REF!</definedName>
    <definedName name="____Tab32" localSheetId="17">#REF!</definedName>
    <definedName name="____Tab32">#REF!</definedName>
    <definedName name="____Tab33" localSheetId="17">#REF!</definedName>
    <definedName name="____Tab33">#REF!</definedName>
    <definedName name="____Tab34" localSheetId="17">#REF!</definedName>
    <definedName name="____Tab34">#REF!</definedName>
    <definedName name="____Tab35" localSheetId="17">#REF!</definedName>
    <definedName name="____Tab35">#REF!</definedName>
    <definedName name="____TAB4" localSheetId="17">#REF!</definedName>
    <definedName name="____TAB4">#REF!</definedName>
    <definedName name="____TAB5" localSheetId="17">#REF!</definedName>
    <definedName name="____TAB5">#REF!</definedName>
    <definedName name="____tab6" localSheetId="17">#REF!</definedName>
    <definedName name="____tab6">#REF!</definedName>
    <definedName name="____TAB7" localSheetId="17">#REF!</definedName>
    <definedName name="____TAB7">#REF!</definedName>
    <definedName name="____TAB8" localSheetId="17">#REF!</definedName>
    <definedName name="____TAB8">#REF!</definedName>
    <definedName name="____tab9" localSheetId="17">#REF!</definedName>
    <definedName name="____tab9">#REF!</definedName>
    <definedName name="____TB41" localSheetId="17">#REF!</definedName>
    <definedName name="____TB41">#REF!</definedName>
    <definedName name="____WEO1" localSheetId="17">#REF!</definedName>
    <definedName name="____WEO1">#REF!</definedName>
    <definedName name="____WEO2" localSheetId="17">#REF!</definedName>
    <definedName name="____WEO2">#REF!</definedName>
    <definedName name="___BOP1" localSheetId="17">#REF!</definedName>
    <definedName name="___BOP1">#REF!</definedName>
    <definedName name="___BOP2" localSheetId="17">[1]BoP!#REF!</definedName>
    <definedName name="___BOP2">[1]BoP!#REF!</definedName>
    <definedName name="___dat1" localSheetId="17">'[2]work Q real'!#REF!</definedName>
    <definedName name="___dat1">'[2]work Q real'!#REF!</definedName>
    <definedName name="___dat2" localSheetId="17">#REF!</definedName>
    <definedName name="___dat2">#REF!</definedName>
    <definedName name="___EXP5" localSheetId="17">#REF!</definedName>
    <definedName name="___EXP5">#REF!</definedName>
    <definedName name="___EXP6" localSheetId="17">#REF!</definedName>
    <definedName name="___EXP6">#REF!</definedName>
    <definedName name="___EXP7" localSheetId="17">#REF!</definedName>
    <definedName name="___EXP7">#REF!</definedName>
    <definedName name="___EXP9" localSheetId="17">#REF!</definedName>
    <definedName name="___EXP9">#REF!</definedName>
    <definedName name="___IMP10" localSheetId="17">#REF!</definedName>
    <definedName name="___IMP10">#REF!</definedName>
    <definedName name="___IMP2" localSheetId="17">#REF!</definedName>
    <definedName name="___IMP2">#REF!</definedName>
    <definedName name="___IMP4" localSheetId="17">#REF!</definedName>
    <definedName name="___IMP4">#REF!</definedName>
    <definedName name="___IMP6" localSheetId="17">#REF!</definedName>
    <definedName name="___IMP6">#REF!</definedName>
    <definedName name="___IMP7" localSheetId="17">#REF!</definedName>
    <definedName name="___IMP7">#REF!</definedName>
    <definedName name="___IMP8" localSheetId="17">#REF!</definedName>
    <definedName name="___IMP8">#REF!</definedName>
    <definedName name="___MTS2" localSheetId="17">'[3]Annual Tables'!#REF!</definedName>
    <definedName name="___MTS2">'[3]Annual Tables'!#REF!</definedName>
    <definedName name="___OUT1" localSheetId="17">#REF!</definedName>
    <definedName name="___OUT1">#REF!</definedName>
    <definedName name="___OUT2" localSheetId="17">#REF!</definedName>
    <definedName name="___OUT2">#REF!</definedName>
    <definedName name="___PAG2" localSheetId="17">[3]Index!#REF!</definedName>
    <definedName name="___PAG2">[3]Index!#REF!</definedName>
    <definedName name="___PAG3" localSheetId="17">[3]Index!#REF!</definedName>
    <definedName name="___PAG3">[3]Index!#REF!</definedName>
    <definedName name="___PAG4" localSheetId="17">[3]Index!#REF!</definedName>
    <definedName name="___PAG4">[3]Index!#REF!</definedName>
    <definedName name="___PAG5" localSheetId="17">[3]Index!#REF!</definedName>
    <definedName name="___PAG5">[3]Index!#REF!</definedName>
    <definedName name="___PAG6" localSheetId="17">[3]Index!#REF!</definedName>
    <definedName name="___PAG6">[3]Index!#REF!</definedName>
    <definedName name="___PAG7" localSheetId="17">#REF!</definedName>
    <definedName name="___PAG7">#REF!</definedName>
    <definedName name="___pro2001">[4]pro2001!$A$1:$B$72</definedName>
    <definedName name="___RES2" localSheetId="17">[1]RES!#REF!</definedName>
    <definedName name="___RES2">[1]RES!#REF!</definedName>
    <definedName name="___TAB1" localSheetId="17">#REF!</definedName>
    <definedName name="___TAB1">#REF!</definedName>
    <definedName name="___TAB10" localSheetId="17">#REF!</definedName>
    <definedName name="___TAB10">#REF!</definedName>
    <definedName name="___TAB12" localSheetId="17">#REF!</definedName>
    <definedName name="___TAB12">#REF!</definedName>
    <definedName name="___Tab19" localSheetId="17">#REF!</definedName>
    <definedName name="___Tab19">#REF!</definedName>
    <definedName name="___TAB2" localSheetId="17">#REF!</definedName>
    <definedName name="___TAB2">#REF!</definedName>
    <definedName name="___Tab20" localSheetId="17">#REF!</definedName>
    <definedName name="___Tab20">#REF!</definedName>
    <definedName name="___Tab21" localSheetId="17">#REF!</definedName>
    <definedName name="___Tab21">#REF!</definedName>
    <definedName name="___Tab22" localSheetId="17">#REF!</definedName>
    <definedName name="___Tab22">#REF!</definedName>
    <definedName name="___Tab23" localSheetId="17">#REF!</definedName>
    <definedName name="___Tab23">#REF!</definedName>
    <definedName name="___Tab24" localSheetId="17">#REF!</definedName>
    <definedName name="___Tab24">#REF!</definedName>
    <definedName name="___Tab26" localSheetId="17">#REF!</definedName>
    <definedName name="___Tab26">#REF!</definedName>
    <definedName name="___Tab27" localSheetId="17">#REF!</definedName>
    <definedName name="___Tab27">#REF!</definedName>
    <definedName name="___Tab28" localSheetId="17">#REF!</definedName>
    <definedName name="___Tab28">#REF!</definedName>
    <definedName name="___Tab29" localSheetId="17">#REF!</definedName>
    <definedName name="___Tab29">#REF!</definedName>
    <definedName name="___TAB3" localSheetId="17">#REF!</definedName>
    <definedName name="___TAB3">#REF!</definedName>
    <definedName name="___Tab30" localSheetId="17">#REF!</definedName>
    <definedName name="___Tab30">#REF!</definedName>
    <definedName name="___Tab31" localSheetId="17">#REF!</definedName>
    <definedName name="___Tab31">#REF!</definedName>
    <definedName name="___Tab32" localSheetId="17">#REF!</definedName>
    <definedName name="___Tab32">#REF!</definedName>
    <definedName name="___Tab33" localSheetId="17">#REF!</definedName>
    <definedName name="___Tab33">#REF!</definedName>
    <definedName name="___Tab34" localSheetId="17">#REF!</definedName>
    <definedName name="___Tab34">#REF!</definedName>
    <definedName name="___Tab35" localSheetId="17">#REF!</definedName>
    <definedName name="___Tab35">#REF!</definedName>
    <definedName name="___TAB4" localSheetId="17">#REF!</definedName>
    <definedName name="___TAB4">#REF!</definedName>
    <definedName name="___TAB5" localSheetId="17">#REF!</definedName>
    <definedName name="___TAB5">#REF!</definedName>
    <definedName name="___tab6" localSheetId="17">#REF!</definedName>
    <definedName name="___tab6">#REF!</definedName>
    <definedName name="___TAB7" localSheetId="17">#REF!</definedName>
    <definedName name="___TAB7">#REF!</definedName>
    <definedName name="___TAB8" localSheetId="17">#REF!</definedName>
    <definedName name="___TAB8">#REF!</definedName>
    <definedName name="___tab9" localSheetId="17">#REF!</definedName>
    <definedName name="___tab9">#REF!</definedName>
    <definedName name="___TB41" localSheetId="17">#REF!</definedName>
    <definedName name="___TB41">#REF!</definedName>
    <definedName name="___WEO1" localSheetId="17">#REF!</definedName>
    <definedName name="___WEO1">#REF!</definedName>
    <definedName name="___WEO2" localSheetId="17">#REF!</definedName>
    <definedName name="___WEO2">#REF!</definedName>
    <definedName name="__123Graph_A" localSheetId="17" hidden="1">#REF!</definedName>
    <definedName name="__123Graph_A" localSheetId="1" hidden="1">#REF!</definedName>
    <definedName name="__123Graph_A" localSheetId="5" hidden="1">#REF!</definedName>
    <definedName name="__123Graph_A" localSheetId="6" hidden="1">#REF!</definedName>
    <definedName name="__123Graph_A" localSheetId="8" hidden="1">#REF!</definedName>
    <definedName name="__123Graph_A" localSheetId="11" hidden="1">#REF!</definedName>
    <definedName name="__123Graph_A" localSheetId="12" hidden="1">#REF!</definedName>
    <definedName name="__123Graph_A" localSheetId="13" hidden="1">#REF!</definedName>
    <definedName name="__123Graph_A" localSheetId="14" hidden="1">#REF!</definedName>
    <definedName name="__123Graph_A" localSheetId="15" hidden="1">#REF!</definedName>
    <definedName name="__123Graph_A" hidden="1">#REF!</definedName>
    <definedName name="__123Graph_AEXP" localSheetId="5" hidden="1">#REF!</definedName>
    <definedName name="__123Graph_AEXP" localSheetId="6" hidden="1">#REF!</definedName>
    <definedName name="__123Graph_AEXP" localSheetId="8" hidden="1">#REF!</definedName>
    <definedName name="__123Graph_AEXP" localSheetId="11" hidden="1">#REF!</definedName>
    <definedName name="__123Graph_AEXP" localSheetId="12" hidden="1">#REF!</definedName>
    <definedName name="__123Graph_AEXP" localSheetId="13" hidden="1">#REF!</definedName>
    <definedName name="__123Graph_AEXP" localSheetId="14" hidden="1">#REF!</definedName>
    <definedName name="__123Graph_AEXP" localSheetId="15" hidden="1">#REF!</definedName>
    <definedName name="__123Graph_AEXP" hidden="1">#REF!</definedName>
    <definedName name="__123Graph_ATEST1" localSheetId="17" hidden="1">[5]REER!$AZ$144:$AZ$210</definedName>
    <definedName name="__123Graph_ATEST1" localSheetId="1" hidden="1">[6]REER!$AZ$144:$AZ$210</definedName>
    <definedName name="__123Graph_ATEST1" localSheetId="5" hidden="1">[7]REER!$AZ$144:$AZ$210</definedName>
    <definedName name="__123Graph_ATEST1" localSheetId="6" hidden="1">[7]REER!$AZ$144:$AZ$210</definedName>
    <definedName name="__123Graph_ATEST1" localSheetId="8" hidden="1">[7]REER!$AZ$144:$AZ$210</definedName>
    <definedName name="__123Graph_ATEST1" localSheetId="11" hidden="1">[7]REER!$AZ$144:$AZ$210</definedName>
    <definedName name="__123Graph_ATEST1" localSheetId="12" hidden="1">[7]REER!$AZ$144:$AZ$210</definedName>
    <definedName name="__123Graph_ATEST1" localSheetId="13" hidden="1">[7]REER!$AZ$144:$AZ$210</definedName>
    <definedName name="__123Graph_ATEST1" localSheetId="14" hidden="1">[7]REER!$AZ$144:$AZ$210</definedName>
    <definedName name="__123Graph_ATEST1" localSheetId="15" hidden="1">[7]REER!$AZ$144:$AZ$210</definedName>
    <definedName name="__123Graph_ATEST1" hidden="1">[8]REER!$AZ$144:$AZ$210</definedName>
    <definedName name="__123Graph_B" localSheetId="17" hidden="1">#REF!</definedName>
    <definedName name="__123Graph_B" localSheetId="1" hidden="1">#REF!</definedName>
    <definedName name="__123Graph_B" localSheetId="5" hidden="1">'[9]Quarterly Program'!#REF!</definedName>
    <definedName name="__123Graph_B" localSheetId="6" hidden="1">'[9]Quarterly Program'!#REF!</definedName>
    <definedName name="__123Graph_B" localSheetId="8" hidden="1">'[9]Quarterly Program'!#REF!</definedName>
    <definedName name="__123Graph_B" localSheetId="11" hidden="1">'[9]Quarterly Program'!#REF!</definedName>
    <definedName name="__123Graph_B" localSheetId="12" hidden="1">'[9]Quarterly Program'!#REF!</definedName>
    <definedName name="__123Graph_B" localSheetId="13" hidden="1">'[9]Quarterly Program'!#REF!</definedName>
    <definedName name="__123Graph_B" localSheetId="14" hidden="1">'[9]Quarterly Program'!#REF!</definedName>
    <definedName name="__123Graph_B" localSheetId="15" hidden="1">'[9]Quarterly Program'!#REF!</definedName>
    <definedName name="__123Graph_B" hidden="1">'[10]Quarterly Program'!#REF!</definedName>
    <definedName name="__123Graph_BCurrent" localSheetId="17" hidden="1">[11]G!#REF!</definedName>
    <definedName name="__123Graph_BCurrent" localSheetId="1" hidden="1">[11]G!#REF!</definedName>
    <definedName name="__123Graph_BCurrent" localSheetId="5" hidden="1">[11]G!#REF!</definedName>
    <definedName name="__123Graph_BCurrent" localSheetId="6" hidden="1">[11]G!#REF!</definedName>
    <definedName name="__123Graph_BCurrent" localSheetId="8" hidden="1">[11]G!#REF!</definedName>
    <definedName name="__123Graph_BCurrent" localSheetId="11" hidden="1">[11]G!#REF!</definedName>
    <definedName name="__123Graph_BCurrent" localSheetId="12" hidden="1">[11]G!#REF!</definedName>
    <definedName name="__123Graph_BCurrent" localSheetId="13" hidden="1">[11]G!#REF!</definedName>
    <definedName name="__123Graph_BCurrent" localSheetId="14" hidden="1">[11]G!#REF!</definedName>
    <definedName name="__123Graph_BCurrent" localSheetId="15" hidden="1">[11]G!#REF!</definedName>
    <definedName name="__123Graph_BCurrent" hidden="1">[11]G!#REF!</definedName>
    <definedName name="__123Graph_BGDP" localSheetId="5" hidden="1">'[9]Quarterly Program'!#REF!</definedName>
    <definedName name="__123Graph_BGDP" localSheetId="6" hidden="1">'[9]Quarterly Program'!#REF!</definedName>
    <definedName name="__123Graph_BGDP" localSheetId="8" hidden="1">'[9]Quarterly Program'!#REF!</definedName>
    <definedName name="__123Graph_BGDP" localSheetId="11" hidden="1">'[9]Quarterly Program'!#REF!</definedName>
    <definedName name="__123Graph_BGDP" localSheetId="12" hidden="1">'[9]Quarterly Program'!#REF!</definedName>
    <definedName name="__123Graph_BGDP" localSheetId="13" hidden="1">'[9]Quarterly Program'!#REF!</definedName>
    <definedName name="__123Graph_BGDP" localSheetId="14" hidden="1">'[9]Quarterly Program'!#REF!</definedName>
    <definedName name="__123Graph_BGDP" localSheetId="15" hidden="1">'[9]Quarterly Program'!#REF!</definedName>
    <definedName name="__123Graph_BGDP" hidden="1">'[10]Quarterly Program'!#REF!</definedName>
    <definedName name="__123Graph_BMONEY" localSheetId="5" hidden="1">'[9]Quarterly Program'!#REF!</definedName>
    <definedName name="__123Graph_BMONEY" localSheetId="6" hidden="1">'[9]Quarterly Program'!#REF!</definedName>
    <definedName name="__123Graph_BMONEY" localSheetId="8" hidden="1">'[9]Quarterly Program'!#REF!</definedName>
    <definedName name="__123Graph_BMONEY" localSheetId="11" hidden="1">'[9]Quarterly Program'!#REF!</definedName>
    <definedName name="__123Graph_BMONEY" localSheetId="12" hidden="1">'[9]Quarterly Program'!#REF!</definedName>
    <definedName name="__123Graph_BMONEY" localSheetId="13" hidden="1">'[9]Quarterly Program'!#REF!</definedName>
    <definedName name="__123Graph_BMONEY" localSheetId="14" hidden="1">'[9]Quarterly Program'!#REF!</definedName>
    <definedName name="__123Graph_BMONEY" localSheetId="15" hidden="1">'[9]Quarterly Program'!#REF!</definedName>
    <definedName name="__123Graph_BMONEY" hidden="1">'[10]Quarterly Program'!#REF!</definedName>
    <definedName name="__123Graph_BREER3" localSheetId="17" hidden="1">[5]REER!$BB$144:$BB$212</definedName>
    <definedName name="__123Graph_BREER3" localSheetId="1" hidden="1">[6]REER!$BB$144:$BB$212</definedName>
    <definedName name="__123Graph_BREER3" localSheetId="5" hidden="1">[7]REER!$BB$144:$BB$212</definedName>
    <definedName name="__123Graph_BREER3" localSheetId="6" hidden="1">[7]REER!$BB$144:$BB$212</definedName>
    <definedName name="__123Graph_BREER3" localSheetId="8" hidden="1">[7]REER!$BB$144:$BB$212</definedName>
    <definedName name="__123Graph_BREER3" localSheetId="11" hidden="1">[7]REER!$BB$144:$BB$212</definedName>
    <definedName name="__123Graph_BREER3" localSheetId="12" hidden="1">[7]REER!$BB$144:$BB$212</definedName>
    <definedName name="__123Graph_BREER3" localSheetId="13" hidden="1">[7]REER!$BB$144:$BB$212</definedName>
    <definedName name="__123Graph_BREER3" localSheetId="14" hidden="1">[7]REER!$BB$144:$BB$212</definedName>
    <definedName name="__123Graph_BREER3" localSheetId="15" hidden="1">[7]REER!$BB$144:$BB$212</definedName>
    <definedName name="__123Graph_BREER3" hidden="1">[8]REER!$BB$144:$BB$212</definedName>
    <definedName name="__123Graph_BTEST1" localSheetId="17" hidden="1">[5]REER!$AY$144:$AY$210</definedName>
    <definedName name="__123Graph_BTEST1" localSheetId="1" hidden="1">[6]REER!$AY$144:$AY$210</definedName>
    <definedName name="__123Graph_BTEST1" localSheetId="5" hidden="1">[7]REER!$AY$144:$AY$210</definedName>
    <definedName name="__123Graph_BTEST1" localSheetId="6" hidden="1">[7]REER!$AY$144:$AY$210</definedName>
    <definedName name="__123Graph_BTEST1" localSheetId="8" hidden="1">[7]REER!$AY$144:$AY$210</definedName>
    <definedName name="__123Graph_BTEST1" localSheetId="11" hidden="1">[7]REER!$AY$144:$AY$210</definedName>
    <definedName name="__123Graph_BTEST1" localSheetId="12" hidden="1">[7]REER!$AY$144:$AY$210</definedName>
    <definedName name="__123Graph_BTEST1" localSheetId="13" hidden="1">[7]REER!$AY$144:$AY$210</definedName>
    <definedName name="__123Graph_BTEST1" localSheetId="14" hidden="1">[7]REER!$AY$144:$AY$210</definedName>
    <definedName name="__123Graph_BTEST1" localSheetId="15" hidden="1">[7]REER!$AY$144:$AY$210</definedName>
    <definedName name="__123Graph_BTEST1" hidden="1">[8]REER!$AY$144:$AY$210</definedName>
    <definedName name="__123Graph_CREER3" localSheetId="17" hidden="1">[5]REER!$BB$144:$BB$212</definedName>
    <definedName name="__123Graph_CREER3" localSheetId="1" hidden="1">[6]REER!$BB$144:$BB$212</definedName>
    <definedName name="__123Graph_CREER3" localSheetId="5" hidden="1">[7]REER!$BB$144:$BB$212</definedName>
    <definedName name="__123Graph_CREER3" localSheetId="6" hidden="1">[7]REER!$BB$144:$BB$212</definedName>
    <definedName name="__123Graph_CREER3" localSheetId="8" hidden="1">[7]REER!$BB$144:$BB$212</definedName>
    <definedName name="__123Graph_CREER3" localSheetId="11" hidden="1">[7]REER!$BB$144:$BB$212</definedName>
    <definedName name="__123Graph_CREER3" localSheetId="12" hidden="1">[7]REER!$BB$144:$BB$212</definedName>
    <definedName name="__123Graph_CREER3" localSheetId="13" hidden="1">[7]REER!$BB$144:$BB$212</definedName>
    <definedName name="__123Graph_CREER3" localSheetId="14" hidden="1">[7]REER!$BB$144:$BB$212</definedName>
    <definedName name="__123Graph_CREER3" localSheetId="15" hidden="1">[7]REER!$BB$144:$BB$212</definedName>
    <definedName name="__123Graph_CREER3" hidden="1">[8]REER!$BB$144:$BB$212</definedName>
    <definedName name="__123Graph_CTEST1" localSheetId="17" hidden="1">[5]REER!$BK$140:$BK$140</definedName>
    <definedName name="__123Graph_CTEST1" localSheetId="1" hidden="1">[6]REER!$BK$140:$BK$140</definedName>
    <definedName name="__123Graph_CTEST1" localSheetId="5" hidden="1">[7]REER!$BK$140:$BK$140</definedName>
    <definedName name="__123Graph_CTEST1" localSheetId="6" hidden="1">[7]REER!$BK$140:$BK$140</definedName>
    <definedName name="__123Graph_CTEST1" localSheetId="8" hidden="1">[7]REER!$BK$140:$BK$140</definedName>
    <definedName name="__123Graph_CTEST1" localSheetId="11" hidden="1">[7]REER!$BK$140:$BK$140</definedName>
    <definedName name="__123Graph_CTEST1" localSheetId="12" hidden="1">[7]REER!$BK$140:$BK$140</definedName>
    <definedName name="__123Graph_CTEST1" localSheetId="13" hidden="1">[7]REER!$BK$140:$BK$140</definedName>
    <definedName name="__123Graph_CTEST1" localSheetId="14" hidden="1">[7]REER!$BK$140:$BK$140</definedName>
    <definedName name="__123Graph_CTEST1" localSheetId="15" hidden="1">[7]REER!$BK$140:$BK$140</definedName>
    <definedName name="__123Graph_CTEST1" hidden="1">[8]REER!$BK$140:$BK$140</definedName>
    <definedName name="__123Graph_DREER3" localSheetId="17" hidden="1">[5]REER!$BB$144:$BB$210</definedName>
    <definedName name="__123Graph_DREER3" localSheetId="1" hidden="1">[6]REER!$BB$144:$BB$210</definedName>
    <definedName name="__123Graph_DREER3" localSheetId="5" hidden="1">[7]REER!$BB$144:$BB$210</definedName>
    <definedName name="__123Graph_DREER3" localSheetId="6" hidden="1">[7]REER!$BB$144:$BB$210</definedName>
    <definedName name="__123Graph_DREER3" localSheetId="8" hidden="1">[7]REER!$BB$144:$BB$210</definedName>
    <definedName name="__123Graph_DREER3" localSheetId="11" hidden="1">[7]REER!$BB$144:$BB$210</definedName>
    <definedName name="__123Graph_DREER3" localSheetId="12" hidden="1">[7]REER!$BB$144:$BB$210</definedName>
    <definedName name="__123Graph_DREER3" localSheetId="13" hidden="1">[7]REER!$BB$144:$BB$210</definedName>
    <definedName name="__123Graph_DREER3" localSheetId="14" hidden="1">[7]REER!$BB$144:$BB$210</definedName>
    <definedName name="__123Graph_DREER3" localSheetId="15" hidden="1">[7]REER!$BB$144:$BB$210</definedName>
    <definedName name="__123Graph_DREER3" hidden="1">[8]REER!$BB$144:$BB$210</definedName>
    <definedName name="__123Graph_DTEST1" localSheetId="17" hidden="1">[5]REER!$BB$144:$BB$210</definedName>
    <definedName name="__123Graph_DTEST1" localSheetId="1" hidden="1">[6]REER!$BB$144:$BB$210</definedName>
    <definedName name="__123Graph_DTEST1" localSheetId="5" hidden="1">[7]REER!$BB$144:$BB$210</definedName>
    <definedName name="__123Graph_DTEST1" localSheetId="6" hidden="1">[7]REER!$BB$144:$BB$210</definedName>
    <definedName name="__123Graph_DTEST1" localSheetId="8" hidden="1">[7]REER!$BB$144:$BB$210</definedName>
    <definedName name="__123Graph_DTEST1" localSheetId="11" hidden="1">[7]REER!$BB$144:$BB$210</definedName>
    <definedName name="__123Graph_DTEST1" localSheetId="12" hidden="1">[7]REER!$BB$144:$BB$210</definedName>
    <definedName name="__123Graph_DTEST1" localSheetId="13" hidden="1">[7]REER!$BB$144:$BB$210</definedName>
    <definedName name="__123Graph_DTEST1" localSheetId="14" hidden="1">[7]REER!$BB$144:$BB$210</definedName>
    <definedName name="__123Graph_DTEST1" localSheetId="15" hidden="1">[7]REER!$BB$144:$BB$210</definedName>
    <definedName name="__123Graph_DTEST1" hidden="1">[8]REER!$BB$144:$BB$210</definedName>
    <definedName name="__123Graph_EREER3" localSheetId="17" hidden="1">[5]REER!$BR$144:$BR$211</definedName>
    <definedName name="__123Graph_EREER3" localSheetId="1" hidden="1">[6]REER!$BR$144:$BR$211</definedName>
    <definedName name="__123Graph_EREER3" localSheetId="5" hidden="1">[7]REER!$BR$144:$BR$211</definedName>
    <definedName name="__123Graph_EREER3" localSheetId="6" hidden="1">[7]REER!$BR$144:$BR$211</definedName>
    <definedName name="__123Graph_EREER3" localSheetId="8" hidden="1">[7]REER!$BR$144:$BR$211</definedName>
    <definedName name="__123Graph_EREER3" localSheetId="11" hidden="1">[7]REER!$BR$144:$BR$211</definedName>
    <definedName name="__123Graph_EREER3" localSheetId="12" hidden="1">[7]REER!$BR$144:$BR$211</definedName>
    <definedName name="__123Graph_EREER3" localSheetId="13" hidden="1">[7]REER!$BR$144:$BR$211</definedName>
    <definedName name="__123Graph_EREER3" localSheetId="14" hidden="1">[7]REER!$BR$144:$BR$211</definedName>
    <definedName name="__123Graph_EREER3" localSheetId="15" hidden="1">[7]REER!$BR$144:$BR$211</definedName>
    <definedName name="__123Graph_EREER3" hidden="1">[8]REER!$BR$144:$BR$211</definedName>
    <definedName name="__123Graph_ETEST1" localSheetId="17" hidden="1">[5]REER!$BR$144:$BR$211</definedName>
    <definedName name="__123Graph_ETEST1" localSheetId="1" hidden="1">[6]REER!$BR$144:$BR$211</definedName>
    <definedName name="__123Graph_ETEST1" localSheetId="5" hidden="1">[7]REER!$BR$144:$BR$211</definedName>
    <definedName name="__123Graph_ETEST1" localSheetId="6" hidden="1">[7]REER!$BR$144:$BR$211</definedName>
    <definedName name="__123Graph_ETEST1" localSheetId="8" hidden="1">[7]REER!$BR$144:$BR$211</definedName>
    <definedName name="__123Graph_ETEST1" localSheetId="11" hidden="1">[7]REER!$BR$144:$BR$211</definedName>
    <definedName name="__123Graph_ETEST1" localSheetId="12" hidden="1">[7]REER!$BR$144:$BR$211</definedName>
    <definedName name="__123Graph_ETEST1" localSheetId="13" hidden="1">[7]REER!$BR$144:$BR$211</definedName>
    <definedName name="__123Graph_ETEST1" localSheetId="14" hidden="1">[7]REER!$BR$144:$BR$211</definedName>
    <definedName name="__123Graph_ETEST1" localSheetId="15" hidden="1">[7]REER!$BR$144:$BR$211</definedName>
    <definedName name="__123Graph_ETEST1" hidden="1">[8]REER!$BR$144:$BR$211</definedName>
    <definedName name="__123Graph_FREER3" localSheetId="17" hidden="1">[5]REER!$BN$140:$BN$140</definedName>
    <definedName name="__123Graph_FREER3" localSheetId="1" hidden="1">[6]REER!$BN$140:$BN$140</definedName>
    <definedName name="__123Graph_FREER3" localSheetId="5" hidden="1">[7]REER!$BN$140:$BN$140</definedName>
    <definedName name="__123Graph_FREER3" localSheetId="6" hidden="1">[7]REER!$BN$140:$BN$140</definedName>
    <definedName name="__123Graph_FREER3" localSheetId="8" hidden="1">[7]REER!$BN$140:$BN$140</definedName>
    <definedName name="__123Graph_FREER3" localSheetId="11" hidden="1">[7]REER!$BN$140:$BN$140</definedName>
    <definedName name="__123Graph_FREER3" localSheetId="12" hidden="1">[7]REER!$BN$140:$BN$140</definedName>
    <definedName name="__123Graph_FREER3" localSheetId="13" hidden="1">[7]REER!$BN$140:$BN$140</definedName>
    <definedName name="__123Graph_FREER3" localSheetId="14" hidden="1">[7]REER!$BN$140:$BN$140</definedName>
    <definedName name="__123Graph_FREER3" localSheetId="15" hidden="1">[7]REER!$BN$140:$BN$140</definedName>
    <definedName name="__123Graph_FREER3" hidden="1">[8]REER!$BN$140:$BN$140</definedName>
    <definedName name="__123Graph_FTEST1" localSheetId="17" hidden="1">[5]REER!$BN$140:$BN$140</definedName>
    <definedName name="__123Graph_FTEST1" localSheetId="1" hidden="1">[6]REER!$BN$140:$BN$140</definedName>
    <definedName name="__123Graph_FTEST1" localSheetId="5" hidden="1">[7]REER!$BN$140:$BN$140</definedName>
    <definedName name="__123Graph_FTEST1" localSheetId="6" hidden="1">[7]REER!$BN$140:$BN$140</definedName>
    <definedName name="__123Graph_FTEST1" localSheetId="8" hidden="1">[7]REER!$BN$140:$BN$140</definedName>
    <definedName name="__123Graph_FTEST1" localSheetId="11" hidden="1">[7]REER!$BN$140:$BN$140</definedName>
    <definedName name="__123Graph_FTEST1" localSheetId="12" hidden="1">[7]REER!$BN$140:$BN$140</definedName>
    <definedName name="__123Graph_FTEST1" localSheetId="13" hidden="1">[7]REER!$BN$140:$BN$140</definedName>
    <definedName name="__123Graph_FTEST1" localSheetId="14" hidden="1">[7]REER!$BN$140:$BN$140</definedName>
    <definedName name="__123Graph_FTEST1" localSheetId="15" hidden="1">[7]REER!$BN$140:$BN$140</definedName>
    <definedName name="__123Graph_FTEST1" hidden="1">[8]REER!$BN$140:$BN$140</definedName>
    <definedName name="__123Graph_X" localSheetId="17" hidden="1">'[12]i2-KA'!#REF!</definedName>
    <definedName name="__123Graph_X" localSheetId="1" hidden="1">'[12]i2-KA'!#REF!</definedName>
    <definedName name="__123Graph_X" localSheetId="5" hidden="1">[13]EdssGeeGAS!#REF!</definedName>
    <definedName name="__123Graph_X" localSheetId="6" hidden="1">[13]EdssGeeGAS!#REF!</definedName>
    <definedName name="__123Graph_X" localSheetId="8" hidden="1">[13]EdssGeeGAS!#REF!</definedName>
    <definedName name="__123Graph_X" localSheetId="11" hidden="1">[13]EdssGeeGAS!#REF!</definedName>
    <definedName name="__123Graph_X" localSheetId="12" hidden="1">[13]EdssGeeGAS!#REF!</definedName>
    <definedName name="__123Graph_X" localSheetId="13" hidden="1">[13]EdssGeeGAS!#REF!</definedName>
    <definedName name="__123Graph_X" localSheetId="14" hidden="1">[13]EdssGeeGAS!#REF!</definedName>
    <definedName name="__123Graph_X" localSheetId="15" hidden="1">[13]EdssGeeGAS!#REF!</definedName>
    <definedName name="__123Graph_X" hidden="1">[14]EdssGeeGAS!#REF!</definedName>
    <definedName name="__123Graph_XCurrent" localSheetId="17" hidden="1">'[12]i2-KA'!#REF!</definedName>
    <definedName name="__123Graph_XCurrent" localSheetId="1" hidden="1">'[12]i2-KA'!#REF!</definedName>
    <definedName name="__123Graph_XCurrent" localSheetId="5" hidden="1">'[12]i2-KA'!#REF!</definedName>
    <definedName name="__123Graph_XCurrent" localSheetId="6" hidden="1">'[12]i2-KA'!#REF!</definedName>
    <definedName name="__123Graph_XCurrent" localSheetId="8" hidden="1">'[12]i2-KA'!#REF!</definedName>
    <definedName name="__123Graph_XCurrent" localSheetId="11" hidden="1">'[12]i2-KA'!#REF!</definedName>
    <definedName name="__123Graph_XCurrent" localSheetId="12" hidden="1">'[12]i2-KA'!#REF!</definedName>
    <definedName name="__123Graph_XCurrent" localSheetId="13" hidden="1">'[12]i2-KA'!#REF!</definedName>
    <definedName name="__123Graph_XCurrent" localSheetId="14" hidden="1">'[12]i2-KA'!#REF!</definedName>
    <definedName name="__123Graph_XCurrent" localSheetId="15" hidden="1">'[12]i2-KA'!#REF!</definedName>
    <definedName name="__123Graph_XCurrent" hidden="1">'[12]i2-KA'!#REF!</definedName>
    <definedName name="__123Graph_XEXP" localSheetId="5" hidden="1">[13]EdssGeeGAS!#REF!</definedName>
    <definedName name="__123Graph_XEXP" localSheetId="6" hidden="1">[13]EdssGeeGAS!#REF!</definedName>
    <definedName name="__123Graph_XEXP" localSheetId="8" hidden="1">[13]EdssGeeGAS!#REF!</definedName>
    <definedName name="__123Graph_XEXP" localSheetId="11" hidden="1">[13]EdssGeeGAS!#REF!</definedName>
    <definedName name="__123Graph_XEXP" localSheetId="12" hidden="1">[13]EdssGeeGAS!#REF!</definedName>
    <definedName name="__123Graph_XEXP" localSheetId="13" hidden="1">[13]EdssGeeGAS!#REF!</definedName>
    <definedName name="__123Graph_XEXP" localSheetId="14" hidden="1">[13]EdssGeeGAS!#REF!</definedName>
    <definedName name="__123Graph_XEXP" localSheetId="15" hidden="1">[13]EdssGeeGAS!#REF!</definedName>
    <definedName name="__123Graph_XEXP" hidden="1">[14]EdssGeeGAS!#REF!</definedName>
    <definedName name="__123Graph_XChart1" localSheetId="17" hidden="1">'[12]i2-KA'!#REF!</definedName>
    <definedName name="__123Graph_XChart1" localSheetId="1" hidden="1">'[12]i2-KA'!#REF!</definedName>
    <definedName name="__123Graph_XChart1" localSheetId="5" hidden="1">'[12]i2-KA'!#REF!</definedName>
    <definedName name="__123Graph_XChart1" localSheetId="6" hidden="1">'[12]i2-KA'!#REF!</definedName>
    <definedName name="__123Graph_XChart1" localSheetId="8" hidden="1">'[12]i2-KA'!#REF!</definedName>
    <definedName name="__123Graph_XChart1" localSheetId="11" hidden="1">'[12]i2-KA'!#REF!</definedName>
    <definedName name="__123Graph_XChart1" localSheetId="12" hidden="1">'[12]i2-KA'!#REF!</definedName>
    <definedName name="__123Graph_XChart1" localSheetId="13" hidden="1">'[12]i2-KA'!#REF!</definedName>
    <definedName name="__123Graph_XChart1" localSheetId="14" hidden="1">'[12]i2-KA'!#REF!</definedName>
    <definedName name="__123Graph_XChart1" localSheetId="15" hidden="1">'[12]i2-KA'!#REF!</definedName>
    <definedName name="__123Graph_XChart1" hidden="1">'[12]i2-KA'!#REF!</definedName>
    <definedName name="__123Graph_XChart2" localSheetId="17" hidden="1">'[12]i2-KA'!#REF!</definedName>
    <definedName name="__123Graph_XChart2" localSheetId="1" hidden="1">'[12]i2-KA'!#REF!</definedName>
    <definedName name="__123Graph_XChart2" localSheetId="5" hidden="1">'[12]i2-KA'!#REF!</definedName>
    <definedName name="__123Graph_XChart2" localSheetId="6" hidden="1">'[12]i2-KA'!#REF!</definedName>
    <definedName name="__123Graph_XChart2" localSheetId="8" hidden="1">'[12]i2-KA'!#REF!</definedName>
    <definedName name="__123Graph_XChart2" localSheetId="11" hidden="1">'[12]i2-KA'!#REF!</definedName>
    <definedName name="__123Graph_XChart2" localSheetId="12" hidden="1">'[12]i2-KA'!#REF!</definedName>
    <definedName name="__123Graph_XChart2" localSheetId="13" hidden="1">'[12]i2-KA'!#REF!</definedName>
    <definedName name="__123Graph_XChart2" localSheetId="14" hidden="1">'[12]i2-KA'!#REF!</definedName>
    <definedName name="__123Graph_XChart2" localSheetId="15" hidden="1">'[12]i2-KA'!#REF!</definedName>
    <definedName name="__123Graph_XChart2" hidden="1">'[12]i2-KA'!#REF!</definedName>
    <definedName name="__123Graph_XTEST1" localSheetId="17" hidden="1">[5]REER!$C$9:$C$75</definedName>
    <definedName name="__123Graph_XTEST1" localSheetId="1" hidden="1">[6]REER!$C$9:$C$75</definedName>
    <definedName name="__123Graph_XTEST1" localSheetId="5" hidden="1">[7]REER!$C$9:$C$75</definedName>
    <definedName name="__123Graph_XTEST1" localSheetId="6" hidden="1">[7]REER!$C$9:$C$75</definedName>
    <definedName name="__123Graph_XTEST1" localSheetId="8" hidden="1">[7]REER!$C$9:$C$75</definedName>
    <definedName name="__123Graph_XTEST1" localSheetId="11" hidden="1">[7]REER!$C$9:$C$75</definedName>
    <definedName name="__123Graph_XTEST1" localSheetId="12" hidden="1">[7]REER!$C$9:$C$75</definedName>
    <definedName name="__123Graph_XTEST1" localSheetId="13" hidden="1">[7]REER!$C$9:$C$75</definedName>
    <definedName name="__123Graph_XTEST1" localSheetId="14" hidden="1">[7]REER!$C$9:$C$75</definedName>
    <definedName name="__123Graph_XTEST1" localSheetId="15" hidden="1">[7]REER!$C$9:$C$75</definedName>
    <definedName name="__123Graph_XTEST1" hidden="1">[8]REER!$C$9:$C$75</definedName>
    <definedName name="__BOP1" localSheetId="17">#REF!</definedName>
    <definedName name="__BOP1" localSheetId="1">#REF!</definedName>
    <definedName name="__BOP1" localSheetId="5">#REF!</definedName>
    <definedName name="__BOP1" localSheetId="6">#REF!</definedName>
    <definedName name="__BOP1" localSheetId="8">#REF!</definedName>
    <definedName name="__BOP1" localSheetId="11">#REF!</definedName>
    <definedName name="__BOP1" localSheetId="12">#REF!</definedName>
    <definedName name="__BOP1" localSheetId="13">#REF!</definedName>
    <definedName name="__BOP1" localSheetId="14">#REF!</definedName>
    <definedName name="__BOP1" localSheetId="15">#REF!</definedName>
    <definedName name="__BOP1">#REF!</definedName>
    <definedName name="__BOP2" localSheetId="17">[1]BoP!#REF!</definedName>
    <definedName name="__BOP2" localSheetId="1">[1]BoP!#REF!</definedName>
    <definedName name="__BOP2" localSheetId="5">[1]BoP!#REF!</definedName>
    <definedName name="__BOP2" localSheetId="6">[1]BoP!#REF!</definedName>
    <definedName name="__BOP2" localSheetId="8">[1]BoP!#REF!</definedName>
    <definedName name="__BOP2" localSheetId="11">[1]BoP!#REF!</definedName>
    <definedName name="__BOP2" localSheetId="12">[1]BoP!#REF!</definedName>
    <definedName name="__BOP2" localSheetId="13">[1]BoP!#REF!</definedName>
    <definedName name="__BOP2" localSheetId="14">[1]BoP!#REF!</definedName>
    <definedName name="__BOP2" localSheetId="15">[1]BoP!#REF!</definedName>
    <definedName name="__BOP2">[1]BoP!#REF!</definedName>
    <definedName name="__dat1" localSheetId="17">'[2]work Q real'!#REF!</definedName>
    <definedName name="__dat1" localSheetId="1">'[2]work Q real'!#REF!</definedName>
    <definedName name="__dat1" localSheetId="5">'[2]work Q real'!#REF!</definedName>
    <definedName name="__dat1" localSheetId="6">'[2]work Q real'!#REF!</definedName>
    <definedName name="__dat1" localSheetId="8">'[2]work Q real'!#REF!</definedName>
    <definedName name="__dat1" localSheetId="11">'[2]work Q real'!#REF!</definedName>
    <definedName name="__dat1" localSheetId="12">'[2]work Q real'!#REF!</definedName>
    <definedName name="__dat1" localSheetId="13">'[2]work Q real'!#REF!</definedName>
    <definedName name="__dat1" localSheetId="14">'[2]work Q real'!#REF!</definedName>
    <definedName name="__dat1" localSheetId="15">'[2]work Q real'!#REF!</definedName>
    <definedName name="__dat1">'[2]work Q real'!#REF!</definedName>
    <definedName name="__dat2" localSheetId="17">#REF!</definedName>
    <definedName name="__dat2" localSheetId="1">#REF!</definedName>
    <definedName name="__dat2" localSheetId="5">#REF!</definedName>
    <definedName name="__dat2" localSheetId="6">#REF!</definedName>
    <definedName name="__dat2" localSheetId="8">#REF!</definedName>
    <definedName name="__dat2" localSheetId="11">#REF!</definedName>
    <definedName name="__dat2" localSheetId="12">#REF!</definedName>
    <definedName name="__dat2" localSheetId="13">#REF!</definedName>
    <definedName name="__dat2" localSheetId="14">#REF!</definedName>
    <definedName name="__dat2" localSheetId="15">#REF!</definedName>
    <definedName name="__dat2">#REF!</definedName>
    <definedName name="__EXP5" localSheetId="17">#REF!</definedName>
    <definedName name="__EXP5" localSheetId="1">#REF!</definedName>
    <definedName name="__EXP5" localSheetId="5">#REF!</definedName>
    <definedName name="__EXP5" localSheetId="6">#REF!</definedName>
    <definedName name="__EXP5" localSheetId="8">#REF!</definedName>
    <definedName name="__EXP5" localSheetId="11">#REF!</definedName>
    <definedName name="__EXP5" localSheetId="12">#REF!</definedName>
    <definedName name="__EXP5" localSheetId="13">#REF!</definedName>
    <definedName name="__EXP5" localSheetId="14">#REF!</definedName>
    <definedName name="__EXP5" localSheetId="15">#REF!</definedName>
    <definedName name="__EXP5">#REF!</definedName>
    <definedName name="__EXP6" localSheetId="17">#REF!</definedName>
    <definedName name="__EXP6" localSheetId="1">#REF!</definedName>
    <definedName name="__EXP6" localSheetId="5">#REF!</definedName>
    <definedName name="__EXP6" localSheetId="6">#REF!</definedName>
    <definedName name="__EXP6" localSheetId="8">#REF!</definedName>
    <definedName name="__EXP6" localSheetId="11">#REF!</definedName>
    <definedName name="__EXP6" localSheetId="12">#REF!</definedName>
    <definedName name="__EXP6" localSheetId="13">#REF!</definedName>
    <definedName name="__EXP6" localSheetId="14">#REF!</definedName>
    <definedName name="__EXP6" localSheetId="15">#REF!</definedName>
    <definedName name="__EXP6">#REF!</definedName>
    <definedName name="__EXP7" localSheetId="17">#REF!</definedName>
    <definedName name="__EXP7" localSheetId="1">#REF!</definedName>
    <definedName name="__EXP7" localSheetId="5">#REF!</definedName>
    <definedName name="__EXP7" localSheetId="6">#REF!</definedName>
    <definedName name="__EXP7" localSheetId="8">#REF!</definedName>
    <definedName name="__EXP7" localSheetId="11">#REF!</definedName>
    <definedName name="__EXP7" localSheetId="12">#REF!</definedName>
    <definedName name="__EXP7" localSheetId="13">#REF!</definedName>
    <definedName name="__EXP7" localSheetId="14">#REF!</definedName>
    <definedName name="__EXP7" localSheetId="15">#REF!</definedName>
    <definedName name="__EXP7">#REF!</definedName>
    <definedName name="__EXP9" localSheetId="17">#REF!</definedName>
    <definedName name="__EXP9" localSheetId="1">#REF!</definedName>
    <definedName name="__EXP9" localSheetId="5">#REF!</definedName>
    <definedName name="__EXP9" localSheetId="6">#REF!</definedName>
    <definedName name="__EXP9" localSheetId="8">#REF!</definedName>
    <definedName name="__EXP9" localSheetId="11">#REF!</definedName>
    <definedName name="__EXP9" localSheetId="12">#REF!</definedName>
    <definedName name="__EXP9" localSheetId="13">#REF!</definedName>
    <definedName name="__EXP9" localSheetId="14">#REF!</definedName>
    <definedName name="__EXP9" localSheetId="15">#REF!</definedName>
    <definedName name="__EXP9">#REF!</definedName>
    <definedName name="__IMP10" localSheetId="17">#REF!</definedName>
    <definedName name="__IMP10" localSheetId="1">#REF!</definedName>
    <definedName name="__IMP10" localSheetId="5">#REF!</definedName>
    <definedName name="__IMP10" localSheetId="6">#REF!</definedName>
    <definedName name="__IMP10" localSheetId="8">#REF!</definedName>
    <definedName name="__IMP10" localSheetId="11">#REF!</definedName>
    <definedName name="__IMP10" localSheetId="12">#REF!</definedName>
    <definedName name="__IMP10" localSheetId="13">#REF!</definedName>
    <definedName name="__IMP10" localSheetId="14">#REF!</definedName>
    <definedName name="__IMP10" localSheetId="15">#REF!</definedName>
    <definedName name="__IMP10">#REF!</definedName>
    <definedName name="__IMP2" localSheetId="17">#REF!</definedName>
    <definedName name="__IMP2" localSheetId="1">#REF!</definedName>
    <definedName name="__IMP2" localSheetId="5">#REF!</definedName>
    <definedName name="__IMP2" localSheetId="6">#REF!</definedName>
    <definedName name="__IMP2" localSheetId="8">#REF!</definedName>
    <definedName name="__IMP2" localSheetId="11">#REF!</definedName>
    <definedName name="__IMP2" localSheetId="12">#REF!</definedName>
    <definedName name="__IMP2" localSheetId="13">#REF!</definedName>
    <definedName name="__IMP2" localSheetId="14">#REF!</definedName>
    <definedName name="__IMP2" localSheetId="15">#REF!</definedName>
    <definedName name="__IMP2">#REF!</definedName>
    <definedName name="__IMP4" localSheetId="17">#REF!</definedName>
    <definedName name="__IMP4" localSheetId="1">#REF!</definedName>
    <definedName name="__IMP4" localSheetId="5">#REF!</definedName>
    <definedName name="__IMP4" localSheetId="6">#REF!</definedName>
    <definedName name="__IMP4" localSheetId="8">#REF!</definedName>
    <definedName name="__IMP4" localSheetId="11">#REF!</definedName>
    <definedName name="__IMP4" localSheetId="12">#REF!</definedName>
    <definedName name="__IMP4" localSheetId="13">#REF!</definedName>
    <definedName name="__IMP4" localSheetId="14">#REF!</definedName>
    <definedName name="__IMP4" localSheetId="15">#REF!</definedName>
    <definedName name="__IMP4">#REF!</definedName>
    <definedName name="__IMP6" localSheetId="17">#REF!</definedName>
    <definedName name="__IMP6" localSheetId="1">#REF!</definedName>
    <definedName name="__IMP6" localSheetId="5">#REF!</definedName>
    <definedName name="__IMP6" localSheetId="6">#REF!</definedName>
    <definedName name="__IMP6" localSheetId="8">#REF!</definedName>
    <definedName name="__IMP6" localSheetId="11">#REF!</definedName>
    <definedName name="__IMP6" localSheetId="12">#REF!</definedName>
    <definedName name="__IMP6" localSheetId="13">#REF!</definedName>
    <definedName name="__IMP6" localSheetId="14">#REF!</definedName>
    <definedName name="__IMP6" localSheetId="15">#REF!</definedName>
    <definedName name="__IMP6">#REF!</definedName>
    <definedName name="__IMP7" localSheetId="17">#REF!</definedName>
    <definedName name="__IMP7" localSheetId="1">#REF!</definedName>
    <definedName name="__IMP7" localSheetId="5">#REF!</definedName>
    <definedName name="__IMP7" localSheetId="6">#REF!</definedName>
    <definedName name="__IMP7" localSheetId="8">#REF!</definedName>
    <definedName name="__IMP7" localSheetId="11">#REF!</definedName>
    <definedName name="__IMP7" localSheetId="12">#REF!</definedName>
    <definedName name="__IMP7" localSheetId="13">#REF!</definedName>
    <definedName name="__IMP7" localSheetId="14">#REF!</definedName>
    <definedName name="__IMP7" localSheetId="15">#REF!</definedName>
    <definedName name="__IMP7">#REF!</definedName>
    <definedName name="__IMP8" localSheetId="17">#REF!</definedName>
    <definedName name="__IMP8" localSheetId="1">#REF!</definedName>
    <definedName name="__IMP8" localSheetId="5">#REF!</definedName>
    <definedName name="__IMP8" localSheetId="6">#REF!</definedName>
    <definedName name="__IMP8" localSheetId="8">#REF!</definedName>
    <definedName name="__IMP8" localSheetId="11">#REF!</definedName>
    <definedName name="__IMP8" localSheetId="12">#REF!</definedName>
    <definedName name="__IMP8" localSheetId="13">#REF!</definedName>
    <definedName name="__IMP8" localSheetId="14">#REF!</definedName>
    <definedName name="__IMP8" localSheetId="15">#REF!</definedName>
    <definedName name="__IMP8">#REF!</definedName>
    <definedName name="__MTS2" localSheetId="17">'[3]Annual Tables'!#REF!</definedName>
    <definedName name="__MTS2" localSheetId="1">'[3]Annual Tables'!#REF!</definedName>
    <definedName name="__MTS2" localSheetId="5">'[3]Annual Tables'!#REF!</definedName>
    <definedName name="__MTS2" localSheetId="6">'[3]Annual Tables'!#REF!</definedName>
    <definedName name="__MTS2" localSheetId="8">'[3]Annual Tables'!#REF!</definedName>
    <definedName name="__MTS2" localSheetId="11">'[3]Annual Tables'!#REF!</definedName>
    <definedName name="__MTS2" localSheetId="12">'[3]Annual Tables'!#REF!</definedName>
    <definedName name="__MTS2" localSheetId="13">'[3]Annual Tables'!#REF!</definedName>
    <definedName name="__MTS2" localSheetId="14">'[3]Annual Tables'!#REF!</definedName>
    <definedName name="__MTS2" localSheetId="15">'[3]Annual Tables'!#REF!</definedName>
    <definedName name="__MTS2">'[3]Annual Tables'!#REF!</definedName>
    <definedName name="__OUT1" localSheetId="17">#REF!</definedName>
    <definedName name="__OUT1" localSheetId="1">#REF!</definedName>
    <definedName name="__OUT1" localSheetId="5">#REF!</definedName>
    <definedName name="__OUT1" localSheetId="6">#REF!</definedName>
    <definedName name="__OUT1" localSheetId="8">#REF!</definedName>
    <definedName name="__OUT1" localSheetId="11">#REF!</definedName>
    <definedName name="__OUT1" localSheetId="12">#REF!</definedName>
    <definedName name="__OUT1" localSheetId="13">#REF!</definedName>
    <definedName name="__OUT1" localSheetId="14">#REF!</definedName>
    <definedName name="__OUT1" localSheetId="15">#REF!</definedName>
    <definedName name="__OUT1">#REF!</definedName>
    <definedName name="__OUT2" localSheetId="17">#REF!</definedName>
    <definedName name="__OUT2" localSheetId="1">#REF!</definedName>
    <definedName name="__OUT2" localSheetId="5">#REF!</definedName>
    <definedName name="__OUT2" localSheetId="6">#REF!</definedName>
    <definedName name="__OUT2" localSheetId="8">#REF!</definedName>
    <definedName name="__OUT2" localSheetId="11">#REF!</definedName>
    <definedName name="__OUT2" localSheetId="12">#REF!</definedName>
    <definedName name="__OUT2" localSheetId="13">#REF!</definedName>
    <definedName name="__OUT2" localSheetId="14">#REF!</definedName>
    <definedName name="__OUT2" localSheetId="15">#REF!</definedName>
    <definedName name="__OUT2">#REF!</definedName>
    <definedName name="__PAG2" localSheetId="17">[3]Index!#REF!</definedName>
    <definedName name="__PAG2" localSheetId="1">[3]Index!#REF!</definedName>
    <definedName name="__PAG2" localSheetId="5">[3]Index!#REF!</definedName>
    <definedName name="__PAG2" localSheetId="6">[3]Index!#REF!</definedName>
    <definedName name="__PAG2" localSheetId="8">[3]Index!#REF!</definedName>
    <definedName name="__PAG2" localSheetId="11">[3]Index!#REF!</definedName>
    <definedName name="__PAG2" localSheetId="12">[3]Index!#REF!</definedName>
    <definedName name="__PAG2" localSheetId="13">[3]Index!#REF!</definedName>
    <definedName name="__PAG2" localSheetId="14">[3]Index!#REF!</definedName>
    <definedName name="__PAG2" localSheetId="15">[3]Index!#REF!</definedName>
    <definedName name="__PAG2">[3]Index!#REF!</definedName>
    <definedName name="__PAG3" localSheetId="17">[3]Index!#REF!</definedName>
    <definedName name="__PAG3" localSheetId="1">[3]Index!#REF!</definedName>
    <definedName name="__PAG3" localSheetId="5">[3]Index!#REF!</definedName>
    <definedName name="__PAG3" localSheetId="6">[3]Index!#REF!</definedName>
    <definedName name="__PAG3" localSheetId="8">[3]Index!#REF!</definedName>
    <definedName name="__PAG3" localSheetId="11">[3]Index!#REF!</definedName>
    <definedName name="__PAG3" localSheetId="12">[3]Index!#REF!</definedName>
    <definedName name="__PAG3" localSheetId="13">[3]Index!#REF!</definedName>
    <definedName name="__PAG3" localSheetId="14">[3]Index!#REF!</definedName>
    <definedName name="__PAG3" localSheetId="15">[3]Index!#REF!</definedName>
    <definedName name="__PAG3">[3]Index!#REF!</definedName>
    <definedName name="__PAG4" localSheetId="17">[3]Index!#REF!</definedName>
    <definedName name="__PAG4" localSheetId="1">[3]Index!#REF!</definedName>
    <definedName name="__PAG4" localSheetId="5">[3]Index!#REF!</definedName>
    <definedName name="__PAG4" localSheetId="6">[3]Index!#REF!</definedName>
    <definedName name="__PAG4" localSheetId="8">[3]Index!#REF!</definedName>
    <definedName name="__PAG4" localSheetId="11">[3]Index!#REF!</definedName>
    <definedName name="__PAG4" localSheetId="12">[3]Index!#REF!</definedName>
    <definedName name="__PAG4" localSheetId="13">[3]Index!#REF!</definedName>
    <definedName name="__PAG4" localSheetId="14">[3]Index!#REF!</definedName>
    <definedName name="__PAG4" localSheetId="15">[3]Index!#REF!</definedName>
    <definedName name="__PAG4">[3]Index!#REF!</definedName>
    <definedName name="__PAG5" localSheetId="17">[3]Index!#REF!</definedName>
    <definedName name="__PAG5" localSheetId="1">[3]Index!#REF!</definedName>
    <definedName name="__PAG5" localSheetId="5">[3]Index!#REF!</definedName>
    <definedName name="__PAG5" localSheetId="6">[3]Index!#REF!</definedName>
    <definedName name="__PAG5" localSheetId="8">[3]Index!#REF!</definedName>
    <definedName name="__PAG5" localSheetId="11">[3]Index!#REF!</definedName>
    <definedName name="__PAG5" localSheetId="12">[3]Index!#REF!</definedName>
    <definedName name="__PAG5" localSheetId="13">[3]Index!#REF!</definedName>
    <definedName name="__PAG5" localSheetId="14">[3]Index!#REF!</definedName>
    <definedName name="__PAG5" localSheetId="15">[3]Index!#REF!</definedName>
    <definedName name="__PAG5">[3]Index!#REF!</definedName>
    <definedName name="__PAG6" localSheetId="17">[3]Index!#REF!</definedName>
    <definedName name="__PAG6" localSheetId="1">[3]Index!#REF!</definedName>
    <definedName name="__PAG6" localSheetId="5">[3]Index!#REF!</definedName>
    <definedName name="__PAG6" localSheetId="6">[3]Index!#REF!</definedName>
    <definedName name="__PAG6" localSheetId="8">[3]Index!#REF!</definedName>
    <definedName name="__PAG6" localSheetId="11">[3]Index!#REF!</definedName>
    <definedName name="__PAG6" localSheetId="12">[3]Index!#REF!</definedName>
    <definedName name="__PAG6" localSheetId="13">[3]Index!#REF!</definedName>
    <definedName name="__PAG6" localSheetId="14">[3]Index!#REF!</definedName>
    <definedName name="__PAG6" localSheetId="15">[3]Index!#REF!</definedName>
    <definedName name="__PAG6">[3]Index!#REF!</definedName>
    <definedName name="__PAG7" localSheetId="17">#REF!</definedName>
    <definedName name="__PAG7" localSheetId="1">#REF!</definedName>
    <definedName name="__PAG7" localSheetId="5">#REF!</definedName>
    <definedName name="__PAG7" localSheetId="6">#REF!</definedName>
    <definedName name="__PAG7" localSheetId="8">#REF!</definedName>
    <definedName name="__PAG7" localSheetId="11">#REF!</definedName>
    <definedName name="__PAG7" localSheetId="12">#REF!</definedName>
    <definedName name="__PAG7" localSheetId="13">#REF!</definedName>
    <definedName name="__PAG7" localSheetId="14">#REF!</definedName>
    <definedName name="__PAG7" localSheetId="15">#REF!</definedName>
    <definedName name="__PAG7">#REF!</definedName>
    <definedName name="__pro2001">[4]pro2001!$A$1:$B$72</definedName>
    <definedName name="__RES2" localSheetId="17">[1]RES!#REF!</definedName>
    <definedName name="__RES2" localSheetId="1">[1]RES!#REF!</definedName>
    <definedName name="__RES2" localSheetId="5">[1]RES!#REF!</definedName>
    <definedName name="__RES2" localSheetId="6">[1]RES!#REF!</definedName>
    <definedName name="__RES2" localSheetId="8">[1]RES!#REF!</definedName>
    <definedName name="__RES2" localSheetId="11">[1]RES!#REF!</definedName>
    <definedName name="__RES2" localSheetId="12">[1]RES!#REF!</definedName>
    <definedName name="__RES2" localSheetId="13">[1]RES!#REF!</definedName>
    <definedName name="__RES2" localSheetId="14">[1]RES!#REF!</definedName>
    <definedName name="__RES2" localSheetId="15">[1]RES!#REF!</definedName>
    <definedName name="__RES2">[1]RES!#REF!</definedName>
    <definedName name="__TAB1" localSheetId="17">#REF!</definedName>
    <definedName name="__TAB1" localSheetId="1">#REF!</definedName>
    <definedName name="__TAB1" localSheetId="5">#REF!</definedName>
    <definedName name="__TAB1" localSheetId="6">#REF!</definedName>
    <definedName name="__TAB1" localSheetId="8">#REF!</definedName>
    <definedName name="__TAB1" localSheetId="11">#REF!</definedName>
    <definedName name="__TAB1" localSheetId="12">#REF!</definedName>
    <definedName name="__TAB1" localSheetId="13">#REF!</definedName>
    <definedName name="__TAB1" localSheetId="14">#REF!</definedName>
    <definedName name="__TAB1" localSheetId="15">#REF!</definedName>
    <definedName name="__TAB1">#REF!</definedName>
    <definedName name="__TAB10" localSheetId="17">#REF!</definedName>
    <definedName name="__TAB10" localSheetId="1">#REF!</definedName>
    <definedName name="__TAB10" localSheetId="5">#REF!</definedName>
    <definedName name="__TAB10" localSheetId="6">#REF!</definedName>
    <definedName name="__TAB10" localSheetId="8">#REF!</definedName>
    <definedName name="__TAB10" localSheetId="11">#REF!</definedName>
    <definedName name="__TAB10" localSheetId="12">#REF!</definedName>
    <definedName name="__TAB10" localSheetId="13">#REF!</definedName>
    <definedName name="__TAB10" localSheetId="14">#REF!</definedName>
    <definedName name="__TAB10" localSheetId="15">#REF!</definedName>
    <definedName name="__TAB10">#REF!</definedName>
    <definedName name="__TAB12" localSheetId="17">#REF!</definedName>
    <definedName name="__TAB12" localSheetId="1">#REF!</definedName>
    <definedName name="__TAB12" localSheetId="5">#REF!</definedName>
    <definedName name="__TAB12" localSheetId="6">#REF!</definedName>
    <definedName name="__TAB12" localSheetId="8">#REF!</definedName>
    <definedName name="__TAB12" localSheetId="11">#REF!</definedName>
    <definedName name="__TAB12" localSheetId="12">#REF!</definedName>
    <definedName name="__TAB12" localSheetId="13">#REF!</definedName>
    <definedName name="__TAB12" localSheetId="14">#REF!</definedName>
    <definedName name="__TAB12" localSheetId="15">#REF!</definedName>
    <definedName name="__TAB12">#REF!</definedName>
    <definedName name="__Tab19" localSheetId="17">#REF!</definedName>
    <definedName name="__Tab19" localSheetId="1">#REF!</definedName>
    <definedName name="__Tab19" localSheetId="5">#REF!</definedName>
    <definedName name="__Tab19" localSheetId="6">#REF!</definedName>
    <definedName name="__Tab19" localSheetId="8">#REF!</definedName>
    <definedName name="__Tab19" localSheetId="11">#REF!</definedName>
    <definedName name="__Tab19" localSheetId="12">#REF!</definedName>
    <definedName name="__Tab19" localSheetId="13">#REF!</definedName>
    <definedName name="__Tab19" localSheetId="14">#REF!</definedName>
    <definedName name="__Tab19" localSheetId="15">#REF!</definedName>
    <definedName name="__Tab19">#REF!</definedName>
    <definedName name="__TAB2" localSheetId="17">#REF!</definedName>
    <definedName name="__TAB2" localSheetId="1">#REF!</definedName>
    <definedName name="__TAB2" localSheetId="5">#REF!</definedName>
    <definedName name="__TAB2" localSheetId="6">#REF!</definedName>
    <definedName name="__TAB2" localSheetId="8">#REF!</definedName>
    <definedName name="__TAB2" localSheetId="11">#REF!</definedName>
    <definedName name="__TAB2" localSheetId="12">#REF!</definedName>
    <definedName name="__TAB2" localSheetId="13">#REF!</definedName>
    <definedName name="__TAB2" localSheetId="14">#REF!</definedName>
    <definedName name="__TAB2" localSheetId="15">#REF!</definedName>
    <definedName name="__TAB2">#REF!</definedName>
    <definedName name="__Tab20" localSheetId="17">#REF!</definedName>
    <definedName name="__Tab20" localSheetId="1">#REF!</definedName>
    <definedName name="__Tab20" localSheetId="5">#REF!</definedName>
    <definedName name="__Tab20" localSheetId="6">#REF!</definedName>
    <definedName name="__Tab20" localSheetId="8">#REF!</definedName>
    <definedName name="__Tab20" localSheetId="11">#REF!</definedName>
    <definedName name="__Tab20" localSheetId="12">#REF!</definedName>
    <definedName name="__Tab20" localSheetId="13">#REF!</definedName>
    <definedName name="__Tab20" localSheetId="14">#REF!</definedName>
    <definedName name="__Tab20" localSheetId="15">#REF!</definedName>
    <definedName name="__Tab20">#REF!</definedName>
    <definedName name="__Tab21" localSheetId="17">#REF!</definedName>
    <definedName name="__Tab21" localSheetId="1">#REF!</definedName>
    <definedName name="__Tab21" localSheetId="5">#REF!</definedName>
    <definedName name="__Tab21" localSheetId="6">#REF!</definedName>
    <definedName name="__Tab21" localSheetId="8">#REF!</definedName>
    <definedName name="__Tab21" localSheetId="11">#REF!</definedName>
    <definedName name="__Tab21" localSheetId="12">#REF!</definedName>
    <definedName name="__Tab21" localSheetId="13">#REF!</definedName>
    <definedName name="__Tab21" localSheetId="14">#REF!</definedName>
    <definedName name="__Tab21" localSheetId="15">#REF!</definedName>
    <definedName name="__Tab21">#REF!</definedName>
    <definedName name="__Tab22" localSheetId="17">#REF!</definedName>
    <definedName name="__Tab22" localSheetId="1">#REF!</definedName>
    <definedName name="__Tab22" localSheetId="5">#REF!</definedName>
    <definedName name="__Tab22" localSheetId="6">#REF!</definedName>
    <definedName name="__Tab22" localSheetId="8">#REF!</definedName>
    <definedName name="__Tab22" localSheetId="11">#REF!</definedName>
    <definedName name="__Tab22" localSheetId="12">#REF!</definedName>
    <definedName name="__Tab22" localSheetId="13">#REF!</definedName>
    <definedName name="__Tab22" localSheetId="14">#REF!</definedName>
    <definedName name="__Tab22" localSheetId="15">#REF!</definedName>
    <definedName name="__Tab22">#REF!</definedName>
    <definedName name="__Tab23" localSheetId="17">#REF!</definedName>
    <definedName name="__Tab23" localSheetId="1">#REF!</definedName>
    <definedName name="__Tab23" localSheetId="5">#REF!</definedName>
    <definedName name="__Tab23" localSheetId="6">#REF!</definedName>
    <definedName name="__Tab23" localSheetId="8">#REF!</definedName>
    <definedName name="__Tab23" localSheetId="11">#REF!</definedName>
    <definedName name="__Tab23" localSheetId="12">#REF!</definedName>
    <definedName name="__Tab23" localSheetId="13">#REF!</definedName>
    <definedName name="__Tab23" localSheetId="14">#REF!</definedName>
    <definedName name="__Tab23" localSheetId="15">#REF!</definedName>
    <definedName name="__Tab23">#REF!</definedName>
    <definedName name="__Tab24" localSheetId="17">#REF!</definedName>
    <definedName name="__Tab24" localSheetId="1">#REF!</definedName>
    <definedName name="__Tab24" localSheetId="5">#REF!</definedName>
    <definedName name="__Tab24" localSheetId="6">#REF!</definedName>
    <definedName name="__Tab24" localSheetId="8">#REF!</definedName>
    <definedName name="__Tab24" localSheetId="11">#REF!</definedName>
    <definedName name="__Tab24" localSheetId="12">#REF!</definedName>
    <definedName name="__Tab24" localSheetId="13">#REF!</definedName>
    <definedName name="__Tab24" localSheetId="14">#REF!</definedName>
    <definedName name="__Tab24" localSheetId="15">#REF!</definedName>
    <definedName name="__Tab24">#REF!</definedName>
    <definedName name="__Tab26" localSheetId="17">#REF!</definedName>
    <definedName name="__Tab26" localSheetId="1">#REF!</definedName>
    <definedName name="__Tab26" localSheetId="5">#REF!</definedName>
    <definedName name="__Tab26" localSheetId="6">#REF!</definedName>
    <definedName name="__Tab26" localSheetId="8">#REF!</definedName>
    <definedName name="__Tab26" localSheetId="11">#REF!</definedName>
    <definedName name="__Tab26" localSheetId="12">#REF!</definedName>
    <definedName name="__Tab26" localSheetId="13">#REF!</definedName>
    <definedName name="__Tab26" localSheetId="14">#REF!</definedName>
    <definedName name="__Tab26" localSheetId="15">#REF!</definedName>
    <definedName name="__Tab26">#REF!</definedName>
    <definedName name="__Tab27" localSheetId="17">#REF!</definedName>
    <definedName name="__Tab27" localSheetId="1">#REF!</definedName>
    <definedName name="__Tab27" localSheetId="5">#REF!</definedName>
    <definedName name="__Tab27" localSheetId="6">#REF!</definedName>
    <definedName name="__Tab27" localSheetId="8">#REF!</definedName>
    <definedName name="__Tab27" localSheetId="11">#REF!</definedName>
    <definedName name="__Tab27" localSheetId="12">#REF!</definedName>
    <definedName name="__Tab27" localSheetId="13">#REF!</definedName>
    <definedName name="__Tab27" localSheetId="14">#REF!</definedName>
    <definedName name="__Tab27" localSheetId="15">#REF!</definedName>
    <definedName name="__Tab27">#REF!</definedName>
    <definedName name="__Tab28" localSheetId="17">#REF!</definedName>
    <definedName name="__Tab28" localSheetId="1">#REF!</definedName>
    <definedName name="__Tab28" localSheetId="5">#REF!</definedName>
    <definedName name="__Tab28" localSheetId="6">#REF!</definedName>
    <definedName name="__Tab28" localSheetId="8">#REF!</definedName>
    <definedName name="__Tab28" localSheetId="11">#REF!</definedName>
    <definedName name="__Tab28" localSheetId="12">#REF!</definedName>
    <definedName name="__Tab28" localSheetId="13">#REF!</definedName>
    <definedName name="__Tab28" localSheetId="14">#REF!</definedName>
    <definedName name="__Tab28" localSheetId="15">#REF!</definedName>
    <definedName name="__Tab28">#REF!</definedName>
    <definedName name="__Tab29" localSheetId="17">#REF!</definedName>
    <definedName name="__Tab29" localSheetId="1">#REF!</definedName>
    <definedName name="__Tab29" localSheetId="5">#REF!</definedName>
    <definedName name="__Tab29" localSheetId="6">#REF!</definedName>
    <definedName name="__Tab29" localSheetId="8">#REF!</definedName>
    <definedName name="__Tab29" localSheetId="11">#REF!</definedName>
    <definedName name="__Tab29" localSheetId="12">#REF!</definedName>
    <definedName name="__Tab29" localSheetId="13">#REF!</definedName>
    <definedName name="__Tab29" localSheetId="14">#REF!</definedName>
    <definedName name="__Tab29" localSheetId="15">#REF!</definedName>
    <definedName name="__Tab29">#REF!</definedName>
    <definedName name="__TAB3" localSheetId="17">#REF!</definedName>
    <definedName name="__TAB3" localSheetId="1">#REF!</definedName>
    <definedName name="__TAB3" localSheetId="5">#REF!</definedName>
    <definedName name="__TAB3" localSheetId="6">#REF!</definedName>
    <definedName name="__TAB3" localSheetId="8">#REF!</definedName>
    <definedName name="__TAB3" localSheetId="11">#REF!</definedName>
    <definedName name="__TAB3" localSheetId="12">#REF!</definedName>
    <definedName name="__TAB3" localSheetId="13">#REF!</definedName>
    <definedName name="__TAB3" localSheetId="14">#REF!</definedName>
    <definedName name="__TAB3" localSheetId="15">#REF!</definedName>
    <definedName name="__TAB3">#REF!</definedName>
    <definedName name="__Tab30" localSheetId="17">#REF!</definedName>
    <definedName name="__Tab30" localSheetId="1">#REF!</definedName>
    <definedName name="__Tab30" localSheetId="5">#REF!</definedName>
    <definedName name="__Tab30" localSheetId="6">#REF!</definedName>
    <definedName name="__Tab30" localSheetId="8">#REF!</definedName>
    <definedName name="__Tab30" localSheetId="11">#REF!</definedName>
    <definedName name="__Tab30" localSheetId="12">#REF!</definedName>
    <definedName name="__Tab30" localSheetId="13">#REF!</definedName>
    <definedName name="__Tab30" localSheetId="14">#REF!</definedName>
    <definedName name="__Tab30" localSheetId="15">#REF!</definedName>
    <definedName name="__Tab30">#REF!</definedName>
    <definedName name="__Tab31" localSheetId="17">#REF!</definedName>
    <definedName name="__Tab31" localSheetId="1">#REF!</definedName>
    <definedName name="__Tab31" localSheetId="5">#REF!</definedName>
    <definedName name="__Tab31" localSheetId="6">#REF!</definedName>
    <definedName name="__Tab31" localSheetId="8">#REF!</definedName>
    <definedName name="__Tab31" localSheetId="11">#REF!</definedName>
    <definedName name="__Tab31" localSheetId="12">#REF!</definedName>
    <definedName name="__Tab31" localSheetId="13">#REF!</definedName>
    <definedName name="__Tab31" localSheetId="14">#REF!</definedName>
    <definedName name="__Tab31" localSheetId="15">#REF!</definedName>
    <definedName name="__Tab31">#REF!</definedName>
    <definedName name="__Tab32" localSheetId="17">#REF!</definedName>
    <definedName name="__Tab32" localSheetId="1">#REF!</definedName>
    <definedName name="__Tab32" localSheetId="5">#REF!</definedName>
    <definedName name="__Tab32" localSheetId="6">#REF!</definedName>
    <definedName name="__Tab32" localSheetId="8">#REF!</definedName>
    <definedName name="__Tab32" localSheetId="11">#REF!</definedName>
    <definedName name="__Tab32" localSheetId="12">#REF!</definedName>
    <definedName name="__Tab32" localSheetId="13">#REF!</definedName>
    <definedName name="__Tab32" localSheetId="14">#REF!</definedName>
    <definedName name="__Tab32" localSheetId="15">#REF!</definedName>
    <definedName name="__Tab32">#REF!</definedName>
    <definedName name="__Tab33" localSheetId="17">#REF!</definedName>
    <definedName name="__Tab33" localSheetId="1">#REF!</definedName>
    <definedName name="__Tab33" localSheetId="5">#REF!</definedName>
    <definedName name="__Tab33" localSheetId="6">#REF!</definedName>
    <definedName name="__Tab33" localSheetId="8">#REF!</definedName>
    <definedName name="__Tab33" localSheetId="11">#REF!</definedName>
    <definedName name="__Tab33" localSheetId="12">#REF!</definedName>
    <definedName name="__Tab33" localSheetId="13">#REF!</definedName>
    <definedName name="__Tab33" localSheetId="14">#REF!</definedName>
    <definedName name="__Tab33" localSheetId="15">#REF!</definedName>
    <definedName name="__Tab33">#REF!</definedName>
    <definedName name="__Tab34" localSheetId="17">#REF!</definedName>
    <definedName name="__Tab34" localSheetId="1">#REF!</definedName>
    <definedName name="__Tab34" localSheetId="5">#REF!</definedName>
    <definedName name="__Tab34" localSheetId="6">#REF!</definedName>
    <definedName name="__Tab34" localSheetId="8">#REF!</definedName>
    <definedName name="__Tab34" localSheetId="11">#REF!</definedName>
    <definedName name="__Tab34" localSheetId="12">#REF!</definedName>
    <definedName name="__Tab34" localSheetId="13">#REF!</definedName>
    <definedName name="__Tab34" localSheetId="14">#REF!</definedName>
    <definedName name="__Tab34" localSheetId="15">#REF!</definedName>
    <definedName name="__Tab34">#REF!</definedName>
    <definedName name="__Tab35" localSheetId="17">#REF!</definedName>
    <definedName name="__Tab35" localSheetId="1">#REF!</definedName>
    <definedName name="__Tab35" localSheetId="5">#REF!</definedName>
    <definedName name="__Tab35" localSheetId="6">#REF!</definedName>
    <definedName name="__Tab35" localSheetId="8">#REF!</definedName>
    <definedName name="__Tab35" localSheetId="11">#REF!</definedName>
    <definedName name="__Tab35" localSheetId="12">#REF!</definedName>
    <definedName name="__Tab35" localSheetId="13">#REF!</definedName>
    <definedName name="__Tab35" localSheetId="14">#REF!</definedName>
    <definedName name="__Tab35" localSheetId="15">#REF!</definedName>
    <definedName name="__Tab35">#REF!</definedName>
    <definedName name="__TAB4" localSheetId="17">#REF!</definedName>
    <definedName name="__TAB4" localSheetId="1">#REF!</definedName>
    <definedName name="__TAB4" localSheetId="5">#REF!</definedName>
    <definedName name="__TAB4" localSheetId="6">#REF!</definedName>
    <definedName name="__TAB4" localSheetId="8">#REF!</definedName>
    <definedName name="__TAB4" localSheetId="11">#REF!</definedName>
    <definedName name="__TAB4" localSheetId="12">#REF!</definedName>
    <definedName name="__TAB4" localSheetId="13">#REF!</definedName>
    <definedName name="__TAB4" localSheetId="14">#REF!</definedName>
    <definedName name="__TAB4" localSheetId="15">#REF!</definedName>
    <definedName name="__TAB4">#REF!</definedName>
    <definedName name="__TAB5" localSheetId="17">#REF!</definedName>
    <definedName name="__TAB5" localSheetId="1">#REF!</definedName>
    <definedName name="__TAB5" localSheetId="5">#REF!</definedName>
    <definedName name="__TAB5" localSheetId="6">#REF!</definedName>
    <definedName name="__TAB5" localSheetId="8">#REF!</definedName>
    <definedName name="__TAB5" localSheetId="11">#REF!</definedName>
    <definedName name="__TAB5" localSheetId="12">#REF!</definedName>
    <definedName name="__TAB5" localSheetId="13">#REF!</definedName>
    <definedName name="__TAB5" localSheetId="14">#REF!</definedName>
    <definedName name="__TAB5" localSheetId="15">#REF!</definedName>
    <definedName name="__TAB5">#REF!</definedName>
    <definedName name="__tab6" localSheetId="17">#REF!</definedName>
    <definedName name="__tab6" localSheetId="1">#REF!</definedName>
    <definedName name="__tab6" localSheetId="5">#REF!</definedName>
    <definedName name="__tab6" localSheetId="6">#REF!</definedName>
    <definedName name="__tab6" localSheetId="8">#REF!</definedName>
    <definedName name="__tab6" localSheetId="11">#REF!</definedName>
    <definedName name="__tab6" localSheetId="12">#REF!</definedName>
    <definedName name="__tab6" localSheetId="13">#REF!</definedName>
    <definedName name="__tab6" localSheetId="14">#REF!</definedName>
    <definedName name="__tab6" localSheetId="15">#REF!</definedName>
    <definedName name="__tab6">#REF!</definedName>
    <definedName name="__TAB7" localSheetId="17">#REF!</definedName>
    <definedName name="__TAB7" localSheetId="1">#REF!</definedName>
    <definedName name="__TAB7" localSheetId="5">#REF!</definedName>
    <definedName name="__TAB7" localSheetId="6">#REF!</definedName>
    <definedName name="__TAB7" localSheetId="8">#REF!</definedName>
    <definedName name="__TAB7" localSheetId="11">#REF!</definedName>
    <definedName name="__TAB7" localSheetId="12">#REF!</definedName>
    <definedName name="__TAB7" localSheetId="13">#REF!</definedName>
    <definedName name="__TAB7" localSheetId="14">#REF!</definedName>
    <definedName name="__TAB7" localSheetId="15">#REF!</definedName>
    <definedName name="__TAB7">#REF!</definedName>
    <definedName name="__TAB8" localSheetId="17">#REF!</definedName>
    <definedName name="__TAB8" localSheetId="1">#REF!</definedName>
    <definedName name="__TAB8" localSheetId="5">#REF!</definedName>
    <definedName name="__TAB8" localSheetId="6">#REF!</definedName>
    <definedName name="__TAB8" localSheetId="8">#REF!</definedName>
    <definedName name="__TAB8" localSheetId="11">#REF!</definedName>
    <definedName name="__TAB8" localSheetId="12">#REF!</definedName>
    <definedName name="__TAB8" localSheetId="13">#REF!</definedName>
    <definedName name="__TAB8" localSheetId="14">#REF!</definedName>
    <definedName name="__TAB8" localSheetId="15">#REF!</definedName>
    <definedName name="__TAB8">#REF!</definedName>
    <definedName name="__tab9" localSheetId="17">#REF!</definedName>
    <definedName name="__tab9" localSheetId="1">#REF!</definedName>
    <definedName name="__tab9" localSheetId="5">#REF!</definedName>
    <definedName name="__tab9" localSheetId="6">#REF!</definedName>
    <definedName name="__tab9" localSheetId="8">#REF!</definedName>
    <definedName name="__tab9" localSheetId="11">#REF!</definedName>
    <definedName name="__tab9" localSheetId="12">#REF!</definedName>
    <definedName name="__tab9" localSheetId="13">#REF!</definedName>
    <definedName name="__tab9" localSheetId="14">#REF!</definedName>
    <definedName name="__tab9" localSheetId="15">#REF!</definedName>
    <definedName name="__tab9">#REF!</definedName>
    <definedName name="__TB41" localSheetId="17">#REF!</definedName>
    <definedName name="__TB41" localSheetId="1">#REF!</definedName>
    <definedName name="__TB41" localSheetId="5">#REF!</definedName>
    <definedName name="__TB41" localSheetId="6">#REF!</definedName>
    <definedName name="__TB41" localSheetId="8">#REF!</definedName>
    <definedName name="__TB41" localSheetId="11">#REF!</definedName>
    <definedName name="__TB41" localSheetId="12">#REF!</definedName>
    <definedName name="__TB41" localSheetId="13">#REF!</definedName>
    <definedName name="__TB41" localSheetId="14">#REF!</definedName>
    <definedName name="__TB41" localSheetId="15">#REF!</definedName>
    <definedName name="__TB41">#REF!</definedName>
    <definedName name="__WEO1" localSheetId="17">#REF!</definedName>
    <definedName name="__WEO1" localSheetId="1">#REF!</definedName>
    <definedName name="__WEO1" localSheetId="5">#REF!</definedName>
    <definedName name="__WEO1" localSheetId="6">#REF!</definedName>
    <definedName name="__WEO1" localSheetId="8">#REF!</definedName>
    <definedName name="__WEO1" localSheetId="11">#REF!</definedName>
    <definedName name="__WEO1" localSheetId="12">#REF!</definedName>
    <definedName name="__WEO1" localSheetId="13">#REF!</definedName>
    <definedName name="__WEO1" localSheetId="14">#REF!</definedName>
    <definedName name="__WEO1" localSheetId="15">#REF!</definedName>
    <definedName name="__WEO1">#REF!</definedName>
    <definedName name="__WEO2" localSheetId="17">#REF!</definedName>
    <definedName name="__WEO2" localSheetId="1">#REF!</definedName>
    <definedName name="__WEO2" localSheetId="5">#REF!</definedName>
    <definedName name="__WEO2" localSheetId="6">#REF!</definedName>
    <definedName name="__WEO2" localSheetId="8">#REF!</definedName>
    <definedName name="__WEO2" localSheetId="11">#REF!</definedName>
    <definedName name="__WEO2" localSheetId="12">#REF!</definedName>
    <definedName name="__WEO2" localSheetId="13">#REF!</definedName>
    <definedName name="__WEO2" localSheetId="14">#REF!</definedName>
    <definedName name="__WEO2" localSheetId="15">#REF!</definedName>
    <definedName name="__WEO2">#REF!</definedName>
    <definedName name="_1_123Graph_A" localSheetId="5" hidden="1">#REF!</definedName>
    <definedName name="_1_123Graph_A" localSheetId="6" hidden="1">#REF!</definedName>
    <definedName name="_1_123Graph_A" localSheetId="8" hidden="1">#REF!</definedName>
    <definedName name="_1_123Graph_A" localSheetId="11" hidden="1">#REF!</definedName>
    <definedName name="_1_123Graph_A" localSheetId="12" hidden="1">#REF!</definedName>
    <definedName name="_1_123Graph_A" localSheetId="13" hidden="1">#REF!</definedName>
    <definedName name="_1_123Graph_A" localSheetId="14" hidden="1">#REF!</definedName>
    <definedName name="_1_123Graph_A" localSheetId="15" hidden="1">#REF!</definedName>
    <definedName name="_1_123Graph_A" hidden="1">#REF!</definedName>
    <definedName name="_10__123Graph_ACHART_2" localSheetId="17" hidden="1">'[15]Employment Data Sectors (wages)'!$A$8173:$A$8184</definedName>
    <definedName name="_10__123Graph_ACHART_2" hidden="1">'[16]Employment Data Sectors (wages)'!$A$8173:$A$8184</definedName>
    <definedName name="_10__123Graph_ACHART_8" localSheetId="5" hidden="1">'[17]Employment Data Sectors (wages)'!$W$8175:$W$8186</definedName>
    <definedName name="_10__123Graph_ACHART_8" localSheetId="6" hidden="1">'[17]Employment Data Sectors (wages)'!$W$8175:$W$8186</definedName>
    <definedName name="_10__123Graph_ACHART_8" localSheetId="8" hidden="1">'[17]Employment Data Sectors (wages)'!$W$8175:$W$8186</definedName>
    <definedName name="_10__123Graph_ACHART_8" localSheetId="11" hidden="1">'[17]Employment Data Sectors (wages)'!$W$8175:$W$8186</definedName>
    <definedName name="_10__123Graph_ACHART_8" localSheetId="12" hidden="1">'[17]Employment Data Sectors (wages)'!$W$8175:$W$8186</definedName>
    <definedName name="_10__123Graph_ACHART_8" localSheetId="13" hidden="1">'[17]Employment Data Sectors (wages)'!$W$8175:$W$8186</definedName>
    <definedName name="_10__123Graph_ACHART_8" localSheetId="14" hidden="1">'[17]Employment Data Sectors (wages)'!$W$8175:$W$8186</definedName>
    <definedName name="_10__123Graph_ACHART_8" localSheetId="15" hidden="1">'[17]Employment Data Sectors (wages)'!$W$8175:$W$8186</definedName>
    <definedName name="_10__123Graph_ACHART_8" hidden="1">'[18]Employment Data Sectors (wages)'!$W$8175:$W$8186</definedName>
    <definedName name="_10__123Graph_BCHART_1" localSheetId="5" hidden="1">'[19]Employment Data Sectors (wages)'!$B$8173:$B$8184</definedName>
    <definedName name="_10__123Graph_BCHART_1" localSheetId="6" hidden="1">'[19]Employment Data Sectors (wages)'!$B$8173:$B$8184</definedName>
    <definedName name="_10__123Graph_BCHART_1" localSheetId="8" hidden="1">'[19]Employment Data Sectors (wages)'!$B$8173:$B$8184</definedName>
    <definedName name="_10__123Graph_BCHART_1" localSheetId="11" hidden="1">'[19]Employment Data Sectors (wages)'!$B$8173:$B$8184</definedName>
    <definedName name="_10__123Graph_BCHART_1" localSheetId="12" hidden="1">'[19]Employment Data Sectors (wages)'!$B$8173:$B$8184</definedName>
    <definedName name="_10__123Graph_BCHART_1" localSheetId="13" hidden="1">'[19]Employment Data Sectors (wages)'!$B$8173:$B$8184</definedName>
    <definedName name="_10__123Graph_BCHART_1" localSheetId="14" hidden="1">'[19]Employment Data Sectors (wages)'!$B$8173:$B$8184</definedName>
    <definedName name="_10__123Graph_BCHART_1" localSheetId="15" hidden="1">'[19]Employment Data Sectors (wages)'!$B$8173:$B$8184</definedName>
    <definedName name="_10__123Graph_BCHART_1" hidden="1">'[20]Employment Data Sectors (wages)'!$B$8173:$B$8184</definedName>
    <definedName name="_11__123Graph_BCHART_1" localSheetId="5" hidden="1">'[17]Employment Data Sectors (wages)'!$B$8173:$B$8184</definedName>
    <definedName name="_11__123Graph_BCHART_1" localSheetId="6" hidden="1">'[17]Employment Data Sectors (wages)'!$B$8173:$B$8184</definedName>
    <definedName name="_11__123Graph_BCHART_1" localSheetId="8" hidden="1">'[17]Employment Data Sectors (wages)'!$B$8173:$B$8184</definedName>
    <definedName name="_11__123Graph_BCHART_1" localSheetId="11" hidden="1">'[17]Employment Data Sectors (wages)'!$B$8173:$B$8184</definedName>
    <definedName name="_11__123Graph_BCHART_1" localSheetId="12" hidden="1">'[17]Employment Data Sectors (wages)'!$B$8173:$B$8184</definedName>
    <definedName name="_11__123Graph_BCHART_1" localSheetId="13" hidden="1">'[17]Employment Data Sectors (wages)'!$B$8173:$B$8184</definedName>
    <definedName name="_11__123Graph_BCHART_1" localSheetId="14" hidden="1">'[17]Employment Data Sectors (wages)'!$B$8173:$B$8184</definedName>
    <definedName name="_11__123Graph_BCHART_1" localSheetId="15" hidden="1">'[17]Employment Data Sectors (wages)'!$B$8173:$B$8184</definedName>
    <definedName name="_11__123Graph_BCHART_1" hidden="1">'[18]Employment Data Sectors (wages)'!$B$8173:$B$8184</definedName>
    <definedName name="_11__123Graph_BCHART_2" localSheetId="5" hidden="1">'[19]Employment Data Sectors (wages)'!$B$8173:$B$8184</definedName>
    <definedName name="_11__123Graph_BCHART_2" localSheetId="6" hidden="1">'[19]Employment Data Sectors (wages)'!$B$8173:$B$8184</definedName>
    <definedName name="_11__123Graph_BCHART_2" localSheetId="8" hidden="1">'[19]Employment Data Sectors (wages)'!$B$8173:$B$8184</definedName>
    <definedName name="_11__123Graph_BCHART_2" localSheetId="11" hidden="1">'[19]Employment Data Sectors (wages)'!$B$8173:$B$8184</definedName>
    <definedName name="_11__123Graph_BCHART_2" localSheetId="12" hidden="1">'[19]Employment Data Sectors (wages)'!$B$8173:$B$8184</definedName>
    <definedName name="_11__123Graph_BCHART_2" localSheetId="13" hidden="1">'[19]Employment Data Sectors (wages)'!$B$8173:$B$8184</definedName>
    <definedName name="_11__123Graph_BCHART_2" localSheetId="14" hidden="1">'[19]Employment Data Sectors (wages)'!$B$8173:$B$8184</definedName>
    <definedName name="_11__123Graph_BCHART_2" localSheetId="15" hidden="1">'[19]Employment Data Sectors (wages)'!$B$8173:$B$8184</definedName>
    <definedName name="_11__123Graph_BCHART_2" hidden="1">'[20]Employment Data Sectors (wages)'!$B$8173:$B$8184</definedName>
    <definedName name="_12__123Graph_ACHART_3" localSheetId="17" hidden="1">'[15]Employment Data Sectors (wages)'!$A$11:$A$8185</definedName>
    <definedName name="_12__123Graph_ACHART_3" hidden="1">'[16]Employment Data Sectors (wages)'!$A$11:$A$8185</definedName>
    <definedName name="_12__123Graph_BCHART_2" localSheetId="5" hidden="1">'[17]Employment Data Sectors (wages)'!$B$8173:$B$8184</definedName>
    <definedName name="_12__123Graph_BCHART_2" localSheetId="6" hidden="1">'[17]Employment Data Sectors (wages)'!$B$8173:$B$8184</definedName>
    <definedName name="_12__123Graph_BCHART_2" localSheetId="8" hidden="1">'[17]Employment Data Sectors (wages)'!$B$8173:$B$8184</definedName>
    <definedName name="_12__123Graph_BCHART_2" localSheetId="11" hidden="1">'[17]Employment Data Sectors (wages)'!$B$8173:$B$8184</definedName>
    <definedName name="_12__123Graph_BCHART_2" localSheetId="12" hidden="1">'[17]Employment Data Sectors (wages)'!$B$8173:$B$8184</definedName>
    <definedName name="_12__123Graph_BCHART_2" localSheetId="13" hidden="1">'[17]Employment Data Sectors (wages)'!$B$8173:$B$8184</definedName>
    <definedName name="_12__123Graph_BCHART_2" localSheetId="14" hidden="1">'[17]Employment Data Sectors (wages)'!$B$8173:$B$8184</definedName>
    <definedName name="_12__123Graph_BCHART_2" localSheetId="15" hidden="1">'[17]Employment Data Sectors (wages)'!$B$8173:$B$8184</definedName>
    <definedName name="_12__123Graph_BCHART_2" hidden="1">'[18]Employment Data Sectors (wages)'!$B$8173:$B$8184</definedName>
    <definedName name="_12__123Graph_BCHART_3" localSheetId="5" hidden="1">'[19]Employment Data Sectors (wages)'!$B$11:$B$8185</definedName>
    <definedName name="_12__123Graph_BCHART_3" localSheetId="6" hidden="1">'[19]Employment Data Sectors (wages)'!$B$11:$B$8185</definedName>
    <definedName name="_12__123Graph_BCHART_3" localSheetId="8" hidden="1">'[19]Employment Data Sectors (wages)'!$B$11:$B$8185</definedName>
    <definedName name="_12__123Graph_BCHART_3" localSheetId="11" hidden="1">'[19]Employment Data Sectors (wages)'!$B$11:$B$8185</definedName>
    <definedName name="_12__123Graph_BCHART_3" localSheetId="12" hidden="1">'[19]Employment Data Sectors (wages)'!$B$11:$B$8185</definedName>
    <definedName name="_12__123Graph_BCHART_3" localSheetId="13" hidden="1">'[19]Employment Data Sectors (wages)'!$B$11:$B$8185</definedName>
    <definedName name="_12__123Graph_BCHART_3" localSheetId="14" hidden="1">'[19]Employment Data Sectors (wages)'!$B$11:$B$8185</definedName>
    <definedName name="_12__123Graph_BCHART_3" localSheetId="15" hidden="1">'[19]Employment Data Sectors (wages)'!$B$11:$B$8185</definedName>
    <definedName name="_12__123Graph_BCHART_3" hidden="1">'[20]Employment Data Sectors (wages)'!$B$11:$B$8185</definedName>
    <definedName name="_123Graph_AB" localSheetId="17" hidden="1">#REF!</definedName>
    <definedName name="_123Graph_AB" localSheetId="1" hidden="1">#REF!</definedName>
    <definedName name="_123Graph_AB" localSheetId="5" hidden="1">#REF!</definedName>
    <definedName name="_123Graph_AB" localSheetId="6" hidden="1">#REF!</definedName>
    <definedName name="_123Graph_AB" localSheetId="8" hidden="1">#REF!</definedName>
    <definedName name="_123Graph_AB" localSheetId="11" hidden="1">#REF!</definedName>
    <definedName name="_123Graph_AB" localSheetId="12" hidden="1">#REF!</definedName>
    <definedName name="_123Graph_AB" localSheetId="13" hidden="1">#REF!</definedName>
    <definedName name="_123Graph_AB" localSheetId="14" hidden="1">#REF!</definedName>
    <definedName name="_123Graph_AB" localSheetId="15" hidden="1">#REF!</definedName>
    <definedName name="_123Graph_AB" hidden="1">#REF!</definedName>
    <definedName name="_123Graph_B" localSheetId="17" hidden="1">#REF!</definedName>
    <definedName name="_123Graph_B" localSheetId="1" hidden="1">#REF!</definedName>
    <definedName name="_123Graph_B" localSheetId="5" hidden="1">#REF!</definedName>
    <definedName name="_123Graph_B" localSheetId="6" hidden="1">#REF!</definedName>
    <definedName name="_123Graph_B" localSheetId="8" hidden="1">#REF!</definedName>
    <definedName name="_123Graph_B" localSheetId="11" hidden="1">#REF!</definedName>
    <definedName name="_123Graph_B" localSheetId="12" hidden="1">#REF!</definedName>
    <definedName name="_123Graph_B" localSheetId="13" hidden="1">#REF!</definedName>
    <definedName name="_123Graph_B" localSheetId="14" hidden="1">#REF!</definedName>
    <definedName name="_123Graph_B" localSheetId="15" hidden="1">#REF!</definedName>
    <definedName name="_123Graph_B" hidden="1">#REF!</definedName>
    <definedName name="_123Graph_DB" localSheetId="17" hidden="1">#REF!</definedName>
    <definedName name="_123Graph_DB" localSheetId="1" hidden="1">#REF!</definedName>
    <definedName name="_123Graph_DB" localSheetId="5" hidden="1">#REF!</definedName>
    <definedName name="_123Graph_DB" localSheetId="6" hidden="1">#REF!</definedName>
    <definedName name="_123Graph_DB" localSheetId="8" hidden="1">#REF!</definedName>
    <definedName name="_123Graph_DB" localSheetId="11" hidden="1">#REF!</definedName>
    <definedName name="_123Graph_DB" localSheetId="12" hidden="1">#REF!</definedName>
    <definedName name="_123Graph_DB" localSheetId="13" hidden="1">#REF!</definedName>
    <definedName name="_123Graph_DB" localSheetId="14" hidden="1">#REF!</definedName>
    <definedName name="_123Graph_DB" localSheetId="15" hidden="1">#REF!</definedName>
    <definedName name="_123Graph_DB" hidden="1">#REF!</definedName>
    <definedName name="_123Graph_EB" localSheetId="17" hidden="1">#REF!</definedName>
    <definedName name="_123Graph_EB" localSheetId="1" hidden="1">#REF!</definedName>
    <definedName name="_123Graph_EB" localSheetId="5" hidden="1">#REF!</definedName>
    <definedName name="_123Graph_EB" localSheetId="6" hidden="1">#REF!</definedName>
    <definedName name="_123Graph_EB" localSheetId="8" hidden="1">#REF!</definedName>
    <definedName name="_123Graph_EB" localSheetId="11" hidden="1">#REF!</definedName>
    <definedName name="_123Graph_EB" localSheetId="12" hidden="1">#REF!</definedName>
    <definedName name="_123Graph_EB" localSheetId="13" hidden="1">#REF!</definedName>
    <definedName name="_123Graph_EB" localSheetId="14" hidden="1">#REF!</definedName>
    <definedName name="_123Graph_EB" localSheetId="15" hidden="1">#REF!</definedName>
    <definedName name="_123Graph_EB" hidden="1">#REF!</definedName>
    <definedName name="_123Graph_FB" localSheetId="17" hidden="1">#REF!</definedName>
    <definedName name="_123Graph_FB" localSheetId="1" hidden="1">#REF!</definedName>
    <definedName name="_123Graph_FB" localSheetId="5" hidden="1">#REF!</definedName>
    <definedName name="_123Graph_FB" localSheetId="6" hidden="1">#REF!</definedName>
    <definedName name="_123Graph_FB" localSheetId="8" hidden="1">#REF!</definedName>
    <definedName name="_123Graph_FB" localSheetId="11" hidden="1">#REF!</definedName>
    <definedName name="_123Graph_FB" localSheetId="12" hidden="1">#REF!</definedName>
    <definedName name="_123Graph_FB" localSheetId="13" hidden="1">#REF!</definedName>
    <definedName name="_123Graph_FB" localSheetId="14" hidden="1">#REF!</definedName>
    <definedName name="_123Graph_FB" localSheetId="15" hidden="1">#REF!</definedName>
    <definedName name="_123Graph_FB" hidden="1">#REF!</definedName>
    <definedName name="_13__123Graph_BCHART_3" localSheetId="5" hidden="1">'[17]Employment Data Sectors (wages)'!$B$11:$B$8185</definedName>
    <definedName name="_13__123Graph_BCHART_3" localSheetId="6" hidden="1">'[17]Employment Data Sectors (wages)'!$B$11:$B$8185</definedName>
    <definedName name="_13__123Graph_BCHART_3" localSheetId="8" hidden="1">'[17]Employment Data Sectors (wages)'!$B$11:$B$8185</definedName>
    <definedName name="_13__123Graph_BCHART_3" localSheetId="11" hidden="1">'[17]Employment Data Sectors (wages)'!$B$11:$B$8185</definedName>
    <definedName name="_13__123Graph_BCHART_3" localSheetId="12" hidden="1">'[17]Employment Data Sectors (wages)'!$B$11:$B$8185</definedName>
    <definedName name="_13__123Graph_BCHART_3" localSheetId="13" hidden="1">'[17]Employment Data Sectors (wages)'!$B$11:$B$8185</definedName>
    <definedName name="_13__123Graph_BCHART_3" localSheetId="14" hidden="1">'[17]Employment Data Sectors (wages)'!$B$11:$B$8185</definedName>
    <definedName name="_13__123Graph_BCHART_3" localSheetId="15" hidden="1">'[17]Employment Data Sectors (wages)'!$B$11:$B$8185</definedName>
    <definedName name="_13__123Graph_BCHART_3" hidden="1">'[18]Employment Data Sectors (wages)'!$B$11:$B$8185</definedName>
    <definedName name="_13__123Graph_BCHART_4" localSheetId="5" hidden="1">'[19]Employment Data Sectors (wages)'!$B$12:$B$23</definedName>
    <definedName name="_13__123Graph_BCHART_4" localSheetId="6" hidden="1">'[19]Employment Data Sectors (wages)'!$B$12:$B$23</definedName>
    <definedName name="_13__123Graph_BCHART_4" localSheetId="8" hidden="1">'[19]Employment Data Sectors (wages)'!$B$12:$B$23</definedName>
    <definedName name="_13__123Graph_BCHART_4" localSheetId="11" hidden="1">'[19]Employment Data Sectors (wages)'!$B$12:$B$23</definedName>
    <definedName name="_13__123Graph_BCHART_4" localSheetId="12" hidden="1">'[19]Employment Data Sectors (wages)'!$B$12:$B$23</definedName>
    <definedName name="_13__123Graph_BCHART_4" localSheetId="13" hidden="1">'[19]Employment Data Sectors (wages)'!$B$12:$B$23</definedName>
    <definedName name="_13__123Graph_BCHART_4" localSheetId="14" hidden="1">'[19]Employment Data Sectors (wages)'!$B$12:$B$23</definedName>
    <definedName name="_13__123Graph_BCHART_4" localSheetId="15" hidden="1">'[19]Employment Data Sectors (wages)'!$B$12:$B$23</definedName>
    <definedName name="_13__123Graph_BCHART_4" hidden="1">'[20]Employment Data Sectors (wages)'!$B$12:$B$23</definedName>
    <definedName name="_132Graph_CB" localSheetId="17" hidden="1">#REF!</definedName>
    <definedName name="_132Graph_CB" localSheetId="1" hidden="1">#REF!</definedName>
    <definedName name="_132Graph_CB" localSheetId="5" hidden="1">#REF!</definedName>
    <definedName name="_132Graph_CB" localSheetId="6" hidden="1">#REF!</definedName>
    <definedName name="_132Graph_CB" localSheetId="8" hidden="1">#REF!</definedName>
    <definedName name="_132Graph_CB" localSheetId="11" hidden="1">#REF!</definedName>
    <definedName name="_132Graph_CB" localSheetId="12" hidden="1">#REF!</definedName>
    <definedName name="_132Graph_CB" localSheetId="13" hidden="1">#REF!</definedName>
    <definedName name="_132Graph_CB" localSheetId="14" hidden="1">#REF!</definedName>
    <definedName name="_132Graph_CB" localSheetId="15" hidden="1">#REF!</definedName>
    <definedName name="_132Graph_CB" hidden="1">#REF!</definedName>
    <definedName name="_14__123Graph_ACHART_4" localSheetId="17" hidden="1">'[15]Employment Data Sectors (wages)'!$A$12:$A$23</definedName>
    <definedName name="_14__123Graph_ACHART_4" hidden="1">'[16]Employment Data Sectors (wages)'!$A$12:$A$23</definedName>
    <definedName name="_14__123Graph_BCHART_4" localSheetId="5" hidden="1">'[17]Employment Data Sectors (wages)'!$B$12:$B$23</definedName>
    <definedName name="_14__123Graph_BCHART_4" localSheetId="6" hidden="1">'[17]Employment Data Sectors (wages)'!$B$12:$B$23</definedName>
    <definedName name="_14__123Graph_BCHART_4" localSheetId="8" hidden="1">'[17]Employment Data Sectors (wages)'!$B$12:$B$23</definedName>
    <definedName name="_14__123Graph_BCHART_4" localSheetId="11" hidden="1">'[17]Employment Data Sectors (wages)'!$B$12:$B$23</definedName>
    <definedName name="_14__123Graph_BCHART_4" localSheetId="12" hidden="1">'[17]Employment Data Sectors (wages)'!$B$12:$B$23</definedName>
    <definedName name="_14__123Graph_BCHART_4" localSheetId="13" hidden="1">'[17]Employment Data Sectors (wages)'!$B$12:$B$23</definedName>
    <definedName name="_14__123Graph_BCHART_4" localSheetId="14" hidden="1">'[17]Employment Data Sectors (wages)'!$B$12:$B$23</definedName>
    <definedName name="_14__123Graph_BCHART_4" localSheetId="15" hidden="1">'[17]Employment Data Sectors (wages)'!$B$12:$B$23</definedName>
    <definedName name="_14__123Graph_BCHART_4" hidden="1">'[18]Employment Data Sectors (wages)'!$B$12:$B$23</definedName>
    <definedName name="_14__123Graph_BCHART_5" localSheetId="5" hidden="1">'[19]Employment Data Sectors (wages)'!$B$24:$B$35</definedName>
    <definedName name="_14__123Graph_BCHART_5" localSheetId="6" hidden="1">'[19]Employment Data Sectors (wages)'!$B$24:$B$35</definedName>
    <definedName name="_14__123Graph_BCHART_5" localSheetId="8" hidden="1">'[19]Employment Data Sectors (wages)'!$B$24:$B$35</definedName>
    <definedName name="_14__123Graph_BCHART_5" localSheetId="11" hidden="1">'[19]Employment Data Sectors (wages)'!$B$24:$B$35</definedName>
    <definedName name="_14__123Graph_BCHART_5" localSheetId="12" hidden="1">'[19]Employment Data Sectors (wages)'!$B$24:$B$35</definedName>
    <definedName name="_14__123Graph_BCHART_5" localSheetId="13" hidden="1">'[19]Employment Data Sectors (wages)'!$B$24:$B$35</definedName>
    <definedName name="_14__123Graph_BCHART_5" localSheetId="14" hidden="1">'[19]Employment Data Sectors (wages)'!$B$24:$B$35</definedName>
    <definedName name="_14__123Graph_BCHART_5" localSheetId="15" hidden="1">'[19]Employment Data Sectors (wages)'!$B$24:$B$35</definedName>
    <definedName name="_14__123Graph_BCHART_5" hidden="1">'[20]Employment Data Sectors (wages)'!$B$24:$B$35</definedName>
    <definedName name="_15__123Graph_BCHART_5" localSheetId="5" hidden="1">'[17]Employment Data Sectors (wages)'!$B$24:$B$35</definedName>
    <definedName name="_15__123Graph_BCHART_5" localSheetId="6" hidden="1">'[17]Employment Data Sectors (wages)'!$B$24:$B$35</definedName>
    <definedName name="_15__123Graph_BCHART_5" localSheetId="8" hidden="1">'[17]Employment Data Sectors (wages)'!$B$24:$B$35</definedName>
    <definedName name="_15__123Graph_BCHART_5" localSheetId="11" hidden="1">'[17]Employment Data Sectors (wages)'!$B$24:$B$35</definedName>
    <definedName name="_15__123Graph_BCHART_5" localSheetId="12" hidden="1">'[17]Employment Data Sectors (wages)'!$B$24:$B$35</definedName>
    <definedName name="_15__123Graph_BCHART_5" localSheetId="13" hidden="1">'[17]Employment Data Sectors (wages)'!$B$24:$B$35</definedName>
    <definedName name="_15__123Graph_BCHART_5" localSheetId="14" hidden="1">'[17]Employment Data Sectors (wages)'!$B$24:$B$35</definedName>
    <definedName name="_15__123Graph_BCHART_5" localSheetId="15" hidden="1">'[17]Employment Data Sectors (wages)'!$B$24:$B$35</definedName>
    <definedName name="_15__123Graph_BCHART_5" hidden="1">'[18]Employment Data Sectors (wages)'!$B$24:$B$35</definedName>
    <definedName name="_15__123Graph_BCHART_6" localSheetId="5" hidden="1">'[19]Employment Data Sectors (wages)'!$AS$49:$AS$8103</definedName>
    <definedName name="_15__123Graph_BCHART_6" localSheetId="6" hidden="1">'[19]Employment Data Sectors (wages)'!$AS$49:$AS$8103</definedName>
    <definedName name="_15__123Graph_BCHART_6" localSheetId="8" hidden="1">'[19]Employment Data Sectors (wages)'!$AS$49:$AS$8103</definedName>
    <definedName name="_15__123Graph_BCHART_6" localSheetId="11" hidden="1">'[19]Employment Data Sectors (wages)'!$AS$49:$AS$8103</definedName>
    <definedName name="_15__123Graph_BCHART_6" localSheetId="12" hidden="1">'[19]Employment Data Sectors (wages)'!$AS$49:$AS$8103</definedName>
    <definedName name="_15__123Graph_BCHART_6" localSheetId="13" hidden="1">'[19]Employment Data Sectors (wages)'!$AS$49:$AS$8103</definedName>
    <definedName name="_15__123Graph_BCHART_6" localSheetId="14" hidden="1">'[19]Employment Data Sectors (wages)'!$AS$49:$AS$8103</definedName>
    <definedName name="_15__123Graph_BCHART_6" localSheetId="15" hidden="1">'[19]Employment Data Sectors (wages)'!$AS$49:$AS$8103</definedName>
    <definedName name="_15__123Graph_BCHART_6" hidden="1">'[20]Employment Data Sectors (wages)'!$AS$49:$AS$8103</definedName>
    <definedName name="_16__123Graph_ACHART_5" localSheetId="17" hidden="1">'[15]Employment Data Sectors (wages)'!$A$24:$A$35</definedName>
    <definedName name="_16__123Graph_ACHART_5" hidden="1">'[16]Employment Data Sectors (wages)'!$A$24:$A$35</definedName>
    <definedName name="_16__123Graph_BCHART_6" localSheetId="5" hidden="1">'[17]Employment Data Sectors (wages)'!$AS$49:$AS$8103</definedName>
    <definedName name="_16__123Graph_BCHART_6" localSheetId="6" hidden="1">'[17]Employment Data Sectors (wages)'!$AS$49:$AS$8103</definedName>
    <definedName name="_16__123Graph_BCHART_6" localSheetId="8" hidden="1">'[17]Employment Data Sectors (wages)'!$AS$49:$AS$8103</definedName>
    <definedName name="_16__123Graph_BCHART_6" localSheetId="11" hidden="1">'[17]Employment Data Sectors (wages)'!$AS$49:$AS$8103</definedName>
    <definedName name="_16__123Graph_BCHART_6" localSheetId="12" hidden="1">'[17]Employment Data Sectors (wages)'!$AS$49:$AS$8103</definedName>
    <definedName name="_16__123Graph_BCHART_6" localSheetId="13" hidden="1">'[17]Employment Data Sectors (wages)'!$AS$49:$AS$8103</definedName>
    <definedName name="_16__123Graph_BCHART_6" localSheetId="14" hidden="1">'[17]Employment Data Sectors (wages)'!$AS$49:$AS$8103</definedName>
    <definedName name="_16__123Graph_BCHART_6" localSheetId="15" hidden="1">'[17]Employment Data Sectors (wages)'!$AS$49:$AS$8103</definedName>
    <definedName name="_16__123Graph_BCHART_6" hidden="1">'[18]Employment Data Sectors (wages)'!$AS$49:$AS$8103</definedName>
    <definedName name="_16__123Graph_BCHART_7" localSheetId="5" hidden="1">'[19]Employment Data Sectors (wages)'!$Y$13:$Y$8187</definedName>
    <definedName name="_16__123Graph_BCHART_7" localSheetId="6" hidden="1">'[19]Employment Data Sectors (wages)'!$Y$13:$Y$8187</definedName>
    <definedName name="_16__123Graph_BCHART_7" localSheetId="8" hidden="1">'[19]Employment Data Sectors (wages)'!$Y$13:$Y$8187</definedName>
    <definedName name="_16__123Graph_BCHART_7" localSheetId="11" hidden="1">'[19]Employment Data Sectors (wages)'!$Y$13:$Y$8187</definedName>
    <definedName name="_16__123Graph_BCHART_7" localSheetId="12" hidden="1">'[19]Employment Data Sectors (wages)'!$Y$13:$Y$8187</definedName>
    <definedName name="_16__123Graph_BCHART_7" localSheetId="13" hidden="1">'[19]Employment Data Sectors (wages)'!$Y$13:$Y$8187</definedName>
    <definedName name="_16__123Graph_BCHART_7" localSheetId="14" hidden="1">'[19]Employment Data Sectors (wages)'!$Y$13:$Y$8187</definedName>
    <definedName name="_16__123Graph_BCHART_7" localSheetId="15" hidden="1">'[19]Employment Data Sectors (wages)'!$Y$13:$Y$8187</definedName>
    <definedName name="_16__123Graph_BCHART_7" hidden="1">'[20]Employment Data Sectors (wages)'!$Y$13:$Y$8187</definedName>
    <definedName name="_17__123Graph_BCHART_7" localSheetId="5" hidden="1">'[17]Employment Data Sectors (wages)'!$Y$13:$Y$8187</definedName>
    <definedName name="_17__123Graph_BCHART_7" localSheetId="6" hidden="1">'[17]Employment Data Sectors (wages)'!$Y$13:$Y$8187</definedName>
    <definedName name="_17__123Graph_BCHART_7" localSheetId="8" hidden="1">'[17]Employment Data Sectors (wages)'!$Y$13:$Y$8187</definedName>
    <definedName name="_17__123Graph_BCHART_7" localSheetId="11" hidden="1">'[17]Employment Data Sectors (wages)'!$Y$13:$Y$8187</definedName>
    <definedName name="_17__123Graph_BCHART_7" localSheetId="12" hidden="1">'[17]Employment Data Sectors (wages)'!$Y$13:$Y$8187</definedName>
    <definedName name="_17__123Graph_BCHART_7" localSheetId="13" hidden="1">'[17]Employment Data Sectors (wages)'!$Y$13:$Y$8187</definedName>
    <definedName name="_17__123Graph_BCHART_7" localSheetId="14" hidden="1">'[17]Employment Data Sectors (wages)'!$Y$13:$Y$8187</definedName>
    <definedName name="_17__123Graph_BCHART_7" localSheetId="15" hidden="1">'[17]Employment Data Sectors (wages)'!$Y$13:$Y$8187</definedName>
    <definedName name="_17__123Graph_BCHART_7" hidden="1">'[18]Employment Data Sectors (wages)'!$Y$13:$Y$8187</definedName>
    <definedName name="_17__123Graph_BCHART_8" localSheetId="5" hidden="1">'[19]Employment Data Sectors (wages)'!$W$13:$W$8187</definedName>
    <definedName name="_17__123Graph_BCHART_8" localSheetId="6" hidden="1">'[19]Employment Data Sectors (wages)'!$W$13:$W$8187</definedName>
    <definedName name="_17__123Graph_BCHART_8" localSheetId="8" hidden="1">'[19]Employment Data Sectors (wages)'!$W$13:$W$8187</definedName>
    <definedName name="_17__123Graph_BCHART_8" localSheetId="11" hidden="1">'[19]Employment Data Sectors (wages)'!$W$13:$W$8187</definedName>
    <definedName name="_17__123Graph_BCHART_8" localSheetId="12" hidden="1">'[19]Employment Data Sectors (wages)'!$W$13:$W$8187</definedName>
    <definedName name="_17__123Graph_BCHART_8" localSheetId="13" hidden="1">'[19]Employment Data Sectors (wages)'!$W$13:$W$8187</definedName>
    <definedName name="_17__123Graph_BCHART_8" localSheetId="14" hidden="1">'[19]Employment Data Sectors (wages)'!$W$13:$W$8187</definedName>
    <definedName name="_17__123Graph_BCHART_8" localSheetId="15" hidden="1">'[19]Employment Data Sectors (wages)'!$W$13:$W$8187</definedName>
    <definedName name="_17__123Graph_BCHART_8" hidden="1">'[20]Employment Data Sectors (wages)'!$W$13:$W$8187</definedName>
    <definedName name="_18__123Graph_ACHART_6" localSheetId="17" hidden="1">'[15]Employment Data Sectors (wages)'!$Y$49:$Y$8103</definedName>
    <definedName name="_18__123Graph_ACHART_6" hidden="1">'[16]Employment Data Sectors (wages)'!$Y$49:$Y$8103</definedName>
    <definedName name="_18__123Graph_BCHART_8" localSheetId="5" hidden="1">'[17]Employment Data Sectors (wages)'!$W$13:$W$8187</definedName>
    <definedName name="_18__123Graph_BCHART_8" localSheetId="6" hidden="1">'[17]Employment Data Sectors (wages)'!$W$13:$W$8187</definedName>
    <definedName name="_18__123Graph_BCHART_8" localSheetId="8" hidden="1">'[17]Employment Data Sectors (wages)'!$W$13:$W$8187</definedName>
    <definedName name="_18__123Graph_BCHART_8" localSheetId="11" hidden="1">'[17]Employment Data Sectors (wages)'!$W$13:$W$8187</definedName>
    <definedName name="_18__123Graph_BCHART_8" localSheetId="12" hidden="1">'[17]Employment Data Sectors (wages)'!$W$13:$W$8187</definedName>
    <definedName name="_18__123Graph_BCHART_8" localSheetId="13" hidden="1">'[17]Employment Data Sectors (wages)'!$W$13:$W$8187</definedName>
    <definedName name="_18__123Graph_BCHART_8" localSheetId="14" hidden="1">'[17]Employment Data Sectors (wages)'!$W$13:$W$8187</definedName>
    <definedName name="_18__123Graph_BCHART_8" localSheetId="15" hidden="1">'[17]Employment Data Sectors (wages)'!$W$13:$W$8187</definedName>
    <definedName name="_18__123Graph_BCHART_8" hidden="1">'[18]Employment Data Sectors (wages)'!$W$13:$W$8187</definedName>
    <definedName name="_18__123Graph_CCHART_1" localSheetId="5" hidden="1">'[19]Employment Data Sectors (wages)'!$C$8173:$C$8184</definedName>
    <definedName name="_18__123Graph_CCHART_1" localSheetId="6" hidden="1">'[19]Employment Data Sectors (wages)'!$C$8173:$C$8184</definedName>
    <definedName name="_18__123Graph_CCHART_1" localSheetId="8" hidden="1">'[19]Employment Data Sectors (wages)'!$C$8173:$C$8184</definedName>
    <definedName name="_18__123Graph_CCHART_1" localSheetId="11" hidden="1">'[19]Employment Data Sectors (wages)'!$C$8173:$C$8184</definedName>
    <definedName name="_18__123Graph_CCHART_1" localSheetId="12" hidden="1">'[19]Employment Data Sectors (wages)'!$C$8173:$C$8184</definedName>
    <definedName name="_18__123Graph_CCHART_1" localSheetId="13" hidden="1">'[19]Employment Data Sectors (wages)'!$C$8173:$C$8184</definedName>
    <definedName name="_18__123Graph_CCHART_1" localSheetId="14" hidden="1">'[19]Employment Data Sectors (wages)'!$C$8173:$C$8184</definedName>
    <definedName name="_18__123Graph_CCHART_1" localSheetId="15" hidden="1">'[19]Employment Data Sectors (wages)'!$C$8173:$C$8184</definedName>
    <definedName name="_18__123Graph_CCHART_1" hidden="1">'[20]Employment Data Sectors (wages)'!$C$8173:$C$8184</definedName>
    <definedName name="_19__123Graph_CCHART_1" localSheetId="5" hidden="1">'[17]Employment Data Sectors (wages)'!$C$8173:$C$8184</definedName>
    <definedName name="_19__123Graph_CCHART_1" localSheetId="6" hidden="1">'[17]Employment Data Sectors (wages)'!$C$8173:$C$8184</definedName>
    <definedName name="_19__123Graph_CCHART_1" localSheetId="8" hidden="1">'[17]Employment Data Sectors (wages)'!$C$8173:$C$8184</definedName>
    <definedName name="_19__123Graph_CCHART_1" localSheetId="11" hidden="1">'[17]Employment Data Sectors (wages)'!$C$8173:$C$8184</definedName>
    <definedName name="_19__123Graph_CCHART_1" localSheetId="12" hidden="1">'[17]Employment Data Sectors (wages)'!$C$8173:$C$8184</definedName>
    <definedName name="_19__123Graph_CCHART_1" localSheetId="13" hidden="1">'[17]Employment Data Sectors (wages)'!$C$8173:$C$8184</definedName>
    <definedName name="_19__123Graph_CCHART_1" localSheetId="14" hidden="1">'[17]Employment Data Sectors (wages)'!$C$8173:$C$8184</definedName>
    <definedName name="_19__123Graph_CCHART_1" localSheetId="15" hidden="1">'[17]Employment Data Sectors (wages)'!$C$8173:$C$8184</definedName>
    <definedName name="_19__123Graph_CCHART_1" hidden="1">'[18]Employment Data Sectors (wages)'!$C$8173:$C$8184</definedName>
    <definedName name="_19__123Graph_CCHART_2" localSheetId="5" hidden="1">'[19]Employment Data Sectors (wages)'!$C$8173:$C$8184</definedName>
    <definedName name="_19__123Graph_CCHART_2" localSheetId="6" hidden="1">'[19]Employment Data Sectors (wages)'!$C$8173:$C$8184</definedName>
    <definedName name="_19__123Graph_CCHART_2" localSheetId="8" hidden="1">'[19]Employment Data Sectors (wages)'!$C$8173:$C$8184</definedName>
    <definedName name="_19__123Graph_CCHART_2" localSheetId="11" hidden="1">'[19]Employment Data Sectors (wages)'!$C$8173:$C$8184</definedName>
    <definedName name="_19__123Graph_CCHART_2" localSheetId="12" hidden="1">'[19]Employment Data Sectors (wages)'!$C$8173:$C$8184</definedName>
    <definedName name="_19__123Graph_CCHART_2" localSheetId="13" hidden="1">'[19]Employment Data Sectors (wages)'!$C$8173:$C$8184</definedName>
    <definedName name="_19__123Graph_CCHART_2" localSheetId="14" hidden="1">'[19]Employment Data Sectors (wages)'!$C$8173:$C$8184</definedName>
    <definedName name="_19__123Graph_CCHART_2" localSheetId="15" hidden="1">'[19]Employment Data Sectors (wages)'!$C$8173:$C$8184</definedName>
    <definedName name="_19__123Graph_CCHART_2" hidden="1">'[20]Employment Data Sectors (wages)'!$C$8173:$C$8184</definedName>
    <definedName name="_1992BOPB" localSheetId="17">#REF!</definedName>
    <definedName name="_1992BOPB" localSheetId="1">#REF!</definedName>
    <definedName name="_1992BOPB" localSheetId="5">#REF!</definedName>
    <definedName name="_1992BOPB" localSheetId="6">#REF!</definedName>
    <definedName name="_1992BOPB" localSheetId="8">#REF!</definedName>
    <definedName name="_1992BOPB" localSheetId="11">#REF!</definedName>
    <definedName name="_1992BOPB" localSheetId="12">#REF!</definedName>
    <definedName name="_1992BOPB" localSheetId="13">#REF!</definedName>
    <definedName name="_1992BOPB" localSheetId="14">#REF!</definedName>
    <definedName name="_1992BOPB" localSheetId="15">#REF!</definedName>
    <definedName name="_1992BOPB">#REF!</definedName>
    <definedName name="_1Macros_Import_.qbop" localSheetId="14">[21]!'[Macros Import].qbop'</definedName>
    <definedName name="_1Macros_Import_.qbop">[21]!'[Macros Import].qbop'</definedName>
    <definedName name="_2__123Graph_ACHART_1" localSheetId="5" hidden="1">'[19]Employment Data Sectors (wages)'!$A$8173:$A$8184</definedName>
    <definedName name="_2__123Graph_ACHART_1" localSheetId="6" hidden="1">'[19]Employment Data Sectors (wages)'!$A$8173:$A$8184</definedName>
    <definedName name="_2__123Graph_ACHART_1" localSheetId="8" hidden="1">'[19]Employment Data Sectors (wages)'!$A$8173:$A$8184</definedName>
    <definedName name="_2__123Graph_ACHART_1" localSheetId="11" hidden="1">'[19]Employment Data Sectors (wages)'!$A$8173:$A$8184</definedName>
    <definedName name="_2__123Graph_ACHART_1" localSheetId="12" hidden="1">'[19]Employment Data Sectors (wages)'!$A$8173:$A$8184</definedName>
    <definedName name="_2__123Graph_ACHART_1" localSheetId="13" hidden="1">'[19]Employment Data Sectors (wages)'!$A$8173:$A$8184</definedName>
    <definedName name="_2__123Graph_ACHART_1" localSheetId="14" hidden="1">'[19]Employment Data Sectors (wages)'!$A$8173:$A$8184</definedName>
    <definedName name="_2__123Graph_ACHART_1" localSheetId="15" hidden="1">'[19]Employment Data Sectors (wages)'!$A$8173:$A$8184</definedName>
    <definedName name="_2__123Graph_ACHART_1" hidden="1">'[20]Employment Data Sectors (wages)'!$A$8173:$A$8184</definedName>
    <definedName name="_20__123Graph_ACHART_7" localSheetId="17" hidden="1">'[15]Employment Data Sectors (wages)'!$Y$8175:$Y$8186</definedName>
    <definedName name="_20__123Graph_ACHART_7" hidden="1">'[16]Employment Data Sectors (wages)'!$Y$8175:$Y$8186</definedName>
    <definedName name="_20__123Graph_CCHART_2" localSheetId="5" hidden="1">'[17]Employment Data Sectors (wages)'!$C$8173:$C$8184</definedName>
    <definedName name="_20__123Graph_CCHART_2" localSheetId="6" hidden="1">'[17]Employment Data Sectors (wages)'!$C$8173:$C$8184</definedName>
    <definedName name="_20__123Graph_CCHART_2" localSheetId="8" hidden="1">'[17]Employment Data Sectors (wages)'!$C$8173:$C$8184</definedName>
    <definedName name="_20__123Graph_CCHART_2" localSheetId="11" hidden="1">'[17]Employment Data Sectors (wages)'!$C$8173:$C$8184</definedName>
    <definedName name="_20__123Graph_CCHART_2" localSheetId="12" hidden="1">'[17]Employment Data Sectors (wages)'!$C$8173:$C$8184</definedName>
    <definedName name="_20__123Graph_CCHART_2" localSheetId="13" hidden="1">'[17]Employment Data Sectors (wages)'!$C$8173:$C$8184</definedName>
    <definedName name="_20__123Graph_CCHART_2" localSheetId="14" hidden="1">'[17]Employment Data Sectors (wages)'!$C$8173:$C$8184</definedName>
    <definedName name="_20__123Graph_CCHART_2" localSheetId="15" hidden="1">'[17]Employment Data Sectors (wages)'!$C$8173:$C$8184</definedName>
    <definedName name="_20__123Graph_CCHART_2" hidden="1">'[18]Employment Data Sectors (wages)'!$C$8173:$C$8184</definedName>
    <definedName name="_20__123Graph_CCHART_3" localSheetId="5" hidden="1">'[19]Employment Data Sectors (wages)'!$C$11:$C$8185</definedName>
    <definedName name="_20__123Graph_CCHART_3" localSheetId="6" hidden="1">'[19]Employment Data Sectors (wages)'!$C$11:$C$8185</definedName>
    <definedName name="_20__123Graph_CCHART_3" localSheetId="8" hidden="1">'[19]Employment Data Sectors (wages)'!$C$11:$C$8185</definedName>
    <definedName name="_20__123Graph_CCHART_3" localSheetId="11" hidden="1">'[19]Employment Data Sectors (wages)'!$C$11:$C$8185</definedName>
    <definedName name="_20__123Graph_CCHART_3" localSheetId="12" hidden="1">'[19]Employment Data Sectors (wages)'!$C$11:$C$8185</definedName>
    <definedName name="_20__123Graph_CCHART_3" localSheetId="13" hidden="1">'[19]Employment Data Sectors (wages)'!$C$11:$C$8185</definedName>
    <definedName name="_20__123Graph_CCHART_3" localSheetId="14" hidden="1">'[19]Employment Data Sectors (wages)'!$C$11:$C$8185</definedName>
    <definedName name="_20__123Graph_CCHART_3" localSheetId="15" hidden="1">'[19]Employment Data Sectors (wages)'!$C$11:$C$8185</definedName>
    <definedName name="_20__123Graph_CCHART_3" hidden="1">'[20]Employment Data Sectors (wages)'!$C$11:$C$8185</definedName>
    <definedName name="_21__123Graph_CCHART_3" localSheetId="5" hidden="1">'[17]Employment Data Sectors (wages)'!$C$11:$C$8185</definedName>
    <definedName name="_21__123Graph_CCHART_3" localSheetId="6" hidden="1">'[17]Employment Data Sectors (wages)'!$C$11:$C$8185</definedName>
    <definedName name="_21__123Graph_CCHART_3" localSheetId="8" hidden="1">'[17]Employment Data Sectors (wages)'!$C$11:$C$8185</definedName>
    <definedName name="_21__123Graph_CCHART_3" localSheetId="11" hidden="1">'[17]Employment Data Sectors (wages)'!$C$11:$C$8185</definedName>
    <definedName name="_21__123Graph_CCHART_3" localSheetId="12" hidden="1">'[17]Employment Data Sectors (wages)'!$C$11:$C$8185</definedName>
    <definedName name="_21__123Graph_CCHART_3" localSheetId="13" hidden="1">'[17]Employment Data Sectors (wages)'!$C$11:$C$8185</definedName>
    <definedName name="_21__123Graph_CCHART_3" localSheetId="14" hidden="1">'[17]Employment Data Sectors (wages)'!$C$11:$C$8185</definedName>
    <definedName name="_21__123Graph_CCHART_3" localSheetId="15" hidden="1">'[17]Employment Data Sectors (wages)'!$C$11:$C$8185</definedName>
    <definedName name="_21__123Graph_CCHART_3" hidden="1">'[18]Employment Data Sectors (wages)'!$C$11:$C$8185</definedName>
    <definedName name="_21__123Graph_CCHART_4" localSheetId="5" hidden="1">'[19]Employment Data Sectors (wages)'!$C$12:$C$23</definedName>
    <definedName name="_21__123Graph_CCHART_4" localSheetId="6" hidden="1">'[19]Employment Data Sectors (wages)'!$C$12:$C$23</definedName>
    <definedName name="_21__123Graph_CCHART_4" localSheetId="8" hidden="1">'[19]Employment Data Sectors (wages)'!$C$12:$C$23</definedName>
    <definedName name="_21__123Graph_CCHART_4" localSheetId="11" hidden="1">'[19]Employment Data Sectors (wages)'!$C$12:$C$23</definedName>
    <definedName name="_21__123Graph_CCHART_4" localSheetId="12" hidden="1">'[19]Employment Data Sectors (wages)'!$C$12:$C$23</definedName>
    <definedName name="_21__123Graph_CCHART_4" localSheetId="13" hidden="1">'[19]Employment Data Sectors (wages)'!$C$12:$C$23</definedName>
    <definedName name="_21__123Graph_CCHART_4" localSheetId="14" hidden="1">'[19]Employment Data Sectors (wages)'!$C$12:$C$23</definedName>
    <definedName name="_21__123Graph_CCHART_4" localSheetId="15" hidden="1">'[19]Employment Data Sectors (wages)'!$C$12:$C$23</definedName>
    <definedName name="_21__123Graph_CCHART_4" hidden="1">'[20]Employment Data Sectors (wages)'!$C$12:$C$23</definedName>
    <definedName name="_22__123Graph_ACHART_8" localSheetId="17" hidden="1">'[15]Employment Data Sectors (wages)'!$W$8175:$W$8186</definedName>
    <definedName name="_22__123Graph_ACHART_8" hidden="1">'[16]Employment Data Sectors (wages)'!$W$8175:$W$8186</definedName>
    <definedName name="_22__123Graph_CCHART_4" localSheetId="5" hidden="1">'[17]Employment Data Sectors (wages)'!$C$12:$C$23</definedName>
    <definedName name="_22__123Graph_CCHART_4" localSheetId="6" hidden="1">'[17]Employment Data Sectors (wages)'!$C$12:$C$23</definedName>
    <definedName name="_22__123Graph_CCHART_4" localSheetId="8" hidden="1">'[17]Employment Data Sectors (wages)'!$C$12:$C$23</definedName>
    <definedName name="_22__123Graph_CCHART_4" localSheetId="11" hidden="1">'[17]Employment Data Sectors (wages)'!$C$12:$C$23</definedName>
    <definedName name="_22__123Graph_CCHART_4" localSheetId="12" hidden="1">'[17]Employment Data Sectors (wages)'!$C$12:$C$23</definedName>
    <definedName name="_22__123Graph_CCHART_4" localSheetId="13" hidden="1">'[17]Employment Data Sectors (wages)'!$C$12:$C$23</definedName>
    <definedName name="_22__123Graph_CCHART_4" localSheetId="14" hidden="1">'[17]Employment Data Sectors (wages)'!$C$12:$C$23</definedName>
    <definedName name="_22__123Graph_CCHART_4" localSheetId="15" hidden="1">'[17]Employment Data Sectors (wages)'!$C$12:$C$23</definedName>
    <definedName name="_22__123Graph_CCHART_4" hidden="1">'[18]Employment Data Sectors (wages)'!$C$12:$C$23</definedName>
    <definedName name="_22__123Graph_CCHART_5" localSheetId="5" hidden="1">'[19]Employment Data Sectors (wages)'!$C$24:$C$35</definedName>
    <definedName name="_22__123Graph_CCHART_5" localSheetId="6" hidden="1">'[19]Employment Data Sectors (wages)'!$C$24:$C$35</definedName>
    <definedName name="_22__123Graph_CCHART_5" localSheetId="8" hidden="1">'[19]Employment Data Sectors (wages)'!$C$24:$C$35</definedName>
    <definedName name="_22__123Graph_CCHART_5" localSheetId="11" hidden="1">'[19]Employment Data Sectors (wages)'!$C$24:$C$35</definedName>
    <definedName name="_22__123Graph_CCHART_5" localSheetId="12" hidden="1">'[19]Employment Data Sectors (wages)'!$C$24:$C$35</definedName>
    <definedName name="_22__123Graph_CCHART_5" localSheetId="13" hidden="1">'[19]Employment Data Sectors (wages)'!$C$24:$C$35</definedName>
    <definedName name="_22__123Graph_CCHART_5" localSheetId="14" hidden="1">'[19]Employment Data Sectors (wages)'!$C$24:$C$35</definedName>
    <definedName name="_22__123Graph_CCHART_5" localSheetId="15" hidden="1">'[19]Employment Data Sectors (wages)'!$C$24:$C$35</definedName>
    <definedName name="_22__123Graph_CCHART_5" hidden="1">'[20]Employment Data Sectors (wages)'!$C$24:$C$35</definedName>
    <definedName name="_23__123Graph_CCHART_5" localSheetId="5" hidden="1">'[17]Employment Data Sectors (wages)'!$C$24:$C$35</definedName>
    <definedName name="_23__123Graph_CCHART_5" localSheetId="6" hidden="1">'[17]Employment Data Sectors (wages)'!$C$24:$C$35</definedName>
    <definedName name="_23__123Graph_CCHART_5" localSheetId="8" hidden="1">'[17]Employment Data Sectors (wages)'!$C$24:$C$35</definedName>
    <definedName name="_23__123Graph_CCHART_5" localSheetId="11" hidden="1">'[17]Employment Data Sectors (wages)'!$C$24:$C$35</definedName>
    <definedName name="_23__123Graph_CCHART_5" localSheetId="12" hidden="1">'[17]Employment Data Sectors (wages)'!$C$24:$C$35</definedName>
    <definedName name="_23__123Graph_CCHART_5" localSheetId="13" hidden="1">'[17]Employment Data Sectors (wages)'!$C$24:$C$35</definedName>
    <definedName name="_23__123Graph_CCHART_5" localSheetId="14" hidden="1">'[17]Employment Data Sectors (wages)'!$C$24:$C$35</definedName>
    <definedName name="_23__123Graph_CCHART_5" localSheetId="15" hidden="1">'[17]Employment Data Sectors (wages)'!$C$24:$C$35</definedName>
    <definedName name="_23__123Graph_CCHART_5" hidden="1">'[18]Employment Data Sectors (wages)'!$C$24:$C$35</definedName>
    <definedName name="_23__123Graph_CCHART_6" localSheetId="5" hidden="1">'[19]Employment Data Sectors (wages)'!$U$49:$U$8103</definedName>
    <definedName name="_23__123Graph_CCHART_6" localSheetId="6" hidden="1">'[19]Employment Data Sectors (wages)'!$U$49:$U$8103</definedName>
    <definedName name="_23__123Graph_CCHART_6" localSheetId="8" hidden="1">'[19]Employment Data Sectors (wages)'!$U$49:$U$8103</definedName>
    <definedName name="_23__123Graph_CCHART_6" localSheetId="11" hidden="1">'[19]Employment Data Sectors (wages)'!$U$49:$U$8103</definedName>
    <definedName name="_23__123Graph_CCHART_6" localSheetId="12" hidden="1">'[19]Employment Data Sectors (wages)'!$U$49:$U$8103</definedName>
    <definedName name="_23__123Graph_CCHART_6" localSheetId="13" hidden="1">'[19]Employment Data Sectors (wages)'!$U$49:$U$8103</definedName>
    <definedName name="_23__123Graph_CCHART_6" localSheetId="14" hidden="1">'[19]Employment Data Sectors (wages)'!$U$49:$U$8103</definedName>
    <definedName name="_23__123Graph_CCHART_6" localSheetId="15" hidden="1">'[19]Employment Data Sectors (wages)'!$U$49:$U$8103</definedName>
    <definedName name="_23__123Graph_CCHART_6" hidden="1">'[20]Employment Data Sectors (wages)'!$U$49:$U$8103</definedName>
    <definedName name="_24__123Graph_BCHART_1" localSheetId="17" hidden="1">'[15]Employment Data Sectors (wages)'!$B$8173:$B$8184</definedName>
    <definedName name="_24__123Graph_BCHART_1" hidden="1">'[16]Employment Data Sectors (wages)'!$B$8173:$B$8184</definedName>
    <definedName name="_24__123Graph_CCHART_6" localSheetId="5" hidden="1">'[17]Employment Data Sectors (wages)'!$U$49:$U$8103</definedName>
    <definedName name="_24__123Graph_CCHART_6" localSheetId="6" hidden="1">'[17]Employment Data Sectors (wages)'!$U$49:$U$8103</definedName>
    <definedName name="_24__123Graph_CCHART_6" localSheetId="8" hidden="1">'[17]Employment Data Sectors (wages)'!$U$49:$U$8103</definedName>
    <definedName name="_24__123Graph_CCHART_6" localSheetId="11" hidden="1">'[17]Employment Data Sectors (wages)'!$U$49:$U$8103</definedName>
    <definedName name="_24__123Graph_CCHART_6" localSheetId="12" hidden="1">'[17]Employment Data Sectors (wages)'!$U$49:$U$8103</definedName>
    <definedName name="_24__123Graph_CCHART_6" localSheetId="13" hidden="1">'[17]Employment Data Sectors (wages)'!$U$49:$U$8103</definedName>
    <definedName name="_24__123Graph_CCHART_6" localSheetId="14" hidden="1">'[17]Employment Data Sectors (wages)'!$U$49:$U$8103</definedName>
    <definedName name="_24__123Graph_CCHART_6" localSheetId="15" hidden="1">'[17]Employment Data Sectors (wages)'!$U$49:$U$8103</definedName>
    <definedName name="_24__123Graph_CCHART_6" hidden="1">'[18]Employment Data Sectors (wages)'!$U$49:$U$8103</definedName>
    <definedName name="_24__123Graph_CCHART_7" localSheetId="5" hidden="1">'[19]Employment Data Sectors (wages)'!$Y$14:$Y$25</definedName>
    <definedName name="_24__123Graph_CCHART_7" localSheetId="6" hidden="1">'[19]Employment Data Sectors (wages)'!$Y$14:$Y$25</definedName>
    <definedName name="_24__123Graph_CCHART_7" localSheetId="8" hidden="1">'[19]Employment Data Sectors (wages)'!$Y$14:$Y$25</definedName>
    <definedName name="_24__123Graph_CCHART_7" localSheetId="11" hidden="1">'[19]Employment Data Sectors (wages)'!$Y$14:$Y$25</definedName>
    <definedName name="_24__123Graph_CCHART_7" localSheetId="12" hidden="1">'[19]Employment Data Sectors (wages)'!$Y$14:$Y$25</definedName>
    <definedName name="_24__123Graph_CCHART_7" localSheetId="13" hidden="1">'[19]Employment Data Sectors (wages)'!$Y$14:$Y$25</definedName>
    <definedName name="_24__123Graph_CCHART_7" localSheetId="14" hidden="1">'[19]Employment Data Sectors (wages)'!$Y$14:$Y$25</definedName>
    <definedName name="_24__123Graph_CCHART_7" localSheetId="15" hidden="1">'[19]Employment Data Sectors (wages)'!$Y$14:$Y$25</definedName>
    <definedName name="_24__123Graph_CCHART_7" hidden="1">'[20]Employment Data Sectors (wages)'!$Y$14:$Y$25</definedName>
    <definedName name="_25__123Graph_CCHART_7" localSheetId="5" hidden="1">'[17]Employment Data Sectors (wages)'!$Y$14:$Y$25</definedName>
    <definedName name="_25__123Graph_CCHART_7" localSheetId="6" hidden="1">'[17]Employment Data Sectors (wages)'!$Y$14:$Y$25</definedName>
    <definedName name="_25__123Graph_CCHART_7" localSheetId="8" hidden="1">'[17]Employment Data Sectors (wages)'!$Y$14:$Y$25</definedName>
    <definedName name="_25__123Graph_CCHART_7" localSheetId="11" hidden="1">'[17]Employment Data Sectors (wages)'!$Y$14:$Y$25</definedName>
    <definedName name="_25__123Graph_CCHART_7" localSheetId="12" hidden="1">'[17]Employment Data Sectors (wages)'!$Y$14:$Y$25</definedName>
    <definedName name="_25__123Graph_CCHART_7" localSheetId="13" hidden="1">'[17]Employment Data Sectors (wages)'!$Y$14:$Y$25</definedName>
    <definedName name="_25__123Graph_CCHART_7" localSheetId="14" hidden="1">'[17]Employment Data Sectors (wages)'!$Y$14:$Y$25</definedName>
    <definedName name="_25__123Graph_CCHART_7" localSheetId="15" hidden="1">'[17]Employment Data Sectors (wages)'!$Y$14:$Y$25</definedName>
    <definedName name="_25__123Graph_CCHART_7" hidden="1">'[18]Employment Data Sectors (wages)'!$Y$14:$Y$25</definedName>
    <definedName name="_25__123Graph_CCHART_8" localSheetId="5" hidden="1">'[19]Employment Data Sectors (wages)'!$W$14:$W$25</definedName>
    <definedName name="_25__123Graph_CCHART_8" localSheetId="6" hidden="1">'[19]Employment Data Sectors (wages)'!$W$14:$W$25</definedName>
    <definedName name="_25__123Graph_CCHART_8" localSheetId="8" hidden="1">'[19]Employment Data Sectors (wages)'!$W$14:$W$25</definedName>
    <definedName name="_25__123Graph_CCHART_8" localSheetId="11" hidden="1">'[19]Employment Data Sectors (wages)'!$W$14:$W$25</definedName>
    <definedName name="_25__123Graph_CCHART_8" localSheetId="12" hidden="1">'[19]Employment Data Sectors (wages)'!$W$14:$W$25</definedName>
    <definedName name="_25__123Graph_CCHART_8" localSheetId="13" hidden="1">'[19]Employment Data Sectors (wages)'!$W$14:$W$25</definedName>
    <definedName name="_25__123Graph_CCHART_8" localSheetId="14" hidden="1">'[19]Employment Data Sectors (wages)'!$W$14:$W$25</definedName>
    <definedName name="_25__123Graph_CCHART_8" localSheetId="15" hidden="1">'[19]Employment Data Sectors (wages)'!$W$14:$W$25</definedName>
    <definedName name="_25__123Graph_CCHART_8" hidden="1">'[20]Employment Data Sectors (wages)'!$W$14:$W$25</definedName>
    <definedName name="_26__123Graph_BCHART_2" localSheetId="17" hidden="1">'[15]Employment Data Sectors (wages)'!$B$8173:$B$8184</definedName>
    <definedName name="_26__123Graph_BCHART_2" hidden="1">'[16]Employment Data Sectors (wages)'!$B$8173:$B$8184</definedName>
    <definedName name="_26__123Graph_CCHART_8" localSheetId="5" hidden="1">'[17]Employment Data Sectors (wages)'!$W$14:$W$25</definedName>
    <definedName name="_26__123Graph_CCHART_8" localSheetId="6" hidden="1">'[17]Employment Data Sectors (wages)'!$W$14:$W$25</definedName>
    <definedName name="_26__123Graph_CCHART_8" localSheetId="8" hidden="1">'[17]Employment Data Sectors (wages)'!$W$14:$W$25</definedName>
    <definedName name="_26__123Graph_CCHART_8" localSheetId="11" hidden="1">'[17]Employment Data Sectors (wages)'!$W$14:$W$25</definedName>
    <definedName name="_26__123Graph_CCHART_8" localSheetId="12" hidden="1">'[17]Employment Data Sectors (wages)'!$W$14:$W$25</definedName>
    <definedName name="_26__123Graph_CCHART_8" localSheetId="13" hidden="1">'[17]Employment Data Sectors (wages)'!$W$14:$W$25</definedName>
    <definedName name="_26__123Graph_CCHART_8" localSheetId="14" hidden="1">'[17]Employment Data Sectors (wages)'!$W$14:$W$25</definedName>
    <definedName name="_26__123Graph_CCHART_8" localSheetId="15" hidden="1">'[17]Employment Data Sectors (wages)'!$W$14:$W$25</definedName>
    <definedName name="_26__123Graph_CCHART_8" hidden="1">'[18]Employment Data Sectors (wages)'!$W$14:$W$25</definedName>
    <definedName name="_26__123Graph_DCHART_7" localSheetId="5" hidden="1">'[19]Employment Data Sectors (wages)'!$Y$26:$Y$37</definedName>
    <definedName name="_26__123Graph_DCHART_7" localSheetId="6" hidden="1">'[19]Employment Data Sectors (wages)'!$Y$26:$Y$37</definedName>
    <definedName name="_26__123Graph_DCHART_7" localSheetId="8" hidden="1">'[19]Employment Data Sectors (wages)'!$Y$26:$Y$37</definedName>
    <definedName name="_26__123Graph_DCHART_7" localSheetId="11" hidden="1">'[19]Employment Data Sectors (wages)'!$Y$26:$Y$37</definedName>
    <definedName name="_26__123Graph_DCHART_7" localSheetId="12" hidden="1">'[19]Employment Data Sectors (wages)'!$Y$26:$Y$37</definedName>
    <definedName name="_26__123Graph_DCHART_7" localSheetId="13" hidden="1">'[19]Employment Data Sectors (wages)'!$Y$26:$Y$37</definedName>
    <definedName name="_26__123Graph_DCHART_7" localSheetId="14" hidden="1">'[19]Employment Data Sectors (wages)'!$Y$26:$Y$37</definedName>
    <definedName name="_26__123Graph_DCHART_7" localSheetId="15" hidden="1">'[19]Employment Data Sectors (wages)'!$Y$26:$Y$37</definedName>
    <definedName name="_26__123Graph_DCHART_7" hidden="1">'[20]Employment Data Sectors (wages)'!$Y$26:$Y$37</definedName>
    <definedName name="_27__123Graph_DCHART_7" localSheetId="5" hidden="1">'[17]Employment Data Sectors (wages)'!$Y$26:$Y$37</definedName>
    <definedName name="_27__123Graph_DCHART_7" localSheetId="6" hidden="1">'[17]Employment Data Sectors (wages)'!$Y$26:$Y$37</definedName>
    <definedName name="_27__123Graph_DCHART_7" localSheetId="8" hidden="1">'[17]Employment Data Sectors (wages)'!$Y$26:$Y$37</definedName>
    <definedName name="_27__123Graph_DCHART_7" localSheetId="11" hidden="1">'[17]Employment Data Sectors (wages)'!$Y$26:$Y$37</definedName>
    <definedName name="_27__123Graph_DCHART_7" localSheetId="12" hidden="1">'[17]Employment Data Sectors (wages)'!$Y$26:$Y$37</definedName>
    <definedName name="_27__123Graph_DCHART_7" localSheetId="13" hidden="1">'[17]Employment Data Sectors (wages)'!$Y$26:$Y$37</definedName>
    <definedName name="_27__123Graph_DCHART_7" localSheetId="14" hidden="1">'[17]Employment Data Sectors (wages)'!$Y$26:$Y$37</definedName>
    <definedName name="_27__123Graph_DCHART_7" localSheetId="15" hidden="1">'[17]Employment Data Sectors (wages)'!$Y$26:$Y$37</definedName>
    <definedName name="_27__123Graph_DCHART_7" hidden="1">'[18]Employment Data Sectors (wages)'!$Y$26:$Y$37</definedName>
    <definedName name="_27__123Graph_DCHART_8" localSheetId="5" hidden="1">'[19]Employment Data Sectors (wages)'!$W$26:$W$37</definedName>
    <definedName name="_27__123Graph_DCHART_8" localSheetId="6" hidden="1">'[19]Employment Data Sectors (wages)'!$W$26:$W$37</definedName>
    <definedName name="_27__123Graph_DCHART_8" localSheetId="8" hidden="1">'[19]Employment Data Sectors (wages)'!$W$26:$W$37</definedName>
    <definedName name="_27__123Graph_DCHART_8" localSheetId="11" hidden="1">'[19]Employment Data Sectors (wages)'!$W$26:$W$37</definedName>
    <definedName name="_27__123Graph_DCHART_8" localSheetId="12" hidden="1">'[19]Employment Data Sectors (wages)'!$W$26:$W$37</definedName>
    <definedName name="_27__123Graph_DCHART_8" localSheetId="13" hidden="1">'[19]Employment Data Sectors (wages)'!$W$26:$W$37</definedName>
    <definedName name="_27__123Graph_DCHART_8" localSheetId="14" hidden="1">'[19]Employment Data Sectors (wages)'!$W$26:$W$37</definedName>
    <definedName name="_27__123Graph_DCHART_8" localSheetId="15" hidden="1">'[19]Employment Data Sectors (wages)'!$W$26:$W$37</definedName>
    <definedName name="_27__123Graph_DCHART_8" hidden="1">'[20]Employment Data Sectors (wages)'!$W$26:$W$37</definedName>
    <definedName name="_28__123Graph_BCHART_3" localSheetId="17" hidden="1">'[15]Employment Data Sectors (wages)'!$B$11:$B$8185</definedName>
    <definedName name="_28__123Graph_BCHART_3" hidden="1">'[16]Employment Data Sectors (wages)'!$B$11:$B$8185</definedName>
    <definedName name="_28__123Graph_DCHART_8" localSheetId="5" hidden="1">'[17]Employment Data Sectors (wages)'!$W$26:$W$37</definedName>
    <definedName name="_28__123Graph_DCHART_8" localSheetId="6" hidden="1">'[17]Employment Data Sectors (wages)'!$W$26:$W$37</definedName>
    <definedName name="_28__123Graph_DCHART_8" localSheetId="8" hidden="1">'[17]Employment Data Sectors (wages)'!$W$26:$W$37</definedName>
    <definedName name="_28__123Graph_DCHART_8" localSheetId="11" hidden="1">'[17]Employment Data Sectors (wages)'!$W$26:$W$37</definedName>
    <definedName name="_28__123Graph_DCHART_8" localSheetId="12" hidden="1">'[17]Employment Data Sectors (wages)'!$W$26:$W$37</definedName>
    <definedName name="_28__123Graph_DCHART_8" localSheetId="13" hidden="1">'[17]Employment Data Sectors (wages)'!$W$26:$W$37</definedName>
    <definedName name="_28__123Graph_DCHART_8" localSheetId="14" hidden="1">'[17]Employment Data Sectors (wages)'!$W$26:$W$37</definedName>
    <definedName name="_28__123Graph_DCHART_8" localSheetId="15" hidden="1">'[17]Employment Data Sectors (wages)'!$W$26:$W$37</definedName>
    <definedName name="_28__123Graph_DCHART_8" hidden="1">'[18]Employment Data Sectors (wages)'!$W$26:$W$37</definedName>
    <definedName name="_28__123Graph_ECHART_7" localSheetId="5" hidden="1">'[19]Employment Data Sectors (wages)'!$Y$38:$Y$49</definedName>
    <definedName name="_28__123Graph_ECHART_7" localSheetId="6" hidden="1">'[19]Employment Data Sectors (wages)'!$Y$38:$Y$49</definedName>
    <definedName name="_28__123Graph_ECHART_7" localSheetId="8" hidden="1">'[19]Employment Data Sectors (wages)'!$Y$38:$Y$49</definedName>
    <definedName name="_28__123Graph_ECHART_7" localSheetId="11" hidden="1">'[19]Employment Data Sectors (wages)'!$Y$38:$Y$49</definedName>
    <definedName name="_28__123Graph_ECHART_7" localSheetId="12" hidden="1">'[19]Employment Data Sectors (wages)'!$Y$38:$Y$49</definedName>
    <definedName name="_28__123Graph_ECHART_7" localSheetId="13" hidden="1">'[19]Employment Data Sectors (wages)'!$Y$38:$Y$49</definedName>
    <definedName name="_28__123Graph_ECHART_7" localSheetId="14" hidden="1">'[19]Employment Data Sectors (wages)'!$Y$38:$Y$49</definedName>
    <definedName name="_28__123Graph_ECHART_7" localSheetId="15" hidden="1">'[19]Employment Data Sectors (wages)'!$Y$38:$Y$49</definedName>
    <definedName name="_28__123Graph_ECHART_7" hidden="1">'[20]Employment Data Sectors (wages)'!$Y$38:$Y$49</definedName>
    <definedName name="_29__123Graph_ECHART_7" localSheetId="5" hidden="1">'[17]Employment Data Sectors (wages)'!$Y$38:$Y$49</definedName>
    <definedName name="_29__123Graph_ECHART_7" localSheetId="6" hidden="1">'[17]Employment Data Sectors (wages)'!$Y$38:$Y$49</definedName>
    <definedName name="_29__123Graph_ECHART_7" localSheetId="8" hidden="1">'[17]Employment Data Sectors (wages)'!$Y$38:$Y$49</definedName>
    <definedName name="_29__123Graph_ECHART_7" localSheetId="11" hidden="1">'[17]Employment Data Sectors (wages)'!$Y$38:$Y$49</definedName>
    <definedName name="_29__123Graph_ECHART_7" localSheetId="12" hidden="1">'[17]Employment Data Sectors (wages)'!$Y$38:$Y$49</definedName>
    <definedName name="_29__123Graph_ECHART_7" localSheetId="13" hidden="1">'[17]Employment Data Sectors (wages)'!$Y$38:$Y$49</definedName>
    <definedName name="_29__123Graph_ECHART_7" localSheetId="14" hidden="1">'[17]Employment Data Sectors (wages)'!$Y$38:$Y$49</definedName>
    <definedName name="_29__123Graph_ECHART_7" localSheetId="15" hidden="1">'[17]Employment Data Sectors (wages)'!$Y$38:$Y$49</definedName>
    <definedName name="_29__123Graph_ECHART_7" hidden="1">'[18]Employment Data Sectors (wages)'!$Y$38:$Y$49</definedName>
    <definedName name="_29__123Graph_ECHART_8" localSheetId="5" hidden="1">'[19]Employment Data Sectors (wages)'!$H$86:$H$99</definedName>
    <definedName name="_29__123Graph_ECHART_8" localSheetId="6" hidden="1">'[19]Employment Data Sectors (wages)'!$H$86:$H$99</definedName>
    <definedName name="_29__123Graph_ECHART_8" localSheetId="8" hidden="1">'[19]Employment Data Sectors (wages)'!$H$86:$H$99</definedName>
    <definedName name="_29__123Graph_ECHART_8" localSheetId="11" hidden="1">'[19]Employment Data Sectors (wages)'!$H$86:$H$99</definedName>
    <definedName name="_29__123Graph_ECHART_8" localSheetId="12" hidden="1">'[19]Employment Data Sectors (wages)'!$H$86:$H$99</definedName>
    <definedName name="_29__123Graph_ECHART_8" localSheetId="13" hidden="1">'[19]Employment Data Sectors (wages)'!$H$86:$H$99</definedName>
    <definedName name="_29__123Graph_ECHART_8" localSheetId="14" hidden="1">'[19]Employment Data Sectors (wages)'!$H$86:$H$99</definedName>
    <definedName name="_29__123Graph_ECHART_8" localSheetId="15" hidden="1">'[19]Employment Data Sectors (wages)'!$H$86:$H$99</definedName>
    <definedName name="_29__123Graph_ECHART_8" hidden="1">'[20]Employment Data Sectors (wages)'!$H$86:$H$99</definedName>
    <definedName name="_2Macros_Import_.qbop" localSheetId="14">[21]!'[Macros Import].qbop'</definedName>
    <definedName name="_2Macros_Import_.qbop">[21]!'[Macros Import].qbop'</definedName>
    <definedName name="_3__123Graph_ACHART_1" localSheetId="5" hidden="1">'[17]Employment Data Sectors (wages)'!$A$8173:$A$8184</definedName>
    <definedName name="_3__123Graph_ACHART_1" localSheetId="6" hidden="1">'[17]Employment Data Sectors (wages)'!$A$8173:$A$8184</definedName>
    <definedName name="_3__123Graph_ACHART_1" localSheetId="8" hidden="1">'[17]Employment Data Sectors (wages)'!$A$8173:$A$8184</definedName>
    <definedName name="_3__123Graph_ACHART_1" localSheetId="11" hidden="1">'[17]Employment Data Sectors (wages)'!$A$8173:$A$8184</definedName>
    <definedName name="_3__123Graph_ACHART_1" localSheetId="12" hidden="1">'[17]Employment Data Sectors (wages)'!$A$8173:$A$8184</definedName>
    <definedName name="_3__123Graph_ACHART_1" localSheetId="13" hidden="1">'[17]Employment Data Sectors (wages)'!$A$8173:$A$8184</definedName>
    <definedName name="_3__123Graph_ACHART_1" localSheetId="14" hidden="1">'[17]Employment Data Sectors (wages)'!$A$8173:$A$8184</definedName>
    <definedName name="_3__123Graph_ACHART_1" localSheetId="15" hidden="1">'[17]Employment Data Sectors (wages)'!$A$8173:$A$8184</definedName>
    <definedName name="_3__123Graph_ACHART_1" hidden="1">'[18]Employment Data Sectors (wages)'!$A$8173:$A$8184</definedName>
    <definedName name="_3__123Graph_ACHART_2" localSheetId="5" hidden="1">'[19]Employment Data Sectors (wages)'!$A$8173:$A$8184</definedName>
    <definedName name="_3__123Graph_ACHART_2" localSheetId="6" hidden="1">'[19]Employment Data Sectors (wages)'!$A$8173:$A$8184</definedName>
    <definedName name="_3__123Graph_ACHART_2" localSheetId="8" hidden="1">'[19]Employment Data Sectors (wages)'!$A$8173:$A$8184</definedName>
    <definedName name="_3__123Graph_ACHART_2" localSheetId="11" hidden="1">'[19]Employment Data Sectors (wages)'!$A$8173:$A$8184</definedName>
    <definedName name="_3__123Graph_ACHART_2" localSheetId="12" hidden="1">'[19]Employment Data Sectors (wages)'!$A$8173:$A$8184</definedName>
    <definedName name="_3__123Graph_ACHART_2" localSheetId="13" hidden="1">'[19]Employment Data Sectors (wages)'!$A$8173:$A$8184</definedName>
    <definedName name="_3__123Graph_ACHART_2" localSheetId="14" hidden="1">'[19]Employment Data Sectors (wages)'!$A$8173:$A$8184</definedName>
    <definedName name="_3__123Graph_ACHART_2" localSheetId="15" hidden="1">'[19]Employment Data Sectors (wages)'!$A$8173:$A$8184</definedName>
    <definedName name="_3__123Graph_ACHART_2" hidden="1">'[20]Employment Data Sectors (wages)'!$A$8173:$A$8184</definedName>
    <definedName name="_30__123Graph_BCHART_4" localSheetId="17" hidden="1">'[15]Employment Data Sectors (wages)'!$B$12:$B$23</definedName>
    <definedName name="_30__123Graph_BCHART_4" hidden="1">'[16]Employment Data Sectors (wages)'!$B$12:$B$23</definedName>
    <definedName name="_30__123Graph_ECHART_8" localSheetId="5" hidden="1">'[17]Employment Data Sectors (wages)'!$H$86:$H$99</definedName>
    <definedName name="_30__123Graph_ECHART_8" localSheetId="6" hidden="1">'[17]Employment Data Sectors (wages)'!$H$86:$H$99</definedName>
    <definedName name="_30__123Graph_ECHART_8" localSheetId="8" hidden="1">'[17]Employment Data Sectors (wages)'!$H$86:$H$99</definedName>
    <definedName name="_30__123Graph_ECHART_8" localSheetId="11" hidden="1">'[17]Employment Data Sectors (wages)'!$H$86:$H$99</definedName>
    <definedName name="_30__123Graph_ECHART_8" localSheetId="12" hidden="1">'[17]Employment Data Sectors (wages)'!$H$86:$H$99</definedName>
    <definedName name="_30__123Graph_ECHART_8" localSheetId="13" hidden="1">'[17]Employment Data Sectors (wages)'!$H$86:$H$99</definedName>
    <definedName name="_30__123Graph_ECHART_8" localSheetId="14" hidden="1">'[17]Employment Data Sectors (wages)'!$H$86:$H$99</definedName>
    <definedName name="_30__123Graph_ECHART_8" localSheetId="15" hidden="1">'[17]Employment Data Sectors (wages)'!$H$86:$H$99</definedName>
    <definedName name="_30__123Graph_ECHART_8" hidden="1">'[18]Employment Data Sectors (wages)'!$H$86:$H$99</definedName>
    <definedName name="_30__123Graph_FCHART_8" localSheetId="5" hidden="1">'[19]Employment Data Sectors (wages)'!$H$6:$H$17</definedName>
    <definedName name="_30__123Graph_FCHART_8" localSheetId="6" hidden="1">'[19]Employment Data Sectors (wages)'!$H$6:$H$17</definedName>
    <definedName name="_30__123Graph_FCHART_8" localSheetId="8" hidden="1">'[19]Employment Data Sectors (wages)'!$H$6:$H$17</definedName>
    <definedName name="_30__123Graph_FCHART_8" localSheetId="11" hidden="1">'[19]Employment Data Sectors (wages)'!$H$6:$H$17</definedName>
    <definedName name="_30__123Graph_FCHART_8" localSheetId="12" hidden="1">'[19]Employment Data Sectors (wages)'!$H$6:$H$17</definedName>
    <definedName name="_30__123Graph_FCHART_8" localSheetId="13" hidden="1">'[19]Employment Data Sectors (wages)'!$H$6:$H$17</definedName>
    <definedName name="_30__123Graph_FCHART_8" localSheetId="14" hidden="1">'[19]Employment Data Sectors (wages)'!$H$6:$H$17</definedName>
    <definedName name="_30__123Graph_FCHART_8" localSheetId="15" hidden="1">'[19]Employment Data Sectors (wages)'!$H$6:$H$17</definedName>
    <definedName name="_30__123Graph_FCHART_8" hidden="1">'[20]Employment Data Sectors (wages)'!$H$6:$H$17</definedName>
    <definedName name="_31__123Graph_FCHART_8" localSheetId="5" hidden="1">'[17]Employment Data Sectors (wages)'!$H$6:$H$17</definedName>
    <definedName name="_31__123Graph_FCHART_8" localSheetId="6" hidden="1">'[17]Employment Data Sectors (wages)'!$H$6:$H$17</definedName>
    <definedName name="_31__123Graph_FCHART_8" localSheetId="8" hidden="1">'[17]Employment Data Sectors (wages)'!$H$6:$H$17</definedName>
    <definedName name="_31__123Graph_FCHART_8" localSheetId="11" hidden="1">'[17]Employment Data Sectors (wages)'!$H$6:$H$17</definedName>
    <definedName name="_31__123Graph_FCHART_8" localSheetId="12" hidden="1">'[17]Employment Data Sectors (wages)'!$H$6:$H$17</definedName>
    <definedName name="_31__123Graph_FCHART_8" localSheetId="13" hidden="1">'[17]Employment Data Sectors (wages)'!$H$6:$H$17</definedName>
    <definedName name="_31__123Graph_FCHART_8" localSheetId="14" hidden="1">'[17]Employment Data Sectors (wages)'!$H$6:$H$17</definedName>
    <definedName name="_31__123Graph_FCHART_8" localSheetId="15" hidden="1">'[17]Employment Data Sectors (wages)'!$H$6:$H$17</definedName>
    <definedName name="_31__123Graph_FCHART_8" hidden="1">'[18]Employment Data Sectors (wages)'!$H$6:$H$17</definedName>
    <definedName name="_32__123Graph_BCHART_5" localSheetId="17" hidden="1">'[15]Employment Data Sectors (wages)'!$B$24:$B$35</definedName>
    <definedName name="_32__123Graph_BCHART_5" hidden="1">'[16]Employment Data Sectors (wages)'!$B$24:$B$35</definedName>
    <definedName name="_34__123Graph_BCHART_6" localSheetId="17" hidden="1">'[15]Employment Data Sectors (wages)'!$AS$49:$AS$8103</definedName>
    <definedName name="_34__123Graph_BCHART_6" hidden="1">'[16]Employment Data Sectors (wages)'!$AS$49:$AS$8103</definedName>
    <definedName name="_36__123Graph_BCHART_7" localSheetId="17" hidden="1">'[15]Employment Data Sectors (wages)'!$Y$13:$Y$8187</definedName>
    <definedName name="_36__123Graph_BCHART_7" hidden="1">'[16]Employment Data Sectors (wages)'!$Y$13:$Y$8187</definedName>
    <definedName name="_38__123Graph_BCHART_8" localSheetId="17" hidden="1">'[15]Employment Data Sectors (wages)'!$W$13:$W$8187</definedName>
    <definedName name="_38__123Graph_BCHART_8" hidden="1">'[16]Employment Data Sectors (wages)'!$W$13:$W$8187</definedName>
    <definedName name="_4__123Graph_ACHART_2" localSheetId="5" hidden="1">'[17]Employment Data Sectors (wages)'!$A$8173:$A$8184</definedName>
    <definedName name="_4__123Graph_ACHART_2" localSheetId="6" hidden="1">'[17]Employment Data Sectors (wages)'!$A$8173:$A$8184</definedName>
    <definedName name="_4__123Graph_ACHART_2" localSheetId="8" hidden="1">'[17]Employment Data Sectors (wages)'!$A$8173:$A$8184</definedName>
    <definedName name="_4__123Graph_ACHART_2" localSheetId="11" hidden="1">'[17]Employment Data Sectors (wages)'!$A$8173:$A$8184</definedName>
    <definedName name="_4__123Graph_ACHART_2" localSheetId="12" hidden="1">'[17]Employment Data Sectors (wages)'!$A$8173:$A$8184</definedName>
    <definedName name="_4__123Graph_ACHART_2" localSheetId="13" hidden="1">'[17]Employment Data Sectors (wages)'!$A$8173:$A$8184</definedName>
    <definedName name="_4__123Graph_ACHART_2" localSheetId="14" hidden="1">'[17]Employment Data Sectors (wages)'!$A$8173:$A$8184</definedName>
    <definedName name="_4__123Graph_ACHART_2" localSheetId="15" hidden="1">'[17]Employment Data Sectors (wages)'!$A$8173:$A$8184</definedName>
    <definedName name="_4__123Graph_ACHART_2" hidden="1">'[18]Employment Data Sectors (wages)'!$A$8173:$A$8184</definedName>
    <definedName name="_4__123Graph_ACHART_3" localSheetId="5" hidden="1">'[19]Employment Data Sectors (wages)'!$A$11:$A$8185</definedName>
    <definedName name="_4__123Graph_ACHART_3" localSheetId="6" hidden="1">'[19]Employment Data Sectors (wages)'!$A$11:$A$8185</definedName>
    <definedName name="_4__123Graph_ACHART_3" localSheetId="8" hidden="1">'[19]Employment Data Sectors (wages)'!$A$11:$A$8185</definedName>
    <definedName name="_4__123Graph_ACHART_3" localSheetId="11" hidden="1">'[19]Employment Data Sectors (wages)'!$A$11:$A$8185</definedName>
    <definedName name="_4__123Graph_ACHART_3" localSheetId="12" hidden="1">'[19]Employment Data Sectors (wages)'!$A$11:$A$8185</definedName>
    <definedName name="_4__123Graph_ACHART_3" localSheetId="13" hidden="1">'[19]Employment Data Sectors (wages)'!$A$11:$A$8185</definedName>
    <definedName name="_4__123Graph_ACHART_3" localSheetId="14" hidden="1">'[19]Employment Data Sectors (wages)'!$A$11:$A$8185</definedName>
    <definedName name="_4__123Graph_ACHART_3" localSheetId="15" hidden="1">'[19]Employment Data Sectors (wages)'!$A$11:$A$8185</definedName>
    <definedName name="_4__123Graph_ACHART_3" hidden="1">'[20]Employment Data Sectors (wages)'!$A$11:$A$8185</definedName>
    <definedName name="_40__123Graph_CCHART_1" localSheetId="17" hidden="1">'[15]Employment Data Sectors (wages)'!$C$8173:$C$8184</definedName>
    <definedName name="_40__123Graph_CCHART_1" hidden="1">'[16]Employment Data Sectors (wages)'!$C$8173:$C$8184</definedName>
    <definedName name="_42__123Graph_CCHART_2" localSheetId="17" hidden="1">'[15]Employment Data Sectors (wages)'!$C$8173:$C$8184</definedName>
    <definedName name="_42__123Graph_CCHART_2" hidden="1">'[16]Employment Data Sectors (wages)'!$C$8173:$C$8184</definedName>
    <definedName name="_44__123Graph_CCHART_3" localSheetId="17" hidden="1">'[15]Employment Data Sectors (wages)'!$C$11:$C$8185</definedName>
    <definedName name="_44__123Graph_CCHART_3" hidden="1">'[16]Employment Data Sectors (wages)'!$C$11:$C$8185</definedName>
    <definedName name="_46__123Graph_CCHART_4" localSheetId="17" hidden="1">'[15]Employment Data Sectors (wages)'!$C$12:$C$23</definedName>
    <definedName name="_46__123Graph_CCHART_4" hidden="1">'[16]Employment Data Sectors (wages)'!$C$12:$C$23</definedName>
    <definedName name="_48__123Graph_CCHART_5" localSheetId="17" hidden="1">'[15]Employment Data Sectors (wages)'!$C$24:$C$35</definedName>
    <definedName name="_48__123Graph_CCHART_5" hidden="1">'[16]Employment Data Sectors (wages)'!$C$24:$C$35</definedName>
    <definedName name="_5__123Graph_ACHART_3" localSheetId="5" hidden="1">'[17]Employment Data Sectors (wages)'!$A$11:$A$8185</definedName>
    <definedName name="_5__123Graph_ACHART_3" localSheetId="6" hidden="1">'[17]Employment Data Sectors (wages)'!$A$11:$A$8185</definedName>
    <definedName name="_5__123Graph_ACHART_3" localSheetId="8" hidden="1">'[17]Employment Data Sectors (wages)'!$A$11:$A$8185</definedName>
    <definedName name="_5__123Graph_ACHART_3" localSheetId="11" hidden="1">'[17]Employment Data Sectors (wages)'!$A$11:$A$8185</definedName>
    <definedName name="_5__123Graph_ACHART_3" localSheetId="12" hidden="1">'[17]Employment Data Sectors (wages)'!$A$11:$A$8185</definedName>
    <definedName name="_5__123Graph_ACHART_3" localSheetId="13" hidden="1">'[17]Employment Data Sectors (wages)'!$A$11:$A$8185</definedName>
    <definedName name="_5__123Graph_ACHART_3" localSheetId="14" hidden="1">'[17]Employment Data Sectors (wages)'!$A$11:$A$8185</definedName>
    <definedName name="_5__123Graph_ACHART_3" localSheetId="15" hidden="1">'[17]Employment Data Sectors (wages)'!$A$11:$A$8185</definedName>
    <definedName name="_5__123Graph_ACHART_3" hidden="1">'[18]Employment Data Sectors (wages)'!$A$11:$A$8185</definedName>
    <definedName name="_5__123Graph_ACHART_4" localSheetId="5" hidden="1">'[19]Employment Data Sectors (wages)'!$A$12:$A$23</definedName>
    <definedName name="_5__123Graph_ACHART_4" localSheetId="6" hidden="1">'[19]Employment Data Sectors (wages)'!$A$12:$A$23</definedName>
    <definedName name="_5__123Graph_ACHART_4" localSheetId="8" hidden="1">'[19]Employment Data Sectors (wages)'!$A$12:$A$23</definedName>
    <definedName name="_5__123Graph_ACHART_4" localSheetId="11" hidden="1">'[19]Employment Data Sectors (wages)'!$A$12:$A$23</definedName>
    <definedName name="_5__123Graph_ACHART_4" localSheetId="12" hidden="1">'[19]Employment Data Sectors (wages)'!$A$12:$A$23</definedName>
    <definedName name="_5__123Graph_ACHART_4" localSheetId="13" hidden="1">'[19]Employment Data Sectors (wages)'!$A$12:$A$23</definedName>
    <definedName name="_5__123Graph_ACHART_4" localSheetId="14" hidden="1">'[19]Employment Data Sectors (wages)'!$A$12:$A$23</definedName>
    <definedName name="_5__123Graph_ACHART_4" localSheetId="15" hidden="1">'[19]Employment Data Sectors (wages)'!$A$12:$A$23</definedName>
    <definedName name="_5__123Graph_ACHART_4" hidden="1">'[20]Employment Data Sectors (wages)'!$A$12:$A$23</definedName>
    <definedName name="_50__123Graph_CCHART_6" localSheetId="17" hidden="1">'[15]Employment Data Sectors (wages)'!$U$49:$U$8103</definedName>
    <definedName name="_50__123Graph_CCHART_6" hidden="1">'[16]Employment Data Sectors (wages)'!$U$49:$U$8103</definedName>
    <definedName name="_52__123Graph_CCHART_7" localSheetId="17" hidden="1">'[15]Employment Data Sectors (wages)'!$Y$14:$Y$25</definedName>
    <definedName name="_52__123Graph_CCHART_7" hidden="1">'[16]Employment Data Sectors (wages)'!$Y$14:$Y$25</definedName>
    <definedName name="_54__123Graph_CCHART_8" localSheetId="17" hidden="1">'[15]Employment Data Sectors (wages)'!$W$14:$W$25</definedName>
    <definedName name="_54__123Graph_CCHART_8" hidden="1">'[16]Employment Data Sectors (wages)'!$W$14:$W$25</definedName>
    <definedName name="_56__123Graph_DCHART_7" localSheetId="17" hidden="1">'[15]Employment Data Sectors (wages)'!$Y$26:$Y$37</definedName>
    <definedName name="_56__123Graph_DCHART_7" hidden="1">'[16]Employment Data Sectors (wages)'!$Y$26:$Y$37</definedName>
    <definedName name="_58__123Graph_DCHART_8" localSheetId="17" hidden="1">'[15]Employment Data Sectors (wages)'!$W$26:$W$37</definedName>
    <definedName name="_58__123Graph_DCHART_8" hidden="1">'[16]Employment Data Sectors (wages)'!$W$26:$W$37</definedName>
    <definedName name="_6__123Graph_ACHART_4" localSheetId="5" hidden="1">'[17]Employment Data Sectors (wages)'!$A$12:$A$23</definedName>
    <definedName name="_6__123Graph_ACHART_4" localSheetId="6" hidden="1">'[17]Employment Data Sectors (wages)'!$A$12:$A$23</definedName>
    <definedName name="_6__123Graph_ACHART_4" localSheetId="8" hidden="1">'[17]Employment Data Sectors (wages)'!$A$12:$A$23</definedName>
    <definedName name="_6__123Graph_ACHART_4" localSheetId="11" hidden="1">'[17]Employment Data Sectors (wages)'!$A$12:$A$23</definedName>
    <definedName name="_6__123Graph_ACHART_4" localSheetId="12" hidden="1">'[17]Employment Data Sectors (wages)'!$A$12:$A$23</definedName>
    <definedName name="_6__123Graph_ACHART_4" localSheetId="13" hidden="1">'[17]Employment Data Sectors (wages)'!$A$12:$A$23</definedName>
    <definedName name="_6__123Graph_ACHART_4" localSheetId="14" hidden="1">'[17]Employment Data Sectors (wages)'!$A$12:$A$23</definedName>
    <definedName name="_6__123Graph_ACHART_4" localSheetId="15" hidden="1">'[17]Employment Data Sectors (wages)'!$A$12:$A$23</definedName>
    <definedName name="_6__123Graph_ACHART_4" hidden="1">'[18]Employment Data Sectors (wages)'!$A$12:$A$23</definedName>
    <definedName name="_6__123Graph_ACHART_5" localSheetId="5" hidden="1">'[19]Employment Data Sectors (wages)'!$A$24:$A$35</definedName>
    <definedName name="_6__123Graph_ACHART_5" localSheetId="6" hidden="1">'[19]Employment Data Sectors (wages)'!$A$24:$A$35</definedName>
    <definedName name="_6__123Graph_ACHART_5" localSheetId="8" hidden="1">'[19]Employment Data Sectors (wages)'!$A$24:$A$35</definedName>
    <definedName name="_6__123Graph_ACHART_5" localSheetId="11" hidden="1">'[19]Employment Data Sectors (wages)'!$A$24:$A$35</definedName>
    <definedName name="_6__123Graph_ACHART_5" localSheetId="12" hidden="1">'[19]Employment Data Sectors (wages)'!$A$24:$A$35</definedName>
    <definedName name="_6__123Graph_ACHART_5" localSheetId="13" hidden="1">'[19]Employment Data Sectors (wages)'!$A$24:$A$35</definedName>
    <definedName name="_6__123Graph_ACHART_5" localSheetId="14" hidden="1">'[19]Employment Data Sectors (wages)'!$A$24:$A$35</definedName>
    <definedName name="_6__123Graph_ACHART_5" localSheetId="15" hidden="1">'[19]Employment Data Sectors (wages)'!$A$24:$A$35</definedName>
    <definedName name="_6__123Graph_ACHART_5" hidden="1">'[20]Employment Data Sectors (wages)'!$A$24:$A$35</definedName>
    <definedName name="_60__123Graph_ECHART_7" localSheetId="17" hidden="1">'[15]Employment Data Sectors (wages)'!$Y$38:$Y$49</definedName>
    <definedName name="_60__123Graph_ECHART_7" hidden="1">'[16]Employment Data Sectors (wages)'!$Y$38:$Y$49</definedName>
    <definedName name="_62__123Graph_ECHART_8" localSheetId="17" hidden="1">'[15]Employment Data Sectors (wages)'!$H$86:$H$99</definedName>
    <definedName name="_62__123Graph_ECHART_8" hidden="1">'[16]Employment Data Sectors (wages)'!$H$86:$H$99</definedName>
    <definedName name="_64__123Graph_FCHART_8" localSheetId="17" hidden="1">'[15]Employment Data Sectors (wages)'!$H$6:$H$17</definedName>
    <definedName name="_64__123Graph_FCHART_8" hidden="1">'[16]Employment Data Sectors (wages)'!$H$6:$H$17</definedName>
    <definedName name="_6Macros_Import_.qbop">[21]!'[Macros Import].qbop'</definedName>
    <definedName name="_7__123Graph_ACHART_5" localSheetId="5" hidden="1">'[17]Employment Data Sectors (wages)'!$A$24:$A$35</definedName>
    <definedName name="_7__123Graph_ACHART_5" localSheetId="6" hidden="1">'[17]Employment Data Sectors (wages)'!$A$24:$A$35</definedName>
    <definedName name="_7__123Graph_ACHART_5" localSheetId="8" hidden="1">'[17]Employment Data Sectors (wages)'!$A$24:$A$35</definedName>
    <definedName name="_7__123Graph_ACHART_5" localSheetId="11" hidden="1">'[17]Employment Data Sectors (wages)'!$A$24:$A$35</definedName>
    <definedName name="_7__123Graph_ACHART_5" localSheetId="12" hidden="1">'[17]Employment Data Sectors (wages)'!$A$24:$A$35</definedName>
    <definedName name="_7__123Graph_ACHART_5" localSheetId="13" hidden="1">'[17]Employment Data Sectors (wages)'!$A$24:$A$35</definedName>
    <definedName name="_7__123Graph_ACHART_5" localSheetId="14" hidden="1">'[17]Employment Data Sectors (wages)'!$A$24:$A$35</definedName>
    <definedName name="_7__123Graph_ACHART_5" localSheetId="15" hidden="1">'[17]Employment Data Sectors (wages)'!$A$24:$A$35</definedName>
    <definedName name="_7__123Graph_ACHART_5" hidden="1">'[18]Employment Data Sectors (wages)'!$A$24:$A$35</definedName>
    <definedName name="_7__123Graph_ACHART_6" localSheetId="5" hidden="1">'[19]Employment Data Sectors (wages)'!$Y$49:$Y$8103</definedName>
    <definedName name="_7__123Graph_ACHART_6" localSheetId="6" hidden="1">'[19]Employment Data Sectors (wages)'!$Y$49:$Y$8103</definedName>
    <definedName name="_7__123Graph_ACHART_6" localSheetId="8" hidden="1">'[19]Employment Data Sectors (wages)'!$Y$49:$Y$8103</definedName>
    <definedName name="_7__123Graph_ACHART_6" localSheetId="11" hidden="1">'[19]Employment Data Sectors (wages)'!$Y$49:$Y$8103</definedName>
    <definedName name="_7__123Graph_ACHART_6" localSheetId="12" hidden="1">'[19]Employment Data Sectors (wages)'!$Y$49:$Y$8103</definedName>
    <definedName name="_7__123Graph_ACHART_6" localSheetId="13" hidden="1">'[19]Employment Data Sectors (wages)'!$Y$49:$Y$8103</definedName>
    <definedName name="_7__123Graph_ACHART_6" localSheetId="14" hidden="1">'[19]Employment Data Sectors (wages)'!$Y$49:$Y$8103</definedName>
    <definedName name="_7__123Graph_ACHART_6" localSheetId="15" hidden="1">'[19]Employment Data Sectors (wages)'!$Y$49:$Y$8103</definedName>
    <definedName name="_7__123Graph_ACHART_6" hidden="1">'[20]Employment Data Sectors (wages)'!$Y$49:$Y$8103</definedName>
    <definedName name="_8__123Graph_ACHART_1" localSheetId="17" hidden="1">'[15]Employment Data Sectors (wages)'!$A$8173:$A$8184</definedName>
    <definedName name="_8__123Graph_ACHART_1" hidden="1">'[16]Employment Data Sectors (wages)'!$A$8173:$A$8184</definedName>
    <definedName name="_8__123Graph_ACHART_6" localSheetId="5" hidden="1">'[17]Employment Data Sectors (wages)'!$Y$49:$Y$8103</definedName>
    <definedName name="_8__123Graph_ACHART_6" localSheetId="6" hidden="1">'[17]Employment Data Sectors (wages)'!$Y$49:$Y$8103</definedName>
    <definedName name="_8__123Graph_ACHART_6" localSheetId="8" hidden="1">'[17]Employment Data Sectors (wages)'!$Y$49:$Y$8103</definedName>
    <definedName name="_8__123Graph_ACHART_6" localSheetId="11" hidden="1">'[17]Employment Data Sectors (wages)'!$Y$49:$Y$8103</definedName>
    <definedName name="_8__123Graph_ACHART_6" localSheetId="12" hidden="1">'[17]Employment Data Sectors (wages)'!$Y$49:$Y$8103</definedName>
    <definedName name="_8__123Graph_ACHART_6" localSheetId="13" hidden="1">'[17]Employment Data Sectors (wages)'!$Y$49:$Y$8103</definedName>
    <definedName name="_8__123Graph_ACHART_6" localSheetId="14" hidden="1">'[17]Employment Data Sectors (wages)'!$Y$49:$Y$8103</definedName>
    <definedName name="_8__123Graph_ACHART_6" localSheetId="15" hidden="1">'[17]Employment Data Sectors (wages)'!$Y$49:$Y$8103</definedName>
    <definedName name="_8__123Graph_ACHART_6" hidden="1">'[18]Employment Data Sectors (wages)'!$Y$49:$Y$8103</definedName>
    <definedName name="_8__123Graph_ACHART_7" localSheetId="5" hidden="1">'[19]Employment Data Sectors (wages)'!$Y$8175:$Y$8186</definedName>
    <definedName name="_8__123Graph_ACHART_7" localSheetId="6" hidden="1">'[19]Employment Data Sectors (wages)'!$Y$8175:$Y$8186</definedName>
    <definedName name="_8__123Graph_ACHART_7" localSheetId="8" hidden="1">'[19]Employment Data Sectors (wages)'!$Y$8175:$Y$8186</definedName>
    <definedName name="_8__123Graph_ACHART_7" localSheetId="11" hidden="1">'[19]Employment Data Sectors (wages)'!$Y$8175:$Y$8186</definedName>
    <definedName name="_8__123Graph_ACHART_7" localSheetId="12" hidden="1">'[19]Employment Data Sectors (wages)'!$Y$8175:$Y$8186</definedName>
    <definedName name="_8__123Graph_ACHART_7" localSheetId="13" hidden="1">'[19]Employment Data Sectors (wages)'!$Y$8175:$Y$8186</definedName>
    <definedName name="_8__123Graph_ACHART_7" localSheetId="14" hidden="1">'[19]Employment Data Sectors (wages)'!$Y$8175:$Y$8186</definedName>
    <definedName name="_8__123Graph_ACHART_7" localSheetId="15" hidden="1">'[19]Employment Data Sectors (wages)'!$Y$8175:$Y$8186</definedName>
    <definedName name="_8__123Graph_ACHART_7" hidden="1">'[20]Employment Data Sectors (wages)'!$Y$8175:$Y$8186</definedName>
    <definedName name="_9__123Graph_ACHART_7" localSheetId="5" hidden="1">'[17]Employment Data Sectors (wages)'!$Y$8175:$Y$8186</definedName>
    <definedName name="_9__123Graph_ACHART_7" localSheetId="6" hidden="1">'[17]Employment Data Sectors (wages)'!$Y$8175:$Y$8186</definedName>
    <definedName name="_9__123Graph_ACHART_7" localSheetId="8" hidden="1">'[17]Employment Data Sectors (wages)'!$Y$8175:$Y$8186</definedName>
    <definedName name="_9__123Graph_ACHART_7" localSheetId="11" hidden="1">'[17]Employment Data Sectors (wages)'!$Y$8175:$Y$8186</definedName>
    <definedName name="_9__123Graph_ACHART_7" localSheetId="12" hidden="1">'[17]Employment Data Sectors (wages)'!$Y$8175:$Y$8186</definedName>
    <definedName name="_9__123Graph_ACHART_7" localSheetId="13" hidden="1">'[17]Employment Data Sectors (wages)'!$Y$8175:$Y$8186</definedName>
    <definedName name="_9__123Graph_ACHART_7" localSheetId="14" hidden="1">'[17]Employment Data Sectors (wages)'!$Y$8175:$Y$8186</definedName>
    <definedName name="_9__123Graph_ACHART_7" localSheetId="15" hidden="1">'[17]Employment Data Sectors (wages)'!$Y$8175:$Y$8186</definedName>
    <definedName name="_9__123Graph_ACHART_7" hidden="1">'[18]Employment Data Sectors (wages)'!$Y$8175:$Y$8186</definedName>
    <definedName name="_9__123Graph_ACHART_8" localSheetId="5" hidden="1">'[19]Employment Data Sectors (wages)'!$W$8175:$W$8186</definedName>
    <definedName name="_9__123Graph_ACHART_8" localSheetId="6" hidden="1">'[19]Employment Data Sectors (wages)'!$W$8175:$W$8186</definedName>
    <definedName name="_9__123Graph_ACHART_8" localSheetId="8" hidden="1">'[19]Employment Data Sectors (wages)'!$W$8175:$W$8186</definedName>
    <definedName name="_9__123Graph_ACHART_8" localSheetId="11" hidden="1">'[19]Employment Data Sectors (wages)'!$W$8175:$W$8186</definedName>
    <definedName name="_9__123Graph_ACHART_8" localSheetId="12" hidden="1">'[19]Employment Data Sectors (wages)'!$W$8175:$W$8186</definedName>
    <definedName name="_9__123Graph_ACHART_8" localSheetId="13" hidden="1">'[19]Employment Data Sectors (wages)'!$W$8175:$W$8186</definedName>
    <definedName name="_9__123Graph_ACHART_8" localSheetId="14" hidden="1">'[19]Employment Data Sectors (wages)'!$W$8175:$W$8186</definedName>
    <definedName name="_9__123Graph_ACHART_8" localSheetId="15" hidden="1">'[19]Employment Data Sectors (wages)'!$W$8175:$W$8186</definedName>
    <definedName name="_9__123Graph_ACHART_8" hidden="1">'[20]Employment Data Sectors (wages)'!$W$8175:$W$8186</definedName>
    <definedName name="_BOP1" localSheetId="17">#REF!</definedName>
    <definedName name="_BOP1" localSheetId="1">#REF!</definedName>
    <definedName name="_BOP1" localSheetId="5">#REF!</definedName>
    <definedName name="_BOP1" localSheetId="6">#REF!</definedName>
    <definedName name="_BOP1" localSheetId="8">#REF!</definedName>
    <definedName name="_BOP1" localSheetId="11">#REF!</definedName>
    <definedName name="_BOP1" localSheetId="12">#REF!</definedName>
    <definedName name="_BOP1" localSheetId="13">#REF!</definedName>
    <definedName name="_BOP1" localSheetId="14">#REF!</definedName>
    <definedName name="_BOP1" localSheetId="15">#REF!</definedName>
    <definedName name="_BOP1">#REF!</definedName>
    <definedName name="_BOP2" localSheetId="17">[1]BoP!#REF!</definedName>
    <definedName name="_BOP2" localSheetId="1">[1]BoP!#REF!</definedName>
    <definedName name="_BOP2" localSheetId="5">[1]BoP!#REF!</definedName>
    <definedName name="_BOP2" localSheetId="6">[1]BoP!#REF!</definedName>
    <definedName name="_BOP2" localSheetId="8">[1]BoP!#REF!</definedName>
    <definedName name="_BOP2" localSheetId="11">[1]BoP!#REF!</definedName>
    <definedName name="_BOP2" localSheetId="12">[1]BoP!#REF!</definedName>
    <definedName name="_BOP2" localSheetId="13">[1]BoP!#REF!</definedName>
    <definedName name="_BOP2" localSheetId="14">[1]BoP!#REF!</definedName>
    <definedName name="_BOP2" localSheetId="15">[1]BoP!#REF!</definedName>
    <definedName name="_BOP2">[1]BoP!#REF!</definedName>
    <definedName name="_dat1" localSheetId="17">'[2]work Q real'!#REF!</definedName>
    <definedName name="_dat1" localSheetId="1">'[2]work Q real'!#REF!</definedName>
    <definedName name="_dat1" localSheetId="5">'[2]work Q real'!#REF!</definedName>
    <definedName name="_dat1" localSheetId="6">'[2]work Q real'!#REF!</definedName>
    <definedName name="_dat1" localSheetId="8">'[2]work Q real'!#REF!</definedName>
    <definedName name="_dat1" localSheetId="11">'[2]work Q real'!#REF!</definedName>
    <definedName name="_dat1" localSheetId="12">'[2]work Q real'!#REF!</definedName>
    <definedName name="_dat1" localSheetId="13">'[2]work Q real'!#REF!</definedName>
    <definedName name="_dat1" localSheetId="14">'[2]work Q real'!#REF!</definedName>
    <definedName name="_dat1" localSheetId="15">'[2]work Q real'!#REF!</definedName>
    <definedName name="_dat1">'[2]work Q real'!#REF!</definedName>
    <definedName name="_dat2" localSheetId="17">#REF!</definedName>
    <definedName name="_dat2" localSheetId="1">#REF!</definedName>
    <definedName name="_dat2" localSheetId="5">#REF!</definedName>
    <definedName name="_dat2" localSheetId="6">#REF!</definedName>
    <definedName name="_dat2" localSheetId="8">#REF!</definedName>
    <definedName name="_dat2" localSheetId="11">#REF!</definedName>
    <definedName name="_dat2" localSheetId="12">#REF!</definedName>
    <definedName name="_dat2" localSheetId="13">#REF!</definedName>
    <definedName name="_dat2" localSheetId="14">#REF!</definedName>
    <definedName name="_dat2" localSheetId="15">#REF!</definedName>
    <definedName name="_dat2">#REF!</definedName>
    <definedName name="_EXP5" localSheetId="17">#REF!</definedName>
    <definedName name="_EXP5" localSheetId="1">#REF!</definedName>
    <definedName name="_EXP5" localSheetId="5">#REF!</definedName>
    <definedName name="_EXP5" localSheetId="6">#REF!</definedName>
    <definedName name="_EXP5" localSheetId="8">#REF!</definedName>
    <definedName name="_EXP5" localSheetId="11">#REF!</definedName>
    <definedName name="_EXP5" localSheetId="12">#REF!</definedName>
    <definedName name="_EXP5" localSheetId="13">#REF!</definedName>
    <definedName name="_EXP5" localSheetId="14">#REF!</definedName>
    <definedName name="_EXP5" localSheetId="15">#REF!</definedName>
    <definedName name="_EXP5">#REF!</definedName>
    <definedName name="_EXP6" localSheetId="17">#REF!</definedName>
    <definedName name="_EXP6" localSheetId="1">#REF!</definedName>
    <definedName name="_EXP6" localSheetId="5">#REF!</definedName>
    <definedName name="_EXP6" localSheetId="6">#REF!</definedName>
    <definedName name="_EXP6" localSheetId="8">#REF!</definedName>
    <definedName name="_EXP6" localSheetId="11">#REF!</definedName>
    <definedName name="_EXP6" localSheetId="12">#REF!</definedName>
    <definedName name="_EXP6" localSheetId="13">#REF!</definedName>
    <definedName name="_EXP6" localSheetId="14">#REF!</definedName>
    <definedName name="_EXP6" localSheetId="15">#REF!</definedName>
    <definedName name="_EXP6">#REF!</definedName>
    <definedName name="_EXP7" localSheetId="17">#REF!</definedName>
    <definedName name="_EXP7" localSheetId="1">#REF!</definedName>
    <definedName name="_EXP7" localSheetId="5">#REF!</definedName>
    <definedName name="_EXP7" localSheetId="6">#REF!</definedName>
    <definedName name="_EXP7" localSheetId="8">#REF!</definedName>
    <definedName name="_EXP7" localSheetId="11">#REF!</definedName>
    <definedName name="_EXP7" localSheetId="12">#REF!</definedName>
    <definedName name="_EXP7" localSheetId="13">#REF!</definedName>
    <definedName name="_EXP7" localSheetId="14">#REF!</definedName>
    <definedName name="_EXP7" localSheetId="15">#REF!</definedName>
    <definedName name="_EXP7">#REF!</definedName>
    <definedName name="_EXP9" localSheetId="17">#REF!</definedName>
    <definedName name="_EXP9" localSheetId="1">#REF!</definedName>
    <definedName name="_EXP9" localSheetId="5">#REF!</definedName>
    <definedName name="_EXP9" localSheetId="6">#REF!</definedName>
    <definedName name="_EXP9" localSheetId="8">#REF!</definedName>
    <definedName name="_EXP9" localSheetId="11">#REF!</definedName>
    <definedName name="_EXP9" localSheetId="12">#REF!</definedName>
    <definedName name="_EXP9" localSheetId="13">#REF!</definedName>
    <definedName name="_EXP9" localSheetId="14">#REF!</definedName>
    <definedName name="_EXP9" localSheetId="15">#REF!</definedName>
    <definedName name="_EXP9">#REF!</definedName>
    <definedName name="_Fill" localSheetId="17" hidden="1">#REF!</definedName>
    <definedName name="_Fill" localSheetId="1" hidden="1">#REF!</definedName>
    <definedName name="_Fill" localSheetId="5" hidden="1">#REF!</definedName>
    <definedName name="_Fill" localSheetId="6" hidden="1">#REF!</definedName>
    <definedName name="_Fill" localSheetId="8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hidden="1">#REF!</definedName>
    <definedName name="_IMP10" localSheetId="17">#REF!</definedName>
    <definedName name="_IMP10" localSheetId="1">#REF!</definedName>
    <definedName name="_IMP10" localSheetId="5">#REF!</definedName>
    <definedName name="_IMP10" localSheetId="6">#REF!</definedName>
    <definedName name="_IMP10" localSheetId="8">#REF!</definedName>
    <definedName name="_IMP10" localSheetId="11">#REF!</definedName>
    <definedName name="_IMP10" localSheetId="12">#REF!</definedName>
    <definedName name="_IMP10" localSheetId="13">#REF!</definedName>
    <definedName name="_IMP10" localSheetId="14">#REF!</definedName>
    <definedName name="_IMP10" localSheetId="15">#REF!</definedName>
    <definedName name="_IMP10">#REF!</definedName>
    <definedName name="_IMP2" localSheetId="17">#REF!</definedName>
    <definedName name="_IMP2" localSheetId="1">#REF!</definedName>
    <definedName name="_IMP2" localSheetId="5">#REF!</definedName>
    <definedName name="_IMP2" localSheetId="6">#REF!</definedName>
    <definedName name="_IMP2" localSheetId="8">#REF!</definedName>
    <definedName name="_IMP2" localSheetId="11">#REF!</definedName>
    <definedName name="_IMP2" localSheetId="12">#REF!</definedName>
    <definedName name="_IMP2" localSheetId="13">#REF!</definedName>
    <definedName name="_IMP2" localSheetId="14">#REF!</definedName>
    <definedName name="_IMP2" localSheetId="15">#REF!</definedName>
    <definedName name="_IMP2">#REF!</definedName>
    <definedName name="_IMP4" localSheetId="17">#REF!</definedName>
    <definedName name="_IMP4" localSheetId="1">#REF!</definedName>
    <definedName name="_IMP4" localSheetId="5">#REF!</definedName>
    <definedName name="_IMP4" localSheetId="6">#REF!</definedName>
    <definedName name="_IMP4" localSheetId="8">#REF!</definedName>
    <definedName name="_IMP4" localSheetId="11">#REF!</definedName>
    <definedName name="_IMP4" localSheetId="12">#REF!</definedName>
    <definedName name="_IMP4" localSheetId="13">#REF!</definedName>
    <definedName name="_IMP4" localSheetId="14">#REF!</definedName>
    <definedName name="_IMP4" localSheetId="15">#REF!</definedName>
    <definedName name="_IMP4">#REF!</definedName>
    <definedName name="_IMP6" localSheetId="17">#REF!</definedName>
    <definedName name="_IMP6" localSheetId="1">#REF!</definedName>
    <definedName name="_IMP6" localSheetId="5">#REF!</definedName>
    <definedName name="_IMP6" localSheetId="6">#REF!</definedName>
    <definedName name="_IMP6" localSheetId="8">#REF!</definedName>
    <definedName name="_IMP6" localSheetId="11">#REF!</definedName>
    <definedName name="_IMP6" localSheetId="12">#REF!</definedName>
    <definedName name="_IMP6" localSheetId="13">#REF!</definedName>
    <definedName name="_IMP6" localSheetId="14">#REF!</definedName>
    <definedName name="_IMP6" localSheetId="15">#REF!</definedName>
    <definedName name="_IMP6">#REF!</definedName>
    <definedName name="_IMP7" localSheetId="17">#REF!</definedName>
    <definedName name="_IMP7" localSheetId="1">#REF!</definedName>
    <definedName name="_IMP7" localSheetId="5">#REF!</definedName>
    <definedName name="_IMP7" localSheetId="6">#REF!</definedName>
    <definedName name="_IMP7" localSheetId="8">#REF!</definedName>
    <definedName name="_IMP7" localSheetId="11">#REF!</definedName>
    <definedName name="_IMP7" localSheetId="12">#REF!</definedName>
    <definedName name="_IMP7" localSheetId="13">#REF!</definedName>
    <definedName name="_IMP7" localSheetId="14">#REF!</definedName>
    <definedName name="_IMP7" localSheetId="15">#REF!</definedName>
    <definedName name="_IMP7">#REF!</definedName>
    <definedName name="_IMP8" localSheetId="17">#REF!</definedName>
    <definedName name="_IMP8" localSheetId="1">#REF!</definedName>
    <definedName name="_IMP8" localSheetId="5">#REF!</definedName>
    <definedName name="_IMP8" localSheetId="6">#REF!</definedName>
    <definedName name="_IMP8" localSheetId="8">#REF!</definedName>
    <definedName name="_IMP8" localSheetId="11">#REF!</definedName>
    <definedName name="_IMP8" localSheetId="12">#REF!</definedName>
    <definedName name="_IMP8" localSheetId="13">#REF!</definedName>
    <definedName name="_IMP8" localSheetId="14">#REF!</definedName>
    <definedName name="_IMP8" localSheetId="15">#REF!</definedName>
    <definedName name="_IMP8">#REF!</definedName>
    <definedName name="_MTS2" localSheetId="17">'[3]Annual Tables'!#REF!</definedName>
    <definedName name="_MTS2" localSheetId="1">'[3]Annual Tables'!#REF!</definedName>
    <definedName name="_MTS2" localSheetId="5">'[3]Annual Tables'!#REF!</definedName>
    <definedName name="_MTS2" localSheetId="6">'[3]Annual Tables'!#REF!</definedName>
    <definedName name="_MTS2" localSheetId="8">'[3]Annual Tables'!#REF!</definedName>
    <definedName name="_MTS2" localSheetId="11">'[3]Annual Tables'!#REF!</definedName>
    <definedName name="_MTS2" localSheetId="12">'[3]Annual Tables'!#REF!</definedName>
    <definedName name="_MTS2" localSheetId="13">'[3]Annual Tables'!#REF!</definedName>
    <definedName name="_MTS2" localSheetId="14">'[3]Annual Tables'!#REF!</definedName>
    <definedName name="_MTS2" localSheetId="15">'[3]Annual Tables'!#REF!</definedName>
    <definedName name="_MTS2">'[3]Annual Tables'!#REF!</definedName>
    <definedName name="_Order1" localSheetId="17" hidden="1">255</definedName>
    <definedName name="_Order1" localSheetId="1" hidden="1">255</definedName>
    <definedName name="_Order1" hidden="1">0</definedName>
    <definedName name="_Order2" localSheetId="17" hidden="1">255</definedName>
    <definedName name="_Order2" localSheetId="1" hidden="1">255</definedName>
    <definedName name="_Order2" hidden="1">0</definedName>
    <definedName name="_OUT1" localSheetId="17">#REF!</definedName>
    <definedName name="_OUT1" localSheetId="1">#REF!</definedName>
    <definedName name="_OUT1" localSheetId="5">#REF!</definedName>
    <definedName name="_OUT1" localSheetId="6">#REF!</definedName>
    <definedName name="_OUT1" localSheetId="8">#REF!</definedName>
    <definedName name="_OUT1" localSheetId="11">#REF!</definedName>
    <definedName name="_OUT1" localSheetId="12">#REF!</definedName>
    <definedName name="_OUT1" localSheetId="13">#REF!</definedName>
    <definedName name="_OUT1" localSheetId="14">#REF!</definedName>
    <definedName name="_OUT1" localSheetId="15">#REF!</definedName>
    <definedName name="_OUT1">#REF!</definedName>
    <definedName name="_OUT2" localSheetId="17">#REF!</definedName>
    <definedName name="_OUT2" localSheetId="1">#REF!</definedName>
    <definedName name="_OUT2" localSheetId="5">#REF!</definedName>
    <definedName name="_OUT2" localSheetId="6">#REF!</definedName>
    <definedName name="_OUT2" localSheetId="8">#REF!</definedName>
    <definedName name="_OUT2" localSheetId="11">#REF!</definedName>
    <definedName name="_OUT2" localSheetId="12">#REF!</definedName>
    <definedName name="_OUT2" localSheetId="13">#REF!</definedName>
    <definedName name="_OUT2" localSheetId="14">#REF!</definedName>
    <definedName name="_OUT2" localSheetId="15">#REF!</definedName>
    <definedName name="_OUT2">#REF!</definedName>
    <definedName name="_PAG2" localSheetId="17">[3]Index!#REF!</definedName>
    <definedName name="_PAG2" localSheetId="1">[3]Index!#REF!</definedName>
    <definedName name="_PAG2" localSheetId="5">[3]Index!#REF!</definedName>
    <definedName name="_PAG2" localSheetId="6">[3]Index!#REF!</definedName>
    <definedName name="_PAG2" localSheetId="8">[3]Index!#REF!</definedName>
    <definedName name="_PAG2" localSheetId="11">[3]Index!#REF!</definedName>
    <definedName name="_PAG2" localSheetId="12">[3]Index!#REF!</definedName>
    <definedName name="_PAG2" localSheetId="13">[3]Index!#REF!</definedName>
    <definedName name="_PAG2" localSheetId="14">[3]Index!#REF!</definedName>
    <definedName name="_PAG2" localSheetId="15">[3]Index!#REF!</definedName>
    <definedName name="_PAG2">[3]Index!#REF!</definedName>
    <definedName name="_PAG3" localSheetId="17">[3]Index!#REF!</definedName>
    <definedName name="_PAG3" localSheetId="1">[3]Index!#REF!</definedName>
    <definedName name="_PAG3" localSheetId="5">[3]Index!#REF!</definedName>
    <definedName name="_PAG3" localSheetId="6">[3]Index!#REF!</definedName>
    <definedName name="_PAG3" localSheetId="8">[3]Index!#REF!</definedName>
    <definedName name="_PAG3" localSheetId="11">[3]Index!#REF!</definedName>
    <definedName name="_PAG3" localSheetId="12">[3]Index!#REF!</definedName>
    <definedName name="_PAG3" localSheetId="13">[3]Index!#REF!</definedName>
    <definedName name="_PAG3" localSheetId="14">[3]Index!#REF!</definedName>
    <definedName name="_PAG3" localSheetId="15">[3]Index!#REF!</definedName>
    <definedName name="_PAG3">[3]Index!#REF!</definedName>
    <definedName name="_PAG4" localSheetId="17">[3]Index!#REF!</definedName>
    <definedName name="_PAG4" localSheetId="1">[3]Index!#REF!</definedName>
    <definedName name="_PAG4" localSheetId="5">[3]Index!#REF!</definedName>
    <definedName name="_PAG4" localSheetId="6">[3]Index!#REF!</definedName>
    <definedName name="_PAG4" localSheetId="8">[3]Index!#REF!</definedName>
    <definedName name="_PAG4" localSheetId="11">[3]Index!#REF!</definedName>
    <definedName name="_PAG4" localSheetId="12">[3]Index!#REF!</definedName>
    <definedName name="_PAG4" localSheetId="13">[3]Index!#REF!</definedName>
    <definedName name="_PAG4" localSheetId="14">[3]Index!#REF!</definedName>
    <definedName name="_PAG4" localSheetId="15">[3]Index!#REF!</definedName>
    <definedName name="_PAG4">[3]Index!#REF!</definedName>
    <definedName name="_PAG5" localSheetId="17">[3]Index!#REF!</definedName>
    <definedName name="_PAG5" localSheetId="1">[3]Index!#REF!</definedName>
    <definedName name="_PAG5" localSheetId="5">[3]Index!#REF!</definedName>
    <definedName name="_PAG5" localSheetId="6">[3]Index!#REF!</definedName>
    <definedName name="_PAG5" localSheetId="8">[3]Index!#REF!</definedName>
    <definedName name="_PAG5" localSheetId="11">[3]Index!#REF!</definedName>
    <definedName name="_PAG5" localSheetId="12">[3]Index!#REF!</definedName>
    <definedName name="_PAG5" localSheetId="13">[3]Index!#REF!</definedName>
    <definedName name="_PAG5" localSheetId="14">[3]Index!#REF!</definedName>
    <definedName name="_PAG5" localSheetId="15">[3]Index!#REF!</definedName>
    <definedName name="_PAG5">[3]Index!#REF!</definedName>
    <definedName name="_PAG6" localSheetId="17">[3]Index!#REF!</definedName>
    <definedName name="_PAG6" localSheetId="1">[3]Index!#REF!</definedName>
    <definedName name="_PAG6" localSheetId="5">[3]Index!#REF!</definedName>
    <definedName name="_PAG6" localSheetId="6">[3]Index!#REF!</definedName>
    <definedName name="_PAG6" localSheetId="8">[3]Index!#REF!</definedName>
    <definedName name="_PAG6" localSheetId="11">[3]Index!#REF!</definedName>
    <definedName name="_PAG6" localSheetId="12">[3]Index!#REF!</definedName>
    <definedName name="_PAG6" localSheetId="13">[3]Index!#REF!</definedName>
    <definedName name="_PAG6" localSheetId="14">[3]Index!#REF!</definedName>
    <definedName name="_PAG6" localSheetId="15">[3]Index!#REF!</definedName>
    <definedName name="_PAG6">[3]Index!#REF!</definedName>
    <definedName name="_PAG7" localSheetId="17">#REF!</definedName>
    <definedName name="_PAG7" localSheetId="1">#REF!</definedName>
    <definedName name="_PAG7" localSheetId="5">#REF!</definedName>
    <definedName name="_PAG7" localSheetId="6">#REF!</definedName>
    <definedName name="_PAG7" localSheetId="8">#REF!</definedName>
    <definedName name="_PAG7" localSheetId="11">#REF!</definedName>
    <definedName name="_PAG7" localSheetId="12">#REF!</definedName>
    <definedName name="_PAG7" localSheetId="13">#REF!</definedName>
    <definedName name="_PAG7" localSheetId="14">#REF!</definedName>
    <definedName name="_PAG7" localSheetId="15">#REF!</definedName>
    <definedName name="_PAG7">#REF!</definedName>
    <definedName name="_pro2001">[4]pro2001!$A$1:$B$72</definedName>
    <definedName name="_r13" localSheetId="17">[22]splatnosti!$V$39</definedName>
    <definedName name="_r13">[23]splatnosti!$V$39</definedName>
    <definedName name="_r14" localSheetId="17">[22]splatnosti!$V$40</definedName>
    <definedName name="_r14">[23]splatnosti!$V$40</definedName>
    <definedName name="_Regression_X" localSheetId="17" hidden="1">#REF!</definedName>
    <definedName name="_Regression_X" localSheetId="1" hidden="1">#REF!</definedName>
    <definedName name="_Regression_X" localSheetId="5" hidden="1">#REF!</definedName>
    <definedName name="_Regression_X" localSheetId="6" hidden="1">#REF!</definedName>
    <definedName name="_Regression_X" localSheetId="8" hidden="1">#REF!</definedName>
    <definedName name="_Regression_X" localSheetId="11" hidden="1">#REF!</definedName>
    <definedName name="_Regression_X" localSheetId="12" hidden="1">#REF!</definedName>
    <definedName name="_Regression_X" localSheetId="13" hidden="1">#REF!</definedName>
    <definedName name="_Regression_X" localSheetId="14" hidden="1">#REF!</definedName>
    <definedName name="_Regression_X" localSheetId="15" hidden="1">#REF!</definedName>
    <definedName name="_Regression_X" hidden="1">#REF!</definedName>
    <definedName name="_Regression_Y" localSheetId="17" hidden="1">#REF!</definedName>
    <definedName name="_Regression_Y" localSheetId="1" hidden="1">#REF!</definedName>
    <definedName name="_Regression_Y" localSheetId="5" hidden="1">#REF!</definedName>
    <definedName name="_Regression_Y" localSheetId="6" hidden="1">#REF!</definedName>
    <definedName name="_Regression_Y" localSheetId="8" hidden="1">#REF!</definedName>
    <definedName name="_Regression_Y" localSheetId="11" hidden="1">#REF!</definedName>
    <definedName name="_Regression_Y" localSheetId="12" hidden="1">#REF!</definedName>
    <definedName name="_Regression_Y" localSheetId="13" hidden="1">#REF!</definedName>
    <definedName name="_Regression_Y" localSheetId="14" hidden="1">#REF!</definedName>
    <definedName name="_Regression_Y" localSheetId="15" hidden="1">#REF!</definedName>
    <definedName name="_Regression_Y" hidden="1">#REF!</definedName>
    <definedName name="_RES2" localSheetId="17">[1]RES!#REF!</definedName>
    <definedName name="_RES2" localSheetId="1">[1]RES!#REF!</definedName>
    <definedName name="_RES2" localSheetId="5">[1]RES!#REF!</definedName>
    <definedName name="_RES2" localSheetId="6">[1]RES!#REF!</definedName>
    <definedName name="_RES2" localSheetId="8">[1]RES!#REF!</definedName>
    <definedName name="_RES2" localSheetId="11">[1]RES!#REF!</definedName>
    <definedName name="_RES2" localSheetId="12">[1]RES!#REF!</definedName>
    <definedName name="_RES2" localSheetId="13">[1]RES!#REF!</definedName>
    <definedName name="_RES2" localSheetId="14">[1]RES!#REF!</definedName>
    <definedName name="_RES2" localSheetId="15">[1]RES!#REF!</definedName>
    <definedName name="_RES2">[1]RES!#REF!</definedName>
    <definedName name="_RULC" localSheetId="17">[5]REER!$BA$144:$BA$206</definedName>
    <definedName name="_RULC" localSheetId="1">[6]REER!$BA$144:$BA$206</definedName>
    <definedName name="_RULC" localSheetId="5">[7]REER!$BA$144:$BA$206</definedName>
    <definedName name="_RULC" localSheetId="6">[7]REER!$BA$144:$BA$206</definedName>
    <definedName name="_RULC" localSheetId="8">[7]REER!$BA$144:$BA$206</definedName>
    <definedName name="_RULC" localSheetId="11">[7]REER!$BA$144:$BA$206</definedName>
    <definedName name="_RULC" localSheetId="12">[7]REER!$BA$144:$BA$206</definedName>
    <definedName name="_RULC" localSheetId="13">[7]REER!$BA$144:$BA$206</definedName>
    <definedName name="_RULC" localSheetId="14">[7]REER!$BA$144:$BA$206</definedName>
    <definedName name="_RULC" localSheetId="15">[7]REER!$BA$144:$BA$206</definedName>
    <definedName name="_RULC">[8]REER!$BA$144:$BA$206</definedName>
    <definedName name="_TAB1" localSheetId="17">#REF!</definedName>
    <definedName name="_TAB1" localSheetId="1">#REF!</definedName>
    <definedName name="_TAB1" localSheetId="5">#REF!</definedName>
    <definedName name="_TAB1" localSheetId="6">#REF!</definedName>
    <definedName name="_TAB1" localSheetId="8">#REF!</definedName>
    <definedName name="_TAB1" localSheetId="11">#REF!</definedName>
    <definedName name="_TAB1" localSheetId="12">#REF!</definedName>
    <definedName name="_TAB1" localSheetId="13">#REF!</definedName>
    <definedName name="_TAB1" localSheetId="14">#REF!</definedName>
    <definedName name="_TAB1" localSheetId="15">#REF!</definedName>
    <definedName name="_TAB1">#REF!</definedName>
    <definedName name="_TAB10" localSheetId="17">#REF!</definedName>
    <definedName name="_TAB10" localSheetId="1">#REF!</definedName>
    <definedName name="_TAB10" localSheetId="5">#REF!</definedName>
    <definedName name="_TAB10" localSheetId="6">#REF!</definedName>
    <definedName name="_TAB10" localSheetId="8">#REF!</definedName>
    <definedName name="_TAB10" localSheetId="11">#REF!</definedName>
    <definedName name="_TAB10" localSheetId="12">#REF!</definedName>
    <definedName name="_TAB10" localSheetId="13">#REF!</definedName>
    <definedName name="_TAB10" localSheetId="14">#REF!</definedName>
    <definedName name="_TAB10" localSheetId="15">#REF!</definedName>
    <definedName name="_TAB10">#REF!</definedName>
    <definedName name="_TAB12" localSheetId="17">#REF!</definedName>
    <definedName name="_TAB12" localSheetId="1">#REF!</definedName>
    <definedName name="_TAB12" localSheetId="5">#REF!</definedName>
    <definedName name="_TAB12" localSheetId="6">#REF!</definedName>
    <definedName name="_TAB12" localSheetId="8">#REF!</definedName>
    <definedName name="_TAB12" localSheetId="11">#REF!</definedName>
    <definedName name="_TAB12" localSheetId="12">#REF!</definedName>
    <definedName name="_TAB12" localSheetId="13">#REF!</definedName>
    <definedName name="_TAB12" localSheetId="14">#REF!</definedName>
    <definedName name="_TAB12" localSheetId="15">#REF!</definedName>
    <definedName name="_TAB12">#REF!</definedName>
    <definedName name="_Tab19" localSheetId="17">#REF!</definedName>
    <definedName name="_Tab19" localSheetId="1">#REF!</definedName>
    <definedName name="_Tab19" localSheetId="5">#REF!</definedName>
    <definedName name="_Tab19" localSheetId="6">#REF!</definedName>
    <definedName name="_Tab19" localSheetId="8">#REF!</definedName>
    <definedName name="_Tab19" localSheetId="11">#REF!</definedName>
    <definedName name="_Tab19" localSheetId="12">#REF!</definedName>
    <definedName name="_Tab19" localSheetId="13">#REF!</definedName>
    <definedName name="_Tab19" localSheetId="14">#REF!</definedName>
    <definedName name="_Tab19" localSheetId="15">#REF!</definedName>
    <definedName name="_Tab19">#REF!</definedName>
    <definedName name="_TAB2" localSheetId="17">#REF!</definedName>
    <definedName name="_TAB2" localSheetId="1">#REF!</definedName>
    <definedName name="_TAB2" localSheetId="5">#REF!</definedName>
    <definedName name="_TAB2" localSheetId="6">#REF!</definedName>
    <definedName name="_TAB2" localSheetId="8">#REF!</definedName>
    <definedName name="_TAB2" localSheetId="11">#REF!</definedName>
    <definedName name="_TAB2" localSheetId="12">#REF!</definedName>
    <definedName name="_TAB2" localSheetId="13">#REF!</definedName>
    <definedName name="_TAB2" localSheetId="14">#REF!</definedName>
    <definedName name="_TAB2" localSheetId="15">#REF!</definedName>
    <definedName name="_TAB2">#REF!</definedName>
    <definedName name="_Tab20" localSheetId="17">#REF!</definedName>
    <definedName name="_Tab20" localSheetId="1">#REF!</definedName>
    <definedName name="_Tab20" localSheetId="5">#REF!</definedName>
    <definedName name="_Tab20" localSheetId="6">#REF!</definedName>
    <definedName name="_Tab20" localSheetId="8">#REF!</definedName>
    <definedName name="_Tab20" localSheetId="11">#REF!</definedName>
    <definedName name="_Tab20" localSheetId="12">#REF!</definedName>
    <definedName name="_Tab20" localSheetId="13">#REF!</definedName>
    <definedName name="_Tab20" localSheetId="14">#REF!</definedName>
    <definedName name="_Tab20" localSheetId="15">#REF!</definedName>
    <definedName name="_Tab20">#REF!</definedName>
    <definedName name="_Tab21" localSheetId="17">#REF!</definedName>
    <definedName name="_Tab21" localSheetId="1">#REF!</definedName>
    <definedName name="_Tab21" localSheetId="5">#REF!</definedName>
    <definedName name="_Tab21" localSheetId="6">#REF!</definedName>
    <definedName name="_Tab21" localSheetId="8">#REF!</definedName>
    <definedName name="_Tab21" localSheetId="11">#REF!</definedName>
    <definedName name="_Tab21" localSheetId="12">#REF!</definedName>
    <definedName name="_Tab21" localSheetId="13">#REF!</definedName>
    <definedName name="_Tab21" localSheetId="14">#REF!</definedName>
    <definedName name="_Tab21" localSheetId="15">#REF!</definedName>
    <definedName name="_Tab21">#REF!</definedName>
    <definedName name="_Tab22" localSheetId="17">#REF!</definedName>
    <definedName name="_Tab22" localSheetId="1">#REF!</definedName>
    <definedName name="_Tab22" localSheetId="5">#REF!</definedName>
    <definedName name="_Tab22" localSheetId="6">#REF!</definedName>
    <definedName name="_Tab22" localSheetId="8">#REF!</definedName>
    <definedName name="_Tab22" localSheetId="11">#REF!</definedName>
    <definedName name="_Tab22" localSheetId="12">#REF!</definedName>
    <definedName name="_Tab22" localSheetId="13">#REF!</definedName>
    <definedName name="_Tab22" localSheetId="14">#REF!</definedName>
    <definedName name="_Tab22" localSheetId="15">#REF!</definedName>
    <definedName name="_Tab22">#REF!</definedName>
    <definedName name="_Tab23" localSheetId="17">#REF!</definedName>
    <definedName name="_Tab23" localSheetId="1">#REF!</definedName>
    <definedName name="_Tab23" localSheetId="5">#REF!</definedName>
    <definedName name="_Tab23" localSheetId="6">#REF!</definedName>
    <definedName name="_Tab23" localSheetId="8">#REF!</definedName>
    <definedName name="_Tab23" localSheetId="11">#REF!</definedName>
    <definedName name="_Tab23" localSheetId="12">#REF!</definedName>
    <definedName name="_Tab23" localSheetId="13">#REF!</definedName>
    <definedName name="_Tab23" localSheetId="14">#REF!</definedName>
    <definedName name="_Tab23" localSheetId="15">#REF!</definedName>
    <definedName name="_Tab23">#REF!</definedName>
    <definedName name="_Tab24" localSheetId="17">#REF!</definedName>
    <definedName name="_Tab24" localSheetId="1">#REF!</definedName>
    <definedName name="_Tab24" localSheetId="5">#REF!</definedName>
    <definedName name="_Tab24" localSheetId="6">#REF!</definedName>
    <definedName name="_Tab24" localSheetId="8">#REF!</definedName>
    <definedName name="_Tab24" localSheetId="11">#REF!</definedName>
    <definedName name="_Tab24" localSheetId="12">#REF!</definedName>
    <definedName name="_Tab24" localSheetId="13">#REF!</definedName>
    <definedName name="_Tab24" localSheetId="14">#REF!</definedName>
    <definedName name="_Tab24" localSheetId="15">#REF!</definedName>
    <definedName name="_Tab24">#REF!</definedName>
    <definedName name="_Tab26" localSheetId="17">#REF!</definedName>
    <definedName name="_Tab26" localSheetId="1">#REF!</definedName>
    <definedName name="_Tab26" localSheetId="5">#REF!</definedName>
    <definedName name="_Tab26" localSheetId="6">#REF!</definedName>
    <definedName name="_Tab26" localSheetId="8">#REF!</definedName>
    <definedName name="_Tab26" localSheetId="11">#REF!</definedName>
    <definedName name="_Tab26" localSheetId="12">#REF!</definedName>
    <definedName name="_Tab26" localSheetId="13">#REF!</definedName>
    <definedName name="_Tab26" localSheetId="14">#REF!</definedName>
    <definedName name="_Tab26" localSheetId="15">#REF!</definedName>
    <definedName name="_Tab26">#REF!</definedName>
    <definedName name="_Tab27" localSheetId="17">#REF!</definedName>
    <definedName name="_Tab27" localSheetId="1">#REF!</definedName>
    <definedName name="_Tab27" localSheetId="5">#REF!</definedName>
    <definedName name="_Tab27" localSheetId="6">#REF!</definedName>
    <definedName name="_Tab27" localSheetId="8">#REF!</definedName>
    <definedName name="_Tab27" localSheetId="11">#REF!</definedName>
    <definedName name="_Tab27" localSheetId="12">#REF!</definedName>
    <definedName name="_Tab27" localSheetId="13">#REF!</definedName>
    <definedName name="_Tab27" localSheetId="14">#REF!</definedName>
    <definedName name="_Tab27" localSheetId="15">#REF!</definedName>
    <definedName name="_Tab27">#REF!</definedName>
    <definedName name="_Tab28" localSheetId="17">#REF!</definedName>
    <definedName name="_Tab28" localSheetId="1">#REF!</definedName>
    <definedName name="_Tab28" localSheetId="5">#REF!</definedName>
    <definedName name="_Tab28" localSheetId="6">#REF!</definedName>
    <definedName name="_Tab28" localSheetId="8">#REF!</definedName>
    <definedName name="_Tab28" localSheetId="11">#REF!</definedName>
    <definedName name="_Tab28" localSheetId="12">#REF!</definedName>
    <definedName name="_Tab28" localSheetId="13">#REF!</definedName>
    <definedName name="_Tab28" localSheetId="14">#REF!</definedName>
    <definedName name="_Tab28" localSheetId="15">#REF!</definedName>
    <definedName name="_Tab28">#REF!</definedName>
    <definedName name="_Tab29" localSheetId="17">#REF!</definedName>
    <definedName name="_Tab29" localSheetId="1">#REF!</definedName>
    <definedName name="_Tab29" localSheetId="5">#REF!</definedName>
    <definedName name="_Tab29" localSheetId="6">#REF!</definedName>
    <definedName name="_Tab29" localSheetId="8">#REF!</definedName>
    <definedName name="_Tab29" localSheetId="11">#REF!</definedName>
    <definedName name="_Tab29" localSheetId="12">#REF!</definedName>
    <definedName name="_Tab29" localSheetId="13">#REF!</definedName>
    <definedName name="_Tab29" localSheetId="14">#REF!</definedName>
    <definedName name="_Tab29" localSheetId="15">#REF!</definedName>
    <definedName name="_Tab29">#REF!</definedName>
    <definedName name="_TAB3" localSheetId="17">#REF!</definedName>
    <definedName name="_TAB3" localSheetId="1">#REF!</definedName>
    <definedName name="_TAB3" localSheetId="5">#REF!</definedName>
    <definedName name="_TAB3" localSheetId="6">#REF!</definedName>
    <definedName name="_TAB3" localSheetId="8">#REF!</definedName>
    <definedName name="_TAB3" localSheetId="11">#REF!</definedName>
    <definedName name="_TAB3" localSheetId="12">#REF!</definedName>
    <definedName name="_TAB3" localSheetId="13">#REF!</definedName>
    <definedName name="_TAB3" localSheetId="14">#REF!</definedName>
    <definedName name="_TAB3" localSheetId="15">#REF!</definedName>
    <definedName name="_TAB3">#REF!</definedName>
    <definedName name="_Tab30" localSheetId="17">#REF!</definedName>
    <definedName name="_Tab30" localSheetId="1">#REF!</definedName>
    <definedName name="_Tab30" localSheetId="5">#REF!</definedName>
    <definedName name="_Tab30" localSheetId="6">#REF!</definedName>
    <definedName name="_Tab30" localSheetId="8">#REF!</definedName>
    <definedName name="_Tab30" localSheetId="11">#REF!</definedName>
    <definedName name="_Tab30" localSheetId="12">#REF!</definedName>
    <definedName name="_Tab30" localSheetId="13">#REF!</definedName>
    <definedName name="_Tab30" localSheetId="14">#REF!</definedName>
    <definedName name="_Tab30" localSheetId="15">#REF!</definedName>
    <definedName name="_Tab30">#REF!</definedName>
    <definedName name="_Tab31" localSheetId="17">#REF!</definedName>
    <definedName name="_Tab31" localSheetId="1">#REF!</definedName>
    <definedName name="_Tab31" localSheetId="5">#REF!</definedName>
    <definedName name="_Tab31" localSheetId="6">#REF!</definedName>
    <definedName name="_Tab31" localSheetId="8">#REF!</definedName>
    <definedName name="_Tab31" localSheetId="11">#REF!</definedName>
    <definedName name="_Tab31" localSheetId="12">#REF!</definedName>
    <definedName name="_Tab31" localSheetId="13">#REF!</definedName>
    <definedName name="_Tab31" localSheetId="14">#REF!</definedName>
    <definedName name="_Tab31" localSheetId="15">#REF!</definedName>
    <definedName name="_Tab31">#REF!</definedName>
    <definedName name="_Tab32" localSheetId="17">#REF!</definedName>
    <definedName name="_Tab32" localSheetId="1">#REF!</definedName>
    <definedName name="_Tab32" localSheetId="5">#REF!</definedName>
    <definedName name="_Tab32" localSheetId="6">#REF!</definedName>
    <definedName name="_Tab32" localSheetId="8">#REF!</definedName>
    <definedName name="_Tab32" localSheetId="11">#REF!</definedName>
    <definedName name="_Tab32" localSheetId="12">#REF!</definedName>
    <definedName name="_Tab32" localSheetId="13">#REF!</definedName>
    <definedName name="_Tab32" localSheetId="14">#REF!</definedName>
    <definedName name="_Tab32" localSheetId="15">#REF!</definedName>
    <definedName name="_Tab32">#REF!</definedName>
    <definedName name="_Tab33" localSheetId="17">#REF!</definedName>
    <definedName name="_Tab33" localSheetId="1">#REF!</definedName>
    <definedName name="_Tab33" localSheetId="5">#REF!</definedName>
    <definedName name="_Tab33" localSheetId="6">#REF!</definedName>
    <definedName name="_Tab33" localSheetId="8">#REF!</definedName>
    <definedName name="_Tab33" localSheetId="11">#REF!</definedName>
    <definedName name="_Tab33" localSheetId="12">#REF!</definedName>
    <definedName name="_Tab33" localSheetId="13">#REF!</definedName>
    <definedName name="_Tab33" localSheetId="14">#REF!</definedName>
    <definedName name="_Tab33" localSheetId="15">#REF!</definedName>
    <definedName name="_Tab33">#REF!</definedName>
    <definedName name="_Tab34" localSheetId="17">#REF!</definedName>
    <definedName name="_Tab34" localSheetId="1">#REF!</definedName>
    <definedName name="_Tab34" localSheetId="5">#REF!</definedName>
    <definedName name="_Tab34" localSheetId="6">#REF!</definedName>
    <definedName name="_Tab34" localSheetId="8">#REF!</definedName>
    <definedName name="_Tab34" localSheetId="11">#REF!</definedName>
    <definedName name="_Tab34" localSheetId="12">#REF!</definedName>
    <definedName name="_Tab34" localSheetId="13">#REF!</definedName>
    <definedName name="_Tab34" localSheetId="14">#REF!</definedName>
    <definedName name="_Tab34" localSheetId="15">#REF!</definedName>
    <definedName name="_Tab34">#REF!</definedName>
    <definedName name="_Tab35" localSheetId="17">#REF!</definedName>
    <definedName name="_Tab35" localSheetId="1">#REF!</definedName>
    <definedName name="_Tab35" localSheetId="5">#REF!</definedName>
    <definedName name="_Tab35" localSheetId="6">#REF!</definedName>
    <definedName name="_Tab35" localSheetId="8">#REF!</definedName>
    <definedName name="_Tab35" localSheetId="11">#REF!</definedName>
    <definedName name="_Tab35" localSheetId="12">#REF!</definedName>
    <definedName name="_Tab35" localSheetId="13">#REF!</definedName>
    <definedName name="_Tab35" localSheetId="14">#REF!</definedName>
    <definedName name="_Tab35" localSheetId="15">#REF!</definedName>
    <definedName name="_Tab35">#REF!</definedName>
    <definedName name="_TAB4" localSheetId="17">#REF!</definedName>
    <definedName name="_TAB4" localSheetId="1">#REF!</definedName>
    <definedName name="_TAB4" localSheetId="5">#REF!</definedName>
    <definedName name="_TAB4" localSheetId="6">#REF!</definedName>
    <definedName name="_TAB4" localSheetId="8">#REF!</definedName>
    <definedName name="_TAB4" localSheetId="11">#REF!</definedName>
    <definedName name="_TAB4" localSheetId="12">#REF!</definedName>
    <definedName name="_TAB4" localSheetId="13">#REF!</definedName>
    <definedName name="_TAB4" localSheetId="14">#REF!</definedName>
    <definedName name="_TAB4" localSheetId="15">#REF!</definedName>
    <definedName name="_TAB4">#REF!</definedName>
    <definedName name="_TAB5" localSheetId="17">#REF!</definedName>
    <definedName name="_TAB5" localSheetId="1">#REF!</definedName>
    <definedName name="_TAB5" localSheetId="5">#REF!</definedName>
    <definedName name="_TAB5" localSheetId="6">#REF!</definedName>
    <definedName name="_TAB5" localSheetId="8">#REF!</definedName>
    <definedName name="_TAB5" localSheetId="11">#REF!</definedName>
    <definedName name="_TAB5" localSheetId="12">#REF!</definedName>
    <definedName name="_TAB5" localSheetId="13">#REF!</definedName>
    <definedName name="_TAB5" localSheetId="14">#REF!</definedName>
    <definedName name="_TAB5" localSheetId="15">#REF!</definedName>
    <definedName name="_TAB5">#REF!</definedName>
    <definedName name="_tab6" localSheetId="17">#REF!</definedName>
    <definedName name="_tab6" localSheetId="1">#REF!</definedName>
    <definedName name="_tab6" localSheetId="5">#REF!</definedName>
    <definedName name="_tab6" localSheetId="6">#REF!</definedName>
    <definedName name="_tab6" localSheetId="8">#REF!</definedName>
    <definedName name="_tab6" localSheetId="11">#REF!</definedName>
    <definedName name="_tab6" localSheetId="12">#REF!</definedName>
    <definedName name="_tab6" localSheetId="13">#REF!</definedName>
    <definedName name="_tab6" localSheetId="14">#REF!</definedName>
    <definedName name="_tab6" localSheetId="15">#REF!</definedName>
    <definedName name="_tab6">#REF!</definedName>
    <definedName name="_TAB7" localSheetId="17">#REF!</definedName>
    <definedName name="_TAB7" localSheetId="1">#REF!</definedName>
    <definedName name="_TAB7" localSheetId="5">#REF!</definedName>
    <definedName name="_TAB7" localSheetId="6">#REF!</definedName>
    <definedName name="_TAB7" localSheetId="8">#REF!</definedName>
    <definedName name="_TAB7" localSheetId="11">#REF!</definedName>
    <definedName name="_TAB7" localSheetId="12">#REF!</definedName>
    <definedName name="_TAB7" localSheetId="13">#REF!</definedName>
    <definedName name="_TAB7" localSheetId="14">#REF!</definedName>
    <definedName name="_TAB7" localSheetId="15">#REF!</definedName>
    <definedName name="_TAB7">#REF!</definedName>
    <definedName name="_TAB8" localSheetId="17">#REF!</definedName>
    <definedName name="_TAB8" localSheetId="1">#REF!</definedName>
    <definedName name="_TAB8" localSheetId="5">#REF!</definedName>
    <definedName name="_TAB8" localSheetId="6">#REF!</definedName>
    <definedName name="_TAB8" localSheetId="8">#REF!</definedName>
    <definedName name="_TAB8" localSheetId="11">#REF!</definedName>
    <definedName name="_TAB8" localSheetId="12">#REF!</definedName>
    <definedName name="_TAB8" localSheetId="13">#REF!</definedName>
    <definedName name="_TAB8" localSheetId="14">#REF!</definedName>
    <definedName name="_TAB8" localSheetId="15">#REF!</definedName>
    <definedName name="_TAB8">#REF!</definedName>
    <definedName name="_tab9" localSheetId="17">#REF!</definedName>
    <definedName name="_tab9" localSheetId="1">#REF!</definedName>
    <definedName name="_tab9" localSheetId="5">#REF!</definedName>
    <definedName name="_tab9" localSheetId="6">#REF!</definedName>
    <definedName name="_tab9" localSheetId="8">#REF!</definedName>
    <definedName name="_tab9" localSheetId="11">#REF!</definedName>
    <definedName name="_tab9" localSheetId="12">#REF!</definedName>
    <definedName name="_tab9" localSheetId="13">#REF!</definedName>
    <definedName name="_tab9" localSheetId="14">#REF!</definedName>
    <definedName name="_tab9" localSheetId="15">#REF!</definedName>
    <definedName name="_tab9">#REF!</definedName>
    <definedName name="_TB41" localSheetId="17">#REF!</definedName>
    <definedName name="_TB41" localSheetId="1">#REF!</definedName>
    <definedName name="_TB41" localSheetId="5">#REF!</definedName>
    <definedName name="_TB41" localSheetId="6">#REF!</definedName>
    <definedName name="_TB41" localSheetId="8">#REF!</definedName>
    <definedName name="_TB41" localSheetId="11">#REF!</definedName>
    <definedName name="_TB41" localSheetId="12">#REF!</definedName>
    <definedName name="_TB41" localSheetId="13">#REF!</definedName>
    <definedName name="_TB41" localSheetId="14">#REF!</definedName>
    <definedName name="_TB41" localSheetId="15">#REF!</definedName>
    <definedName name="_TB41">#REF!</definedName>
    <definedName name="_Toc392077816" localSheetId="16">[24]T02!$A$1</definedName>
    <definedName name="_Toc392077819" localSheetId="2">'T02'!#REF!</definedName>
    <definedName name="_Toc456093251" localSheetId="5">'T05'!$A$1</definedName>
    <definedName name="_Toc500232570" localSheetId="16">'G01'!$J$1</definedName>
    <definedName name="_Toc500232571" localSheetId="17">'G02'!$K$1</definedName>
    <definedName name="_Toc518292435" localSheetId="10">'T10'!$A$1</definedName>
    <definedName name="_WEO1" localSheetId="17">#REF!</definedName>
    <definedName name="_WEO1" localSheetId="1">#REF!</definedName>
    <definedName name="_WEO1" localSheetId="5">#REF!</definedName>
    <definedName name="_WEO1" localSheetId="6">#REF!</definedName>
    <definedName name="_WEO1" localSheetId="8">#REF!</definedName>
    <definedName name="_WEO1" localSheetId="11">#REF!</definedName>
    <definedName name="_WEO1" localSheetId="12">#REF!</definedName>
    <definedName name="_WEO1" localSheetId="13">#REF!</definedName>
    <definedName name="_WEO1" localSheetId="14">#REF!</definedName>
    <definedName name="_WEO1" localSheetId="15">#REF!</definedName>
    <definedName name="_WEO1">#REF!</definedName>
    <definedName name="_WEO2" localSheetId="17">#REF!</definedName>
    <definedName name="_WEO2" localSheetId="1">#REF!</definedName>
    <definedName name="_WEO2" localSheetId="5">#REF!</definedName>
    <definedName name="_WEO2" localSheetId="6">#REF!</definedName>
    <definedName name="_WEO2" localSheetId="8">#REF!</definedName>
    <definedName name="_WEO2" localSheetId="11">#REF!</definedName>
    <definedName name="_WEO2" localSheetId="12">#REF!</definedName>
    <definedName name="_WEO2" localSheetId="13">#REF!</definedName>
    <definedName name="_WEO2" localSheetId="14">#REF!</definedName>
    <definedName name="_WEO2" localSheetId="15">#REF!</definedName>
    <definedName name="_WEO2">#REF!</definedName>
    <definedName name="a" localSheetId="17">#REF!</definedName>
    <definedName name="a" localSheetId="1">#REF!</definedName>
    <definedName name="a" localSheetId="5">#REF!</definedName>
    <definedName name="a" localSheetId="6">#REF!</definedName>
    <definedName name="a" localSheetId="8">#REF!</definedName>
    <definedName name="a" localSheetId="11">#REF!</definedName>
    <definedName name="a" localSheetId="12">#REF!</definedName>
    <definedName name="a" localSheetId="13">#REF!</definedName>
    <definedName name="a" localSheetId="14">#REF!</definedName>
    <definedName name="a" localSheetId="15">#REF!</definedName>
    <definedName name="a">#REF!</definedName>
    <definedName name="aaaaaaaaaaaaaa" localSheetId="16">'G01'!aaaaaaaaaaaaaa</definedName>
    <definedName name="aaaaaaaaaaaaaa" localSheetId="17">'G02'!aaaaaaaaaaaaaa</definedName>
    <definedName name="aaaaaaaaaaaaaa" localSheetId="1">[25]!aaaaaaaaaaaaaa</definedName>
    <definedName name="aaaaaaaaaaaaaa" localSheetId="5">#N/A</definedName>
    <definedName name="aaaaaaaaaaaaaa" localSheetId="6">#N/A</definedName>
    <definedName name="aaaaaaaaaaaaaa" localSheetId="8">#N/A</definedName>
    <definedName name="aaaaaaaaaaaaaa" localSheetId="11">#N/A</definedName>
    <definedName name="aaaaaaaaaaaaaa" localSheetId="12">#N/A</definedName>
    <definedName name="aaaaaaaaaaaaaa" localSheetId="13">#N/A</definedName>
    <definedName name="aaaaaaaaaaaaaa" localSheetId="14">#N/A</definedName>
    <definedName name="aaaaaaaaaaaaaa" localSheetId="15">#N/A</definedName>
    <definedName name="aaaaaaaaaaaaaa">[0]!aaaaaaaaaaaaaa</definedName>
    <definedName name="aas" localSheetId="17">[26]Contents!$A$1:$C$25</definedName>
    <definedName name="aas" localSheetId="1">[27]Contents!$A$1:$C$25</definedName>
    <definedName name="aas" localSheetId="5">[28]Contents!$A$1:$C$25</definedName>
    <definedName name="aas" localSheetId="6">[28]Contents!$A$1:$C$25</definedName>
    <definedName name="aas" localSheetId="8">[28]Contents!$A$1:$C$25</definedName>
    <definedName name="aas" localSheetId="11">[28]Contents!$A$1:$C$25</definedName>
    <definedName name="aas" localSheetId="12">[28]Contents!$A$1:$C$25</definedName>
    <definedName name="aas" localSheetId="13">[28]Contents!$A$1:$C$25</definedName>
    <definedName name="aas" localSheetId="14">[28]Contents!$A$1:$C$25</definedName>
    <definedName name="aas" localSheetId="15">[28]Contents!$A$1:$C$25</definedName>
    <definedName name="aas">[29]Contents!$A$1:$C$25</definedName>
    <definedName name="aloha" localSheetId="17" hidden="1">'[30]i2-KA'!#REF!</definedName>
    <definedName name="aloha" localSheetId="1" hidden="1">'[30]i2-KA'!#REF!</definedName>
    <definedName name="aloha" localSheetId="5" hidden="1">'[30]i2-KA'!#REF!</definedName>
    <definedName name="aloha" localSheetId="6" hidden="1">'[30]i2-KA'!#REF!</definedName>
    <definedName name="aloha" localSheetId="8" hidden="1">'[30]i2-KA'!#REF!</definedName>
    <definedName name="aloha" localSheetId="11" hidden="1">'[30]i2-KA'!#REF!</definedName>
    <definedName name="aloha" localSheetId="12" hidden="1">'[30]i2-KA'!#REF!</definedName>
    <definedName name="aloha" localSheetId="13" hidden="1">'[30]i2-KA'!#REF!</definedName>
    <definedName name="aloha" localSheetId="14" hidden="1">'[30]i2-KA'!#REF!</definedName>
    <definedName name="aloha" localSheetId="15" hidden="1">'[30]i2-KA'!#REF!</definedName>
    <definedName name="aloha" hidden="1">'[30]i2-KA'!#REF!</definedName>
    <definedName name="ANNUALNOM" localSheetId="17">#REF!</definedName>
    <definedName name="ANNUALNOM" localSheetId="1">#REF!</definedName>
    <definedName name="ANNUALNOM" localSheetId="5">#REF!</definedName>
    <definedName name="ANNUALNOM" localSheetId="6">#REF!</definedName>
    <definedName name="ANNUALNOM" localSheetId="8">#REF!</definedName>
    <definedName name="ANNUALNOM" localSheetId="11">#REF!</definedName>
    <definedName name="ANNUALNOM" localSheetId="12">#REF!</definedName>
    <definedName name="ANNUALNOM" localSheetId="13">#REF!</definedName>
    <definedName name="ANNUALNOM" localSheetId="14">#REF!</definedName>
    <definedName name="ANNUALNOM" localSheetId="15">#REF!</definedName>
    <definedName name="ANNUALNOM">#REF!</definedName>
    <definedName name="as" localSheetId="17">'[26]i-REER'!$A$2:$F$104</definedName>
    <definedName name="as" localSheetId="1">'[27]i-REER'!$A$2:$F$104</definedName>
    <definedName name="as" localSheetId="5">'[28]i-REER'!$A$2:$F$104</definedName>
    <definedName name="as" localSheetId="6">'[28]i-REER'!$A$2:$F$104</definedName>
    <definedName name="as" localSheetId="8">'[28]i-REER'!$A$2:$F$104</definedName>
    <definedName name="as" localSheetId="11">'[28]i-REER'!$A$2:$F$104</definedName>
    <definedName name="as" localSheetId="12">'[28]i-REER'!$A$2:$F$104</definedName>
    <definedName name="as" localSheetId="13">'[28]i-REER'!$A$2:$F$104</definedName>
    <definedName name="as" localSheetId="14">'[28]i-REER'!$A$2:$F$104</definedName>
    <definedName name="as" localSheetId="15">'[28]i-REER'!$A$2:$F$104</definedName>
    <definedName name="as">'[29]i-REER'!$A$2:$F$104</definedName>
    <definedName name="ASSUM" localSheetId="17">#REF!</definedName>
    <definedName name="ASSUM" localSheetId="1">#REF!</definedName>
    <definedName name="ASSUM" localSheetId="5">#REF!</definedName>
    <definedName name="ASSUM" localSheetId="6">#REF!</definedName>
    <definedName name="ASSUM" localSheetId="8">#REF!</definedName>
    <definedName name="ASSUM" localSheetId="11">#REF!</definedName>
    <definedName name="ASSUM" localSheetId="12">#REF!</definedName>
    <definedName name="ASSUM" localSheetId="13">#REF!</definedName>
    <definedName name="ASSUM" localSheetId="14">#REF!</definedName>
    <definedName name="ASSUM" localSheetId="15">#REF!</definedName>
    <definedName name="ASSUM">#REF!</definedName>
    <definedName name="ASSUMB" localSheetId="17">#REF!</definedName>
    <definedName name="ASSUMB" localSheetId="1">#REF!</definedName>
    <definedName name="ASSUMB" localSheetId="5">#REF!</definedName>
    <definedName name="ASSUMB" localSheetId="6">#REF!</definedName>
    <definedName name="ASSUMB" localSheetId="8">#REF!</definedName>
    <definedName name="ASSUMB" localSheetId="11">#REF!</definedName>
    <definedName name="ASSUMB" localSheetId="12">#REF!</definedName>
    <definedName name="ASSUMB" localSheetId="13">#REF!</definedName>
    <definedName name="ASSUMB" localSheetId="14">#REF!</definedName>
    <definedName name="ASSUMB" localSheetId="15">#REF!</definedName>
    <definedName name="ASSUMB">#REF!</definedName>
    <definedName name="atrade" localSheetId="14">[21]!atrade</definedName>
    <definedName name="atrade">[21]!atrade</definedName>
    <definedName name="b" localSheetId="17">#REF!</definedName>
    <definedName name="b" localSheetId="1">#REF!</definedName>
    <definedName name="B" localSheetId="5">#REF!</definedName>
    <definedName name="B" localSheetId="6">#REF!</definedName>
    <definedName name="B" localSheetId="8">#REF!</definedName>
    <definedName name="B" localSheetId="11">#REF!</definedName>
    <definedName name="B" localSheetId="12">#REF!</definedName>
    <definedName name="B" localSheetId="13">#REF!</definedName>
    <definedName name="B" localSheetId="14">#REF!</definedName>
    <definedName name="B" localSheetId="15">#REF!</definedName>
    <definedName name="B">#REF!</definedName>
    <definedName name="BAKLANBOPB" localSheetId="17">#REF!</definedName>
    <definedName name="BAKLANBOPB" localSheetId="1">#REF!</definedName>
    <definedName name="BAKLANBOPB" localSheetId="5">#REF!</definedName>
    <definedName name="BAKLANBOPB" localSheetId="6">#REF!</definedName>
    <definedName name="BAKLANBOPB" localSheetId="8">#REF!</definedName>
    <definedName name="BAKLANBOPB" localSheetId="11">#REF!</definedName>
    <definedName name="BAKLANBOPB" localSheetId="12">#REF!</definedName>
    <definedName name="BAKLANBOPB" localSheetId="13">#REF!</definedName>
    <definedName name="BAKLANBOPB" localSheetId="14">#REF!</definedName>
    <definedName name="BAKLANBOPB" localSheetId="15">#REF!</definedName>
    <definedName name="BAKLANBOPB">#REF!</definedName>
    <definedName name="BAKLANDEBT2B" localSheetId="17">#REF!</definedName>
    <definedName name="BAKLANDEBT2B" localSheetId="1">#REF!</definedName>
    <definedName name="BAKLANDEBT2B" localSheetId="5">#REF!</definedName>
    <definedName name="BAKLANDEBT2B" localSheetId="6">#REF!</definedName>
    <definedName name="BAKLANDEBT2B" localSheetId="8">#REF!</definedName>
    <definedName name="BAKLANDEBT2B" localSheetId="11">#REF!</definedName>
    <definedName name="BAKLANDEBT2B" localSheetId="12">#REF!</definedName>
    <definedName name="BAKLANDEBT2B" localSheetId="13">#REF!</definedName>
    <definedName name="BAKLANDEBT2B" localSheetId="14">#REF!</definedName>
    <definedName name="BAKLANDEBT2B" localSheetId="15">#REF!</definedName>
    <definedName name="BAKLANDEBT2B">#REF!</definedName>
    <definedName name="BAKLDEBT1B" localSheetId="17">#REF!</definedName>
    <definedName name="BAKLDEBT1B" localSheetId="1">#REF!</definedName>
    <definedName name="BAKLDEBT1B" localSheetId="5">#REF!</definedName>
    <definedName name="BAKLDEBT1B" localSheetId="6">#REF!</definedName>
    <definedName name="BAKLDEBT1B" localSheetId="8">#REF!</definedName>
    <definedName name="BAKLDEBT1B" localSheetId="11">#REF!</definedName>
    <definedName name="BAKLDEBT1B" localSheetId="12">#REF!</definedName>
    <definedName name="BAKLDEBT1B" localSheetId="13">#REF!</definedName>
    <definedName name="BAKLDEBT1B" localSheetId="14">#REF!</definedName>
    <definedName name="BAKLDEBT1B" localSheetId="15">#REF!</definedName>
    <definedName name="BAKLDEBT1B">#REF!</definedName>
    <definedName name="BASDAT" localSheetId="17">'[3]Annual Tables'!#REF!</definedName>
    <definedName name="BASDAT" localSheetId="1">'[3]Annual Tables'!#REF!</definedName>
    <definedName name="BASDAT" localSheetId="5">'[3]Annual Tables'!#REF!</definedName>
    <definedName name="BASDAT" localSheetId="6">'[3]Annual Tables'!#REF!</definedName>
    <definedName name="BASDAT" localSheetId="8">'[3]Annual Tables'!#REF!</definedName>
    <definedName name="BASDAT" localSheetId="11">'[3]Annual Tables'!#REF!</definedName>
    <definedName name="BASDAT" localSheetId="12">'[3]Annual Tables'!#REF!</definedName>
    <definedName name="BASDAT" localSheetId="13">'[3]Annual Tables'!#REF!</definedName>
    <definedName name="BASDAT" localSheetId="14">'[3]Annual Tables'!#REF!</definedName>
    <definedName name="BASDAT" localSheetId="15">'[3]Annual Tables'!#REF!</definedName>
    <definedName name="BASDAT">'[3]Annual Tables'!#REF!</definedName>
    <definedName name="bb" localSheetId="16" hidden="1">{"Riqfin97",#N/A,FALSE,"Tran";"Riqfinpro",#N/A,FALSE,"Tran"}</definedName>
    <definedName name="bb" localSheetId="17" hidden="1">{"Riqfin97",#N/A,FALSE,"Tran";"Riqfinpro",#N/A,FALSE,"Tran"}</definedName>
    <definedName name="bb" localSheetId="1" hidden="1">{"Riqfin97",#N/A,FALSE,"Tran";"Riqfinpro",#N/A,FALSE,"Tran"}</definedName>
    <definedName name="bb" localSheetId="5" hidden="1">{"Riqfin97",#N/A,FALSE,"Tran";"Riqfinpro",#N/A,FALSE,"Tran"}</definedName>
    <definedName name="bb" localSheetId="6" hidden="1">{"Riqfin97",#N/A,FALSE,"Tran";"Riqfinpro",#N/A,FALSE,"Tran"}</definedName>
    <definedName name="bb" localSheetId="8" hidden="1">{"Riqfin97",#N/A,FALSE,"Tran";"Riqfinpro",#N/A,FALSE,"Tran"}</definedName>
    <definedName name="bb" localSheetId="11" hidden="1">{"Riqfin97",#N/A,FALSE,"Tran";"Riqfinpro",#N/A,FALSE,"Tran"}</definedName>
    <definedName name="bb" localSheetId="12" hidden="1">{"Riqfin97",#N/A,FALSE,"Tran";"Riqfinpro",#N/A,FALSE,"Tran"}</definedName>
    <definedName name="bb" localSheetId="13" hidden="1">{"Riqfin97",#N/A,FALSE,"Tran";"Riqfinpro",#N/A,FALSE,"Tran"}</definedName>
    <definedName name="bb" localSheetId="14" hidden="1">{"Riqfin97",#N/A,FALSE,"Tran";"Riqfinpro",#N/A,FALSE,"Tran"}</definedName>
    <definedName name="bb" localSheetId="15" hidden="1">{"Riqfin97",#N/A,FALSE,"Tran";"Riqfinpro",#N/A,FALSE,"Tran"}</definedName>
    <definedName name="bb" hidden="1">{"Riqfin97",#N/A,FALSE,"Tran";"Riqfinpro",#N/A,FALSE,"Tran"}</definedName>
    <definedName name="bbb" localSheetId="16" hidden="1">{"Riqfin97",#N/A,FALSE,"Tran";"Riqfinpro",#N/A,FALSE,"Tran"}</definedName>
    <definedName name="bbb" localSheetId="17" hidden="1">{"Riqfin97",#N/A,FALSE,"Tran";"Riqfinpro",#N/A,FALSE,"Tran"}</definedName>
    <definedName name="bbb" localSheetId="1" hidden="1">{"Riqfin97",#N/A,FALSE,"Tran";"Riqfinpro",#N/A,FALSE,"Tran"}</definedName>
    <definedName name="bbb" localSheetId="5" hidden="1">{"Riqfin97",#N/A,FALSE,"Tran";"Riqfinpro",#N/A,FALSE,"Tran"}</definedName>
    <definedName name="bbb" localSheetId="6" hidden="1">{"Riqfin97",#N/A,FALSE,"Tran";"Riqfinpro",#N/A,FALSE,"Tran"}</definedName>
    <definedName name="bbb" localSheetId="8" hidden="1">{"Riqfin97",#N/A,FALSE,"Tran";"Riqfinpro",#N/A,FALSE,"Tran"}</definedName>
    <definedName name="bbb" localSheetId="11" hidden="1">{"Riqfin97",#N/A,FALSE,"Tran";"Riqfinpro",#N/A,FALSE,"Tran"}</definedName>
    <definedName name="bbb" localSheetId="12" hidden="1">{"Riqfin97",#N/A,FALSE,"Tran";"Riqfinpro",#N/A,FALSE,"Tran"}</definedName>
    <definedName name="bbb" localSheetId="13" hidden="1">{"Riqfin97",#N/A,FALSE,"Tran";"Riqfinpro",#N/A,FALSE,"Tran"}</definedName>
    <definedName name="bbb" localSheetId="14" hidden="1">{"Riqfin97",#N/A,FALSE,"Tran";"Riqfinpro",#N/A,FALSE,"Tran"}</definedName>
    <definedName name="bbb" localSheetId="15" hidden="1">{"Riqfin97",#N/A,FALSE,"Tran";"Riqfinpro",#N/A,FALSE,"Tran"}</definedName>
    <definedName name="bbb" hidden="1">{"Riqfin97",#N/A,FALSE,"Tran";"Riqfinpro",#N/A,FALSE,"Tran"}</definedName>
    <definedName name="bbbbbbbbbbbbbb" localSheetId="16">'G01'!bbbbbbbbbbbbbb</definedName>
    <definedName name="bbbbbbbbbbbbbb" localSheetId="17">'G02'!bbbbbbbbbbbbbb</definedName>
    <definedName name="bbbbbbbbbbbbbb" localSheetId="1">[25]!bbbbbbbbbbbbbb</definedName>
    <definedName name="bbbbbbbbbbbbbb" localSheetId="5">#N/A</definedName>
    <definedName name="bbbbbbbbbbbbbb" localSheetId="6">#N/A</definedName>
    <definedName name="bbbbbbbbbbbbbb" localSheetId="8">#N/A</definedName>
    <definedName name="bbbbbbbbbbbbbb" localSheetId="11">#N/A</definedName>
    <definedName name="bbbbbbbbbbbbbb" localSheetId="12">#N/A</definedName>
    <definedName name="bbbbbbbbbbbbbb" localSheetId="13">#N/A</definedName>
    <definedName name="bbbbbbbbbbbbbb" localSheetId="14">#N/A</definedName>
    <definedName name="bbbbbbbbbbbbbb" localSheetId="15">#N/A</definedName>
    <definedName name="bbbbbbbbbbbbbb">[0]!bbbbbbbbbbbbbb</definedName>
    <definedName name="BCA">#N/A</definedName>
    <definedName name="BCA_GDP">#N/A</definedName>
    <definedName name="BE">#N/A</definedName>
    <definedName name="BEA" localSheetId="17">'[31]WEO-BOP'!#REF!</definedName>
    <definedName name="BEA" localSheetId="1">'[31]WEO-BOP'!#REF!</definedName>
    <definedName name="BEA" localSheetId="5">'[31]WEO-BOP'!#REF!</definedName>
    <definedName name="BEA" localSheetId="6">'[31]WEO-BOP'!#REF!</definedName>
    <definedName name="BEA" localSheetId="8">'[31]WEO-BOP'!#REF!</definedName>
    <definedName name="BEA" localSheetId="11">'[31]WEO-BOP'!#REF!</definedName>
    <definedName name="BEA" localSheetId="12">'[31]WEO-BOP'!#REF!</definedName>
    <definedName name="BEA" localSheetId="13">'[31]WEO-BOP'!#REF!</definedName>
    <definedName name="BEA" localSheetId="14">'[31]WEO-BOP'!#REF!</definedName>
    <definedName name="BEA" localSheetId="15">'[31]WEO-BOP'!#REF!</definedName>
    <definedName name="BEA">'[31]WEO-BOP'!#REF!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E" localSheetId="17">#REF!</definedName>
    <definedName name="BEDE" localSheetId="1">#REF!</definedName>
    <definedName name="BEDE" localSheetId="5">#REF!</definedName>
    <definedName name="BEDE" localSheetId="6">#REF!</definedName>
    <definedName name="BEDE" localSheetId="8">#REF!</definedName>
    <definedName name="BEDE" localSheetId="11">#REF!</definedName>
    <definedName name="BEDE" localSheetId="12">#REF!</definedName>
    <definedName name="BEDE" localSheetId="13">#REF!</definedName>
    <definedName name="BEDE" localSheetId="14">#REF!</definedName>
    <definedName name="BEDE" localSheetId="15">#REF!</definedName>
    <definedName name="BEDE">#REF!</definedName>
    <definedName name="BER" localSheetId="17">'[31]WEO-BOP'!#REF!</definedName>
    <definedName name="BER" localSheetId="1">'[31]WEO-BOP'!#REF!</definedName>
    <definedName name="BER" localSheetId="5">'[31]WEO-BOP'!#REF!</definedName>
    <definedName name="BER" localSheetId="6">'[31]WEO-BOP'!#REF!</definedName>
    <definedName name="BER" localSheetId="8">'[31]WEO-BOP'!#REF!</definedName>
    <definedName name="BER" localSheetId="11">'[31]WEO-BOP'!#REF!</definedName>
    <definedName name="BER" localSheetId="12">'[31]WEO-BOP'!#REF!</definedName>
    <definedName name="BER" localSheetId="13">'[31]WEO-BOP'!#REF!</definedName>
    <definedName name="BER" localSheetId="14">'[31]WEO-BOP'!#REF!</definedName>
    <definedName name="BER" localSheetId="15">'[31]WEO-BOP'!#REF!</definedName>
    <definedName name="BER">'[31]WEO-BOP'!#REF!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 localSheetId="17">'[31]WEO-BOP'!#REF!</definedName>
    <definedName name="BFD" localSheetId="1">'[31]WEO-BOP'!#REF!</definedName>
    <definedName name="BFD" localSheetId="5">'[31]WEO-BOP'!#REF!</definedName>
    <definedName name="BFD" localSheetId="6">'[31]WEO-BOP'!#REF!</definedName>
    <definedName name="BFD" localSheetId="8">'[31]WEO-BOP'!#REF!</definedName>
    <definedName name="BFD" localSheetId="11">'[31]WEO-BOP'!#REF!</definedName>
    <definedName name="BFD" localSheetId="12">'[31]WEO-BOP'!#REF!</definedName>
    <definedName name="BFD" localSheetId="13">'[31]WEO-BOP'!#REF!</definedName>
    <definedName name="BFD" localSheetId="14">'[31]WEO-BOP'!#REF!</definedName>
    <definedName name="BFD" localSheetId="15">'[31]WEO-BOP'!#REF!</definedName>
    <definedName name="BFD">'[31]WEO-BOP'!#REF!</definedName>
    <definedName name="BFDI" localSheetId="17">'[31]WEO-BOP'!#REF!</definedName>
    <definedName name="BFDI" localSheetId="1">'[31]WEO-BOP'!#REF!</definedName>
    <definedName name="BFDI" localSheetId="5">'[31]WEO-BOP'!#REF!</definedName>
    <definedName name="BFDI" localSheetId="6">'[31]WEO-BOP'!#REF!</definedName>
    <definedName name="BFDI" localSheetId="8">'[31]WEO-BOP'!#REF!</definedName>
    <definedName name="BFDI" localSheetId="11">'[31]WEO-BOP'!#REF!</definedName>
    <definedName name="BFDI" localSheetId="12">'[31]WEO-BOP'!#REF!</definedName>
    <definedName name="BFDI" localSheetId="13">'[31]WEO-BOP'!#REF!</definedName>
    <definedName name="BFDI" localSheetId="14">'[31]WEO-BOP'!#REF!</definedName>
    <definedName name="BFDI" localSheetId="15">'[31]WEO-BOP'!#REF!</definedName>
    <definedName name="BFDI">'[31]WEO-BOP'!#REF!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 localSheetId="16">'G01'!BFLD_DF</definedName>
    <definedName name="BFLD_DF" localSheetId="17">'G02'!BFLD_DF</definedName>
    <definedName name="BFLD_DF" localSheetId="1">[25]!BFLD_DF</definedName>
    <definedName name="BFLD_DF" localSheetId="5">#N/A</definedName>
    <definedName name="BFLD_DF" localSheetId="6">#N/A</definedName>
    <definedName name="BFLD_DF" localSheetId="8">#N/A</definedName>
    <definedName name="BFLD_DF" localSheetId="11">#N/A</definedName>
    <definedName name="BFLD_DF" localSheetId="12">#N/A</definedName>
    <definedName name="BFLD_DF" localSheetId="13">#N/A</definedName>
    <definedName name="BFLD_DF" localSheetId="14">#N/A</definedName>
    <definedName name="BFLD_DF" localSheetId="15">#N/A</definedName>
    <definedName name="BFLD_DF">[0]!BFLD_DF</definedName>
    <definedName name="BFLG">#N/A</definedName>
    <definedName name="BFLG_D">#N/A</definedName>
    <definedName name="BFLG_DF">#N/A</definedName>
    <definedName name="BFO" localSheetId="17">'[31]WEO-BOP'!#REF!</definedName>
    <definedName name="BFO" localSheetId="1">'[31]WEO-BOP'!#REF!</definedName>
    <definedName name="BFO" localSheetId="5">'[31]WEO-BOP'!#REF!</definedName>
    <definedName name="BFO" localSheetId="6">'[31]WEO-BOP'!#REF!</definedName>
    <definedName name="BFO" localSheetId="8">'[31]WEO-BOP'!#REF!</definedName>
    <definedName name="BFO" localSheetId="11">'[31]WEO-BOP'!#REF!</definedName>
    <definedName name="BFO" localSheetId="12">'[31]WEO-BOP'!#REF!</definedName>
    <definedName name="BFO" localSheetId="13">'[31]WEO-BOP'!#REF!</definedName>
    <definedName name="BFO" localSheetId="14">'[31]WEO-BOP'!#REF!</definedName>
    <definedName name="BFO" localSheetId="15">'[31]WEO-BOP'!#REF!</definedName>
    <definedName name="BFO">'[31]WEO-BOP'!#REF!</definedName>
    <definedName name="BFOA" localSheetId="17">'[31]WEO-BOP'!#REF!</definedName>
    <definedName name="BFOA" localSheetId="1">'[31]WEO-BOP'!#REF!</definedName>
    <definedName name="BFOA" localSheetId="5">'[31]WEO-BOP'!#REF!</definedName>
    <definedName name="BFOA" localSheetId="6">'[31]WEO-BOP'!#REF!</definedName>
    <definedName name="BFOA" localSheetId="8">'[31]WEO-BOP'!#REF!</definedName>
    <definedName name="BFOA" localSheetId="11">'[31]WEO-BOP'!#REF!</definedName>
    <definedName name="BFOA" localSheetId="12">'[31]WEO-BOP'!#REF!</definedName>
    <definedName name="BFOA" localSheetId="13">'[31]WEO-BOP'!#REF!</definedName>
    <definedName name="BFOA" localSheetId="14">'[31]WEO-BOP'!#REF!</definedName>
    <definedName name="BFOA" localSheetId="15">'[31]WEO-BOP'!#REF!</definedName>
    <definedName name="BFOA">'[31]WEO-BOP'!#REF!</definedName>
    <definedName name="BFOAG" localSheetId="17">'[31]WEO-BOP'!#REF!</definedName>
    <definedName name="BFOAG" localSheetId="1">'[31]WEO-BOP'!#REF!</definedName>
    <definedName name="BFOAG" localSheetId="5">'[31]WEO-BOP'!#REF!</definedName>
    <definedName name="BFOAG" localSheetId="6">'[31]WEO-BOP'!#REF!</definedName>
    <definedName name="BFOAG" localSheetId="8">'[31]WEO-BOP'!#REF!</definedName>
    <definedName name="BFOAG" localSheetId="11">'[31]WEO-BOP'!#REF!</definedName>
    <definedName name="BFOAG" localSheetId="12">'[31]WEO-BOP'!#REF!</definedName>
    <definedName name="BFOAG" localSheetId="13">'[31]WEO-BOP'!#REF!</definedName>
    <definedName name="BFOAG" localSheetId="14">'[31]WEO-BOP'!#REF!</definedName>
    <definedName name="BFOAG" localSheetId="15">'[31]WEO-BOP'!#REF!</definedName>
    <definedName name="BFOAG">'[31]WEO-BOP'!#REF!</definedName>
    <definedName name="BFOG" localSheetId="17">'[31]WEO-BOP'!#REF!</definedName>
    <definedName name="BFOG" localSheetId="1">'[31]WEO-BOP'!#REF!</definedName>
    <definedName name="BFOG" localSheetId="5">'[31]WEO-BOP'!#REF!</definedName>
    <definedName name="BFOG" localSheetId="6">'[31]WEO-BOP'!#REF!</definedName>
    <definedName name="BFOG" localSheetId="8">'[31]WEO-BOP'!#REF!</definedName>
    <definedName name="BFOG" localSheetId="11">'[31]WEO-BOP'!#REF!</definedName>
    <definedName name="BFOG" localSheetId="12">'[31]WEO-BOP'!#REF!</definedName>
    <definedName name="BFOG" localSheetId="13">'[31]WEO-BOP'!#REF!</definedName>
    <definedName name="BFOG" localSheetId="14">'[31]WEO-BOP'!#REF!</definedName>
    <definedName name="BFOG" localSheetId="15">'[31]WEO-BOP'!#REF!</definedName>
    <definedName name="BFOG">'[31]WEO-BOP'!#REF!</definedName>
    <definedName name="BFOL" localSheetId="17">'[31]WEO-BOP'!#REF!</definedName>
    <definedName name="BFOL" localSheetId="1">'[31]WEO-BOP'!#REF!</definedName>
    <definedName name="BFOL" localSheetId="5">'[31]WEO-BOP'!#REF!</definedName>
    <definedName name="BFOL" localSheetId="6">'[31]WEO-BOP'!#REF!</definedName>
    <definedName name="BFOL" localSheetId="8">'[31]WEO-BOP'!#REF!</definedName>
    <definedName name="BFOL" localSheetId="11">'[31]WEO-BOP'!#REF!</definedName>
    <definedName name="BFOL" localSheetId="12">'[31]WEO-BOP'!#REF!</definedName>
    <definedName name="BFOL" localSheetId="13">'[31]WEO-BOP'!#REF!</definedName>
    <definedName name="BFOL" localSheetId="14">'[31]WEO-BOP'!#REF!</definedName>
    <definedName name="BFOL" localSheetId="15">'[31]WEO-BOP'!#REF!</definedName>
    <definedName name="BFOL">'[31]WEO-BOP'!#REF!</definedName>
    <definedName name="BFOL_B" localSheetId="17">'[31]WEO-BOP'!#REF!</definedName>
    <definedName name="BFOL_B" localSheetId="1">'[31]WEO-BOP'!#REF!</definedName>
    <definedName name="BFOL_B" localSheetId="5">'[31]WEO-BOP'!#REF!</definedName>
    <definedName name="BFOL_B" localSheetId="6">'[31]WEO-BOP'!#REF!</definedName>
    <definedName name="BFOL_B" localSheetId="8">'[31]WEO-BOP'!#REF!</definedName>
    <definedName name="BFOL_B" localSheetId="11">'[31]WEO-BOP'!#REF!</definedName>
    <definedName name="BFOL_B" localSheetId="12">'[31]WEO-BOP'!#REF!</definedName>
    <definedName name="BFOL_B" localSheetId="13">'[31]WEO-BOP'!#REF!</definedName>
    <definedName name="BFOL_B" localSheetId="14">'[31]WEO-BOP'!#REF!</definedName>
    <definedName name="BFOL_B" localSheetId="15">'[31]WEO-BOP'!#REF!</definedName>
    <definedName name="BFOL_B">'[31]WEO-BOP'!#REF!</definedName>
    <definedName name="BFOL_G" localSheetId="17">'[31]WEO-BOP'!#REF!</definedName>
    <definedName name="BFOL_G" localSheetId="1">'[31]WEO-BOP'!#REF!</definedName>
    <definedName name="BFOL_G" localSheetId="5">'[31]WEO-BOP'!#REF!</definedName>
    <definedName name="BFOL_G" localSheetId="6">'[31]WEO-BOP'!#REF!</definedName>
    <definedName name="BFOL_G" localSheetId="8">'[31]WEO-BOP'!#REF!</definedName>
    <definedName name="BFOL_G" localSheetId="11">'[31]WEO-BOP'!#REF!</definedName>
    <definedName name="BFOL_G" localSheetId="12">'[31]WEO-BOP'!#REF!</definedName>
    <definedName name="BFOL_G" localSheetId="13">'[31]WEO-BOP'!#REF!</definedName>
    <definedName name="BFOL_G" localSheetId="14">'[31]WEO-BOP'!#REF!</definedName>
    <definedName name="BFOL_G" localSheetId="15">'[31]WEO-BOP'!#REF!</definedName>
    <definedName name="BFOL_G">'[31]WEO-BOP'!#REF!</definedName>
    <definedName name="BFOLG" localSheetId="17">'[31]WEO-BOP'!#REF!</definedName>
    <definedName name="BFOLG" localSheetId="1">'[31]WEO-BOP'!#REF!</definedName>
    <definedName name="BFOLG" localSheetId="5">'[31]WEO-BOP'!#REF!</definedName>
    <definedName name="BFOLG" localSheetId="6">'[31]WEO-BOP'!#REF!</definedName>
    <definedName name="BFOLG" localSheetId="8">'[31]WEO-BOP'!#REF!</definedName>
    <definedName name="BFOLG" localSheetId="11">'[31]WEO-BOP'!#REF!</definedName>
    <definedName name="BFOLG" localSheetId="12">'[31]WEO-BOP'!#REF!</definedName>
    <definedName name="BFOLG" localSheetId="13">'[31]WEO-BOP'!#REF!</definedName>
    <definedName name="BFOLG" localSheetId="14">'[31]WEO-BOP'!#REF!</definedName>
    <definedName name="BFOLG" localSheetId="15">'[31]WEO-BOP'!#REF!</definedName>
    <definedName name="BFOLG">'[31]WEO-BOP'!#REF!</definedName>
    <definedName name="BFP" localSheetId="17">'[31]WEO-BOP'!#REF!</definedName>
    <definedName name="BFP" localSheetId="1">'[31]WEO-BOP'!#REF!</definedName>
    <definedName name="BFP" localSheetId="5">'[31]WEO-BOP'!#REF!</definedName>
    <definedName name="BFP" localSheetId="6">'[31]WEO-BOP'!#REF!</definedName>
    <definedName name="BFP" localSheetId="8">'[31]WEO-BOP'!#REF!</definedName>
    <definedName name="BFP" localSheetId="11">'[31]WEO-BOP'!#REF!</definedName>
    <definedName name="BFP" localSheetId="12">'[31]WEO-BOP'!#REF!</definedName>
    <definedName name="BFP" localSheetId="13">'[31]WEO-BOP'!#REF!</definedName>
    <definedName name="BFP" localSheetId="14">'[31]WEO-BOP'!#REF!</definedName>
    <definedName name="BFP" localSheetId="15">'[31]WEO-BOP'!#REF!</definedName>
    <definedName name="BFP">'[31]WEO-BOP'!#REF!</definedName>
    <definedName name="BFPA" localSheetId="17">'[31]WEO-BOP'!#REF!</definedName>
    <definedName name="BFPA" localSheetId="1">'[31]WEO-BOP'!#REF!</definedName>
    <definedName name="BFPA" localSheetId="5">'[31]WEO-BOP'!#REF!</definedName>
    <definedName name="BFPA" localSheetId="6">'[31]WEO-BOP'!#REF!</definedName>
    <definedName name="BFPA" localSheetId="8">'[31]WEO-BOP'!#REF!</definedName>
    <definedName name="BFPA" localSheetId="11">'[31]WEO-BOP'!#REF!</definedName>
    <definedName name="BFPA" localSheetId="12">'[31]WEO-BOP'!#REF!</definedName>
    <definedName name="BFPA" localSheetId="13">'[31]WEO-BOP'!#REF!</definedName>
    <definedName name="BFPA" localSheetId="14">'[31]WEO-BOP'!#REF!</definedName>
    <definedName name="BFPA" localSheetId="15">'[31]WEO-BOP'!#REF!</definedName>
    <definedName name="BFPA">'[31]WEO-BOP'!#REF!</definedName>
    <definedName name="BFPAG" localSheetId="17">'[31]WEO-BOP'!#REF!</definedName>
    <definedName name="BFPAG" localSheetId="1">'[31]WEO-BOP'!#REF!</definedName>
    <definedName name="BFPAG" localSheetId="5">'[31]WEO-BOP'!#REF!</definedName>
    <definedName name="BFPAG" localSheetId="6">'[31]WEO-BOP'!#REF!</definedName>
    <definedName name="BFPAG" localSheetId="8">'[31]WEO-BOP'!#REF!</definedName>
    <definedName name="BFPAG" localSheetId="11">'[31]WEO-BOP'!#REF!</definedName>
    <definedName name="BFPAG" localSheetId="12">'[31]WEO-BOP'!#REF!</definedName>
    <definedName name="BFPAG" localSheetId="13">'[31]WEO-BOP'!#REF!</definedName>
    <definedName name="BFPAG" localSheetId="14">'[31]WEO-BOP'!#REF!</definedName>
    <definedName name="BFPAG" localSheetId="15">'[31]WEO-BOP'!#REF!</definedName>
    <definedName name="BFPAG">'[31]WEO-BOP'!#REF!</definedName>
    <definedName name="BFPG" localSheetId="17">'[31]WEO-BOP'!#REF!</definedName>
    <definedName name="BFPG" localSheetId="1">'[31]WEO-BOP'!#REF!</definedName>
    <definedName name="BFPG" localSheetId="5">'[31]WEO-BOP'!#REF!</definedName>
    <definedName name="BFPG" localSheetId="6">'[31]WEO-BOP'!#REF!</definedName>
    <definedName name="BFPG" localSheetId="8">'[31]WEO-BOP'!#REF!</definedName>
    <definedName name="BFPG" localSheetId="11">'[31]WEO-BOP'!#REF!</definedName>
    <definedName name="BFPG" localSheetId="12">'[31]WEO-BOP'!#REF!</definedName>
    <definedName name="BFPG" localSheetId="13">'[31]WEO-BOP'!#REF!</definedName>
    <definedName name="BFPG" localSheetId="14">'[31]WEO-BOP'!#REF!</definedName>
    <definedName name="BFPG" localSheetId="15">'[31]WEO-BOP'!#REF!</definedName>
    <definedName name="BFPG">'[31]WEO-BOP'!#REF!</definedName>
    <definedName name="BFPL" localSheetId="17">'[31]WEO-BOP'!#REF!</definedName>
    <definedName name="BFPL" localSheetId="1">'[31]WEO-BOP'!#REF!</definedName>
    <definedName name="BFPL" localSheetId="5">'[31]WEO-BOP'!#REF!</definedName>
    <definedName name="BFPL" localSheetId="6">'[31]WEO-BOP'!#REF!</definedName>
    <definedName name="BFPL" localSheetId="8">'[31]WEO-BOP'!#REF!</definedName>
    <definedName name="BFPL" localSheetId="11">'[31]WEO-BOP'!#REF!</definedName>
    <definedName name="BFPL" localSheetId="12">'[31]WEO-BOP'!#REF!</definedName>
    <definedName name="BFPL" localSheetId="13">'[31]WEO-BOP'!#REF!</definedName>
    <definedName name="BFPL" localSheetId="14">'[31]WEO-BOP'!#REF!</definedName>
    <definedName name="BFPL" localSheetId="15">'[31]WEO-BOP'!#REF!</definedName>
    <definedName name="BFPL">'[31]WEO-BOP'!#REF!</definedName>
    <definedName name="BFPLD" localSheetId="17">'[31]WEO-BOP'!#REF!</definedName>
    <definedName name="BFPLD" localSheetId="1">'[31]WEO-BOP'!#REF!</definedName>
    <definedName name="BFPLD" localSheetId="5">'[31]WEO-BOP'!#REF!</definedName>
    <definedName name="BFPLD" localSheetId="6">'[31]WEO-BOP'!#REF!</definedName>
    <definedName name="BFPLD" localSheetId="8">'[31]WEO-BOP'!#REF!</definedName>
    <definedName name="BFPLD" localSheetId="11">'[31]WEO-BOP'!#REF!</definedName>
    <definedName name="BFPLD" localSheetId="12">'[31]WEO-BOP'!#REF!</definedName>
    <definedName name="BFPLD" localSheetId="13">'[31]WEO-BOP'!#REF!</definedName>
    <definedName name="BFPLD" localSheetId="14">'[31]WEO-BOP'!#REF!</definedName>
    <definedName name="BFPLD" localSheetId="15">'[31]WEO-BOP'!#REF!</definedName>
    <definedName name="BFPLD">'[31]WEO-BOP'!#REF!</definedName>
    <definedName name="BFPLDG" localSheetId="17">'[31]WEO-BOP'!#REF!</definedName>
    <definedName name="BFPLDG" localSheetId="1">'[31]WEO-BOP'!#REF!</definedName>
    <definedName name="BFPLDG" localSheetId="5">'[31]WEO-BOP'!#REF!</definedName>
    <definedName name="BFPLDG" localSheetId="6">'[31]WEO-BOP'!#REF!</definedName>
    <definedName name="BFPLDG" localSheetId="8">'[31]WEO-BOP'!#REF!</definedName>
    <definedName name="BFPLDG" localSheetId="11">'[31]WEO-BOP'!#REF!</definedName>
    <definedName name="BFPLDG" localSheetId="12">'[31]WEO-BOP'!#REF!</definedName>
    <definedName name="BFPLDG" localSheetId="13">'[31]WEO-BOP'!#REF!</definedName>
    <definedName name="BFPLDG" localSheetId="14">'[31]WEO-BOP'!#REF!</definedName>
    <definedName name="BFPLDG" localSheetId="15">'[31]WEO-BOP'!#REF!</definedName>
    <definedName name="BFPLDG">'[31]WEO-BOP'!#REF!</definedName>
    <definedName name="BFPLE" localSheetId="17">'[31]WEO-BOP'!#REF!</definedName>
    <definedName name="BFPLE" localSheetId="1">'[31]WEO-BOP'!#REF!</definedName>
    <definedName name="BFPLE" localSheetId="5">'[31]WEO-BOP'!#REF!</definedName>
    <definedName name="BFPLE" localSheetId="6">'[31]WEO-BOP'!#REF!</definedName>
    <definedName name="BFPLE" localSheetId="8">'[31]WEO-BOP'!#REF!</definedName>
    <definedName name="BFPLE" localSheetId="11">'[31]WEO-BOP'!#REF!</definedName>
    <definedName name="BFPLE" localSheetId="12">'[31]WEO-BOP'!#REF!</definedName>
    <definedName name="BFPLE" localSheetId="13">'[31]WEO-BOP'!#REF!</definedName>
    <definedName name="BFPLE" localSheetId="14">'[31]WEO-BOP'!#REF!</definedName>
    <definedName name="BFPLE" localSheetId="15">'[31]WEO-BOP'!#REF!</definedName>
    <definedName name="BFPLE">'[31]WEO-BOP'!#REF!</definedName>
    <definedName name="BFRA">#N/A</definedName>
    <definedName name="BGS" localSheetId="17">'[31]WEO-BOP'!#REF!</definedName>
    <definedName name="BGS" localSheetId="1">'[31]WEO-BOP'!#REF!</definedName>
    <definedName name="BGS" localSheetId="5">'[31]WEO-BOP'!#REF!</definedName>
    <definedName name="BGS" localSheetId="6">'[31]WEO-BOP'!#REF!</definedName>
    <definedName name="BGS" localSheetId="8">'[31]WEO-BOP'!#REF!</definedName>
    <definedName name="BGS" localSheetId="11">'[31]WEO-BOP'!#REF!</definedName>
    <definedName name="BGS" localSheetId="12">'[31]WEO-BOP'!#REF!</definedName>
    <definedName name="BGS" localSheetId="13">'[31]WEO-BOP'!#REF!</definedName>
    <definedName name="BGS" localSheetId="14">'[31]WEO-BOP'!#REF!</definedName>
    <definedName name="BGS" localSheetId="15">'[31]WEO-BOP'!#REF!</definedName>
    <definedName name="BGS">'[31]WEO-BOP'!#REF!</definedName>
    <definedName name="BI">#N/A</definedName>
    <definedName name="BID" localSheetId="17">'[31]WEO-BOP'!#REF!</definedName>
    <definedName name="BID" localSheetId="1">'[31]WEO-BOP'!#REF!</definedName>
    <definedName name="BID" localSheetId="5">'[31]WEO-BOP'!#REF!</definedName>
    <definedName name="BID" localSheetId="6">'[31]WEO-BOP'!#REF!</definedName>
    <definedName name="BID" localSheetId="8">'[31]WEO-BOP'!#REF!</definedName>
    <definedName name="BID" localSheetId="11">'[31]WEO-BOP'!#REF!</definedName>
    <definedName name="BID" localSheetId="12">'[31]WEO-BOP'!#REF!</definedName>
    <definedName name="BID" localSheetId="13">'[31]WEO-BOP'!#REF!</definedName>
    <definedName name="BID" localSheetId="14">'[31]WEO-BOP'!#REF!</definedName>
    <definedName name="BID" localSheetId="15">'[31]WEO-BOP'!#REF!</definedName>
    <definedName name="BID">'[31]WEO-BOP'!#REF!</definedName>
    <definedName name="BK">#N/A</definedName>
    <definedName name="BKF">#N/A</definedName>
    <definedName name="BMG">[32]Q6!$E$28:$AH$28</definedName>
    <definedName name="BMII">#N/A</definedName>
    <definedName name="BMIIB">#N/A</definedName>
    <definedName name="BMIIG">#N/A</definedName>
    <definedName name="BMS" localSheetId="17">'[31]WEO-BOP'!#REF!</definedName>
    <definedName name="BMS" localSheetId="1">'[31]WEO-BOP'!#REF!</definedName>
    <definedName name="BMS" localSheetId="5">'[31]WEO-BOP'!#REF!</definedName>
    <definedName name="BMS" localSheetId="6">'[31]WEO-BOP'!#REF!</definedName>
    <definedName name="BMS" localSheetId="8">'[31]WEO-BOP'!#REF!</definedName>
    <definedName name="BMS" localSheetId="11">'[31]WEO-BOP'!#REF!</definedName>
    <definedName name="BMS" localSheetId="12">'[31]WEO-BOP'!#REF!</definedName>
    <definedName name="BMS" localSheetId="13">'[31]WEO-BOP'!#REF!</definedName>
    <definedName name="BMS" localSheetId="14">'[31]WEO-BOP'!#REF!</definedName>
    <definedName name="BMS" localSheetId="15">'[31]WEO-BOP'!#REF!</definedName>
    <definedName name="BMS">'[31]WEO-BOP'!#REF!</definedName>
    <definedName name="Bolivia" localSheetId="17">#REF!</definedName>
    <definedName name="Bolivia" localSheetId="1">#REF!</definedName>
    <definedName name="Bolivia" localSheetId="5">#REF!</definedName>
    <definedName name="Bolivia" localSheetId="6">#REF!</definedName>
    <definedName name="Bolivia" localSheetId="8">#REF!</definedName>
    <definedName name="Bolivia" localSheetId="11">#REF!</definedName>
    <definedName name="Bolivia" localSheetId="12">#REF!</definedName>
    <definedName name="Bolivia" localSheetId="13">#REF!</definedName>
    <definedName name="Bolivia" localSheetId="14">#REF!</definedName>
    <definedName name="Bolivia" localSheetId="15">#REF!</definedName>
    <definedName name="Bolivia">#REF!</definedName>
    <definedName name="BOP">#N/A</definedName>
    <definedName name="BOPB" localSheetId="17">#REF!</definedName>
    <definedName name="BOPB" localSheetId="1">#REF!</definedName>
    <definedName name="BOPB" localSheetId="5">#REF!</definedName>
    <definedName name="BOPB" localSheetId="6">#REF!</definedName>
    <definedName name="BOPB" localSheetId="8">#REF!</definedName>
    <definedName name="BOPB" localSheetId="11">#REF!</definedName>
    <definedName name="BOPB" localSheetId="12">#REF!</definedName>
    <definedName name="BOPB" localSheetId="13">#REF!</definedName>
    <definedName name="BOPB" localSheetId="14">#REF!</definedName>
    <definedName name="BOPB" localSheetId="15">#REF!</definedName>
    <definedName name="BOPB">#REF!</definedName>
    <definedName name="BOPMEMOB" localSheetId="17">#REF!</definedName>
    <definedName name="BOPMEMOB" localSheetId="1">#REF!</definedName>
    <definedName name="BOPMEMOB" localSheetId="5">#REF!</definedName>
    <definedName name="BOPMEMOB" localSheetId="6">#REF!</definedName>
    <definedName name="BOPMEMOB" localSheetId="8">#REF!</definedName>
    <definedName name="BOPMEMOB" localSheetId="11">#REF!</definedName>
    <definedName name="BOPMEMOB" localSheetId="12">#REF!</definedName>
    <definedName name="BOPMEMOB" localSheetId="13">#REF!</definedName>
    <definedName name="BOPMEMOB" localSheetId="14">#REF!</definedName>
    <definedName name="BOPMEMOB" localSheetId="15">#REF!</definedName>
    <definedName name="BOPMEMOB">#REF!</definedName>
    <definedName name="bracket_2" localSheetId="5">[33]Graf14_Graf15!#REF!</definedName>
    <definedName name="bracket_2" localSheetId="6">[33]Graf14_Graf15!#REF!</definedName>
    <definedName name="bracket_2" localSheetId="8">[33]Graf14_Graf15!#REF!</definedName>
    <definedName name="bracket_2" localSheetId="11">[33]Graf14_Graf15!#REF!</definedName>
    <definedName name="bracket_2" localSheetId="12">[33]Graf14_Graf15!#REF!</definedName>
    <definedName name="bracket_2" localSheetId="13">[33]Graf14_Graf15!#REF!</definedName>
    <definedName name="bracket_2" localSheetId="14">[33]Graf14_Graf15!#REF!</definedName>
    <definedName name="bracket_2" localSheetId="15">[33]Graf14_Graf15!#REF!</definedName>
    <definedName name="bracket_2">[34]Graf14_Graf15!#REF!</definedName>
    <definedName name="BRASS" localSheetId="17">'[31]WEO-BOP'!#REF!</definedName>
    <definedName name="BRASS" localSheetId="1">'[31]WEO-BOP'!#REF!</definedName>
    <definedName name="BRASS" localSheetId="5">'[31]WEO-BOP'!#REF!</definedName>
    <definedName name="BRASS" localSheetId="6">'[31]WEO-BOP'!#REF!</definedName>
    <definedName name="BRASS" localSheetId="8">'[31]WEO-BOP'!#REF!</definedName>
    <definedName name="BRASS" localSheetId="11">'[31]WEO-BOP'!#REF!</definedName>
    <definedName name="BRASS" localSheetId="12">'[31]WEO-BOP'!#REF!</definedName>
    <definedName name="BRASS" localSheetId="13">'[31]WEO-BOP'!#REF!</definedName>
    <definedName name="BRASS" localSheetId="14">'[31]WEO-BOP'!#REF!</definedName>
    <definedName name="BRASS" localSheetId="15">'[31]WEO-BOP'!#REF!</definedName>
    <definedName name="BRASS">'[31]WEO-BOP'!#REF!</definedName>
    <definedName name="Brazil" localSheetId="17">#REF!</definedName>
    <definedName name="Brazil" localSheetId="1">#REF!</definedName>
    <definedName name="Brazil" localSheetId="5">#REF!</definedName>
    <definedName name="Brazil" localSheetId="6">#REF!</definedName>
    <definedName name="Brazil" localSheetId="8">#REF!</definedName>
    <definedName name="Brazil" localSheetId="11">#REF!</definedName>
    <definedName name="Brazil" localSheetId="12">#REF!</definedName>
    <definedName name="Brazil" localSheetId="13">#REF!</definedName>
    <definedName name="Brazil" localSheetId="14">#REF!</definedName>
    <definedName name="Brazil" localSheetId="15">#REF!</definedName>
    <definedName name="Brazil">#REF!</definedName>
    <definedName name="BTR" localSheetId="17">'[31]WEO-BOP'!#REF!</definedName>
    <definedName name="BTR" localSheetId="1">'[31]WEO-BOP'!#REF!</definedName>
    <definedName name="BTR" localSheetId="5">'[31]WEO-BOP'!#REF!</definedName>
    <definedName name="BTR" localSheetId="6">'[31]WEO-BOP'!#REF!</definedName>
    <definedName name="BTR" localSheetId="8">'[31]WEO-BOP'!#REF!</definedName>
    <definedName name="BTR" localSheetId="11">'[31]WEO-BOP'!#REF!</definedName>
    <definedName name="BTR" localSheetId="12">'[31]WEO-BOP'!#REF!</definedName>
    <definedName name="BTR" localSheetId="13">'[31]WEO-BOP'!#REF!</definedName>
    <definedName name="BTR" localSheetId="14">'[31]WEO-BOP'!#REF!</definedName>
    <definedName name="BTR" localSheetId="15">'[31]WEO-BOP'!#REF!</definedName>
    <definedName name="BTR">'[31]WEO-BOP'!#REF!</definedName>
    <definedName name="BTRG" localSheetId="17">'[31]WEO-BOP'!#REF!</definedName>
    <definedName name="BTRG" localSheetId="1">'[31]WEO-BOP'!#REF!</definedName>
    <definedName name="BTRG" localSheetId="5">'[31]WEO-BOP'!#REF!</definedName>
    <definedName name="BTRG" localSheetId="6">'[31]WEO-BOP'!#REF!</definedName>
    <definedName name="BTRG" localSheetId="8">'[31]WEO-BOP'!#REF!</definedName>
    <definedName name="BTRG" localSheetId="11">'[31]WEO-BOP'!#REF!</definedName>
    <definedName name="BTRG" localSheetId="12">'[31]WEO-BOP'!#REF!</definedName>
    <definedName name="BTRG" localSheetId="13">'[31]WEO-BOP'!#REF!</definedName>
    <definedName name="BTRG" localSheetId="14">'[31]WEO-BOP'!#REF!</definedName>
    <definedName name="BTRG" localSheetId="15">'[31]WEO-BOP'!#REF!</definedName>
    <definedName name="BTRG">'[31]WEO-BOP'!#REF!</definedName>
    <definedName name="BUDGET" localSheetId="17">#REF!</definedName>
    <definedName name="BUDGET" localSheetId="1">#REF!</definedName>
    <definedName name="BUDGET" localSheetId="5">#REF!</definedName>
    <definedName name="BUDGET" localSheetId="6">#REF!</definedName>
    <definedName name="BUDGET" localSheetId="8">#REF!</definedName>
    <definedName name="BUDGET" localSheetId="11">#REF!</definedName>
    <definedName name="BUDGET" localSheetId="12">#REF!</definedName>
    <definedName name="BUDGET" localSheetId="13">#REF!</definedName>
    <definedName name="BUDGET" localSheetId="14">#REF!</definedName>
    <definedName name="BUDGET" localSheetId="15">#REF!</definedName>
    <definedName name="BUDGET">#REF!</definedName>
    <definedName name="Budget_expenditure" localSheetId="17">#REF!</definedName>
    <definedName name="Budget_expenditure" localSheetId="1">#REF!</definedName>
    <definedName name="Budget_expenditure" localSheetId="5">#REF!</definedName>
    <definedName name="Budget_expenditure" localSheetId="6">#REF!</definedName>
    <definedName name="Budget_expenditure" localSheetId="8">#REF!</definedName>
    <definedName name="Budget_expenditure" localSheetId="11">#REF!</definedName>
    <definedName name="Budget_expenditure" localSheetId="12">#REF!</definedName>
    <definedName name="Budget_expenditure" localSheetId="13">#REF!</definedName>
    <definedName name="Budget_expenditure" localSheetId="14">#REF!</definedName>
    <definedName name="Budget_expenditure" localSheetId="15">#REF!</definedName>
    <definedName name="Budget_expenditure">#REF!</definedName>
    <definedName name="Budget_revenue" localSheetId="17">#REF!</definedName>
    <definedName name="Budget_revenue" localSheetId="1">#REF!</definedName>
    <definedName name="Budget_revenue" localSheetId="5">#REF!</definedName>
    <definedName name="Budget_revenue" localSheetId="6">#REF!</definedName>
    <definedName name="Budget_revenue" localSheetId="8">#REF!</definedName>
    <definedName name="Budget_revenue" localSheetId="11">#REF!</definedName>
    <definedName name="Budget_revenue" localSheetId="12">#REF!</definedName>
    <definedName name="Budget_revenue" localSheetId="13">#REF!</definedName>
    <definedName name="Budget_revenue" localSheetId="14">#REF!</definedName>
    <definedName name="Budget_revenue" localSheetId="15">#REF!</definedName>
    <definedName name="Budget_revenue">#REF!</definedName>
    <definedName name="BXG">[32]Q6!$E$26:$AH$26</definedName>
    <definedName name="BXS" localSheetId="17">'[31]WEO-BOP'!#REF!</definedName>
    <definedName name="BXS" localSheetId="1">'[31]WEO-BOP'!#REF!</definedName>
    <definedName name="BXS" localSheetId="5">'[31]WEO-BOP'!#REF!</definedName>
    <definedName name="BXS" localSheetId="6">'[31]WEO-BOP'!#REF!</definedName>
    <definedName name="BXS" localSheetId="8">'[31]WEO-BOP'!#REF!</definedName>
    <definedName name="BXS" localSheetId="11">'[31]WEO-BOP'!#REF!</definedName>
    <definedName name="BXS" localSheetId="12">'[31]WEO-BOP'!#REF!</definedName>
    <definedName name="BXS" localSheetId="13">'[31]WEO-BOP'!#REF!</definedName>
    <definedName name="BXS" localSheetId="14">'[31]WEO-BOP'!#REF!</definedName>
    <definedName name="BXS" localSheetId="15">'[31]WEO-BOP'!#REF!</definedName>
    <definedName name="BXS">'[31]WEO-BOP'!#REF!</definedName>
    <definedName name="BXTSAq" localSheetId="17">#REF!</definedName>
    <definedName name="BXTSAq" localSheetId="1">#REF!</definedName>
    <definedName name="BXTSAq" localSheetId="5">#REF!</definedName>
    <definedName name="BXTSAq" localSheetId="6">#REF!</definedName>
    <definedName name="BXTSAq" localSheetId="8">#REF!</definedName>
    <definedName name="BXTSAq" localSheetId="11">#REF!</definedName>
    <definedName name="BXTSAq" localSheetId="12">#REF!</definedName>
    <definedName name="BXTSAq" localSheetId="13">#REF!</definedName>
    <definedName name="BXTSAq" localSheetId="14">#REF!</definedName>
    <definedName name="BXTSAq" localSheetId="15">#REF!</definedName>
    <definedName name="BXTSAq">#REF!</definedName>
    <definedName name="CalcMCV_4" localSheetId="17">#REF!</definedName>
    <definedName name="CalcMCV_4" localSheetId="1">#REF!</definedName>
    <definedName name="CalcMCV_4" localSheetId="5">#REF!</definedName>
    <definedName name="CalcMCV_4" localSheetId="6">#REF!</definedName>
    <definedName name="CalcMCV_4" localSheetId="8">#REF!</definedName>
    <definedName name="CalcMCV_4" localSheetId="11">#REF!</definedName>
    <definedName name="CalcMCV_4" localSheetId="12">#REF!</definedName>
    <definedName name="CalcMCV_4" localSheetId="13">#REF!</definedName>
    <definedName name="CalcMCV_4" localSheetId="14">#REF!</definedName>
    <definedName name="CalcMCV_4" localSheetId="15">#REF!</definedName>
    <definedName name="CalcMCV_4">#REF!</definedName>
    <definedName name="calcNGS_NGDP">#N/A</definedName>
    <definedName name="CAPACCB" localSheetId="17">#REF!</definedName>
    <definedName name="CAPACCB" localSheetId="1">#REF!</definedName>
    <definedName name="CAPACCB" localSheetId="5">#REF!</definedName>
    <definedName name="CAPACCB" localSheetId="6">#REF!</definedName>
    <definedName name="CAPACCB" localSheetId="8">#REF!</definedName>
    <definedName name="CAPACCB" localSheetId="11">#REF!</definedName>
    <definedName name="CAPACCB" localSheetId="12">#REF!</definedName>
    <definedName name="CAPACCB" localSheetId="13">#REF!</definedName>
    <definedName name="CAPACCB" localSheetId="14">#REF!</definedName>
    <definedName name="CAPACCB" localSheetId="15">#REF!</definedName>
    <definedName name="CAPACCB">#REF!</definedName>
    <definedName name="cc" localSheetId="16" hidden="1">{"Riqfin97",#N/A,FALSE,"Tran";"Riqfinpro",#N/A,FALSE,"Tran"}</definedName>
    <definedName name="cc" localSheetId="17" hidden="1">{"Riqfin97",#N/A,FALSE,"Tran";"Riqfinpro",#N/A,FALSE,"Tran"}</definedName>
    <definedName name="cc" localSheetId="1" hidden="1">{"Riqfin97",#N/A,FALSE,"Tran";"Riqfinpro",#N/A,FALSE,"Tran"}</definedName>
    <definedName name="cc" localSheetId="5" hidden="1">{"Riqfin97",#N/A,FALSE,"Tran";"Riqfinpro",#N/A,FALSE,"Tran"}</definedName>
    <definedName name="cc" localSheetId="6" hidden="1">{"Riqfin97",#N/A,FALSE,"Tran";"Riqfinpro",#N/A,FALSE,"Tran"}</definedName>
    <definedName name="cc" localSheetId="8" hidden="1">{"Riqfin97",#N/A,FALSE,"Tran";"Riqfinpro",#N/A,FALSE,"Tran"}</definedName>
    <definedName name="cc" localSheetId="11" hidden="1">{"Riqfin97",#N/A,FALSE,"Tran";"Riqfinpro",#N/A,FALSE,"Tran"}</definedName>
    <definedName name="cc" localSheetId="12" hidden="1">{"Riqfin97",#N/A,FALSE,"Tran";"Riqfinpro",#N/A,FALSE,"Tran"}</definedName>
    <definedName name="cc" localSheetId="13" hidden="1">{"Riqfin97",#N/A,FALSE,"Tran";"Riqfinpro",#N/A,FALSE,"Tran"}</definedName>
    <definedName name="cc" localSheetId="14" hidden="1">{"Riqfin97",#N/A,FALSE,"Tran";"Riqfinpro",#N/A,FALSE,"Tran"}</definedName>
    <definedName name="cc" localSheetId="15" hidden="1">{"Riqfin97",#N/A,FALSE,"Tran";"Riqfinpro",#N/A,FALSE,"Tran"}</definedName>
    <definedName name="cc" hidden="1">{"Riqfin97",#N/A,FALSE,"Tran";"Riqfinpro",#N/A,FALSE,"Tran"}</definedName>
    <definedName name="ccc" localSheetId="16" hidden="1">{"Riqfin97",#N/A,FALSE,"Tran";"Riqfinpro",#N/A,FALSE,"Tran"}</definedName>
    <definedName name="ccc" localSheetId="17" hidden="1">{"Riqfin97",#N/A,FALSE,"Tran";"Riqfinpro",#N/A,FALSE,"Tran"}</definedName>
    <definedName name="ccc" localSheetId="1" hidden="1">{"Riqfin97",#N/A,FALSE,"Tran";"Riqfinpro",#N/A,FALSE,"Tran"}</definedName>
    <definedName name="ccc" localSheetId="5" hidden="1">{"Riqfin97",#N/A,FALSE,"Tran";"Riqfinpro",#N/A,FALSE,"Tran"}</definedName>
    <definedName name="ccc" localSheetId="6" hidden="1">{"Riqfin97",#N/A,FALSE,"Tran";"Riqfinpro",#N/A,FALSE,"Tran"}</definedName>
    <definedName name="ccc" localSheetId="8" hidden="1">{"Riqfin97",#N/A,FALSE,"Tran";"Riqfinpro",#N/A,FALSE,"Tran"}</definedName>
    <definedName name="ccc" localSheetId="11" hidden="1">{"Riqfin97",#N/A,FALSE,"Tran";"Riqfinpro",#N/A,FALSE,"Tran"}</definedName>
    <definedName name="ccc" localSheetId="12" hidden="1">{"Riqfin97",#N/A,FALSE,"Tran";"Riqfinpro",#N/A,FALSE,"Tran"}</definedName>
    <definedName name="ccc" localSheetId="13" hidden="1">{"Riqfin97",#N/A,FALSE,"Tran";"Riqfinpro",#N/A,FALSE,"Tran"}</definedName>
    <definedName name="ccc" localSheetId="14" hidden="1">{"Riqfin97",#N/A,FALSE,"Tran";"Riqfinpro",#N/A,FALSE,"Tran"}</definedName>
    <definedName name="ccc" localSheetId="15" hidden="1">{"Riqfin97",#N/A,FALSE,"Tran";"Riqfinpro",#N/A,FALSE,"Tran"}</definedName>
    <definedName name="ccc" hidden="1">{"Riqfin97",#N/A,FALSE,"Tran";"Riqfinpro",#N/A,FALSE,"Tran"}</definedName>
    <definedName name="CCODE" localSheetId="17">#REF!</definedName>
    <definedName name="CCODE" localSheetId="1">#REF!</definedName>
    <definedName name="CCODE" localSheetId="5">#REF!</definedName>
    <definedName name="CCODE" localSheetId="6">#REF!</definedName>
    <definedName name="CCODE" localSheetId="8">#REF!</definedName>
    <definedName name="CCODE" localSheetId="11">#REF!</definedName>
    <definedName name="CCODE" localSheetId="12">#REF!</definedName>
    <definedName name="CCODE" localSheetId="13">#REF!</definedName>
    <definedName name="CCODE" localSheetId="14">#REF!</definedName>
    <definedName name="CCODE" localSheetId="15">#REF!</definedName>
    <definedName name="CCODE">#REF!</definedName>
    <definedName name="cgb" localSheetId="17">#REF!</definedName>
    <definedName name="cgb" localSheetId="1">#REF!</definedName>
    <definedName name="cgb" localSheetId="5">#REF!</definedName>
    <definedName name="cgb" localSheetId="6">#REF!</definedName>
    <definedName name="cgb" localSheetId="8">#REF!</definedName>
    <definedName name="cgb" localSheetId="11">#REF!</definedName>
    <definedName name="cgb" localSheetId="12">#REF!</definedName>
    <definedName name="cgb" localSheetId="13">#REF!</definedName>
    <definedName name="cgb" localSheetId="14">#REF!</definedName>
    <definedName name="cgb" localSheetId="15">#REF!</definedName>
    <definedName name="cgb">#REF!</definedName>
    <definedName name="cge" localSheetId="17">#REF!</definedName>
    <definedName name="cge" localSheetId="1">#REF!</definedName>
    <definedName name="cge" localSheetId="5">#REF!</definedName>
    <definedName name="cge" localSheetId="6">#REF!</definedName>
    <definedName name="cge" localSheetId="8">#REF!</definedName>
    <definedName name="cge" localSheetId="11">#REF!</definedName>
    <definedName name="cge" localSheetId="12">#REF!</definedName>
    <definedName name="cge" localSheetId="13">#REF!</definedName>
    <definedName name="cge" localSheetId="14">#REF!</definedName>
    <definedName name="cge" localSheetId="15">#REF!</definedName>
    <definedName name="cge">#REF!</definedName>
    <definedName name="cgr" localSheetId="17">#REF!</definedName>
    <definedName name="cgr" localSheetId="1">#REF!</definedName>
    <definedName name="cgr" localSheetId="5">#REF!</definedName>
    <definedName name="cgr" localSheetId="6">#REF!</definedName>
    <definedName name="cgr" localSheetId="8">#REF!</definedName>
    <definedName name="cgr" localSheetId="11">#REF!</definedName>
    <definedName name="cgr" localSheetId="12">#REF!</definedName>
    <definedName name="cgr" localSheetId="13">#REF!</definedName>
    <definedName name="cgr" localSheetId="14">#REF!</definedName>
    <definedName name="cgr" localSheetId="15">#REF!</definedName>
    <definedName name="cgr">#REF!</definedName>
    <definedName name="CONCK" localSheetId="17">#REF!</definedName>
    <definedName name="CONCK" localSheetId="1">#REF!</definedName>
    <definedName name="CONCK" localSheetId="5">#REF!</definedName>
    <definedName name="CONCK" localSheetId="6">#REF!</definedName>
    <definedName name="CONCK" localSheetId="8">#REF!</definedName>
    <definedName name="CONCK" localSheetId="11">#REF!</definedName>
    <definedName name="CONCK" localSheetId="12">#REF!</definedName>
    <definedName name="CONCK" localSheetId="13">#REF!</definedName>
    <definedName name="CONCK" localSheetId="14">#REF!</definedName>
    <definedName name="CONCK" localSheetId="15">#REF!</definedName>
    <definedName name="CONCK">#REF!</definedName>
    <definedName name="Cons" localSheetId="17">#REF!</definedName>
    <definedName name="Cons" localSheetId="1">#REF!</definedName>
    <definedName name="Cons" localSheetId="5">#REF!</definedName>
    <definedName name="Cons" localSheetId="6">#REF!</definedName>
    <definedName name="Cons" localSheetId="8">#REF!</definedName>
    <definedName name="Cons" localSheetId="11">#REF!</definedName>
    <definedName name="Cons" localSheetId="12">#REF!</definedName>
    <definedName name="Cons" localSheetId="13">#REF!</definedName>
    <definedName name="Cons" localSheetId="14">#REF!</definedName>
    <definedName name="Cons" localSheetId="15">#REF!</definedName>
    <definedName name="Cons">#REF!</definedName>
    <definedName name="CORULCSA" localSheetId="17">[35]E!$V$15:$V$98</definedName>
    <definedName name="CORULCSA" localSheetId="1">[36]E!$V$15:$V$98</definedName>
    <definedName name="CORULCSA" localSheetId="5">[37]E!$V$15:$V$98</definedName>
    <definedName name="CORULCSA" localSheetId="6">[37]E!$V$15:$V$98</definedName>
    <definedName name="CORULCSA" localSheetId="8">[37]E!$V$15:$V$98</definedName>
    <definedName name="CORULCSA" localSheetId="11">[37]E!$V$15:$V$98</definedName>
    <definedName name="CORULCSA" localSheetId="12">[37]E!$V$15:$V$98</definedName>
    <definedName name="CORULCSA" localSheetId="13">[37]E!$V$15:$V$98</definedName>
    <definedName name="CORULCSA" localSheetId="14">[37]E!$V$15:$V$98</definedName>
    <definedName name="CORULCSA" localSheetId="15">[37]E!$V$15:$V$98</definedName>
    <definedName name="CORULCSA">[38]E!$V$15:$V$98</definedName>
    <definedName name="CurrVintage">[39]Current!$D$66</definedName>
    <definedName name="d">"Graf 5"</definedName>
    <definedName name="DABproj">#N/A</definedName>
    <definedName name="DAGproj">#N/A</definedName>
    <definedName name="daily_interest_rates" localSheetId="17">'[40]daily calculations'!#REF!</definedName>
    <definedName name="daily_interest_rates" localSheetId="1">'[41]daily calculations'!#REF!</definedName>
    <definedName name="daily_interest_rates" localSheetId="5">'[42]daily calculations'!#REF!</definedName>
    <definedName name="daily_interest_rates" localSheetId="6">'[42]daily calculations'!#REF!</definedName>
    <definedName name="daily_interest_rates" localSheetId="8">'[42]daily calculations'!#REF!</definedName>
    <definedName name="daily_interest_rates" localSheetId="11">'[42]daily calculations'!#REF!</definedName>
    <definedName name="daily_interest_rates" localSheetId="12">'[42]daily calculations'!#REF!</definedName>
    <definedName name="daily_interest_rates" localSheetId="13">'[42]daily calculations'!#REF!</definedName>
    <definedName name="daily_interest_rates" localSheetId="14">'[42]daily calculations'!#REF!</definedName>
    <definedName name="daily_interest_rates" localSheetId="15">'[42]daily calculations'!#REF!</definedName>
    <definedName name="daily_interest_rates">'[43]daily calculations'!#REF!</definedName>
    <definedName name="DAproj">#N/A</definedName>
    <definedName name="DASD">#N/A</definedName>
    <definedName name="DASDB">#N/A</definedName>
    <definedName name="DASDG">#N/A</definedName>
    <definedName name="data_area" localSheetId="17">#REF!</definedName>
    <definedName name="data_area" localSheetId="1">#REF!</definedName>
    <definedName name="data_area" localSheetId="5">#REF!</definedName>
    <definedName name="data_area" localSheetId="6">#REF!</definedName>
    <definedName name="data_area" localSheetId="8">#REF!</definedName>
    <definedName name="data_area" localSheetId="11">#REF!</definedName>
    <definedName name="data_area" localSheetId="12">#REF!</definedName>
    <definedName name="data_area" localSheetId="13">#REF!</definedName>
    <definedName name="data_area" localSheetId="14">#REF!</definedName>
    <definedName name="data_area" localSheetId="15">#REF!</definedName>
    <definedName name="data_area">#REF!</definedName>
    <definedName name="_xlnm.Database" localSheetId="17">#REF!</definedName>
    <definedName name="_xlnm.Database" localSheetId="1">#REF!</definedName>
    <definedName name="_xlnm.Database" localSheetId="5">#REF!</definedName>
    <definedName name="_xlnm.Database" localSheetId="6">#REF!</definedName>
    <definedName name="_xlnm.Database" localSheetId="8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>#REF!</definedName>
    <definedName name="DATB" localSheetId="17">[5]REER!$B$144:$B$240</definedName>
    <definedName name="DATB" localSheetId="1">[6]REER!$B$144:$B$240</definedName>
    <definedName name="DATB" localSheetId="5">[7]REER!$B$144:$B$240</definedName>
    <definedName name="DATB" localSheetId="6">[7]REER!$B$144:$B$240</definedName>
    <definedName name="DATB" localSheetId="8">[7]REER!$B$144:$B$240</definedName>
    <definedName name="DATB" localSheetId="11">[7]REER!$B$144:$B$240</definedName>
    <definedName name="DATB" localSheetId="12">[7]REER!$B$144:$B$240</definedName>
    <definedName name="DATB" localSheetId="13">[7]REER!$B$144:$B$240</definedName>
    <definedName name="DATB" localSheetId="14">[7]REER!$B$144:$B$240</definedName>
    <definedName name="DATB" localSheetId="15">[7]REER!$B$144:$B$240</definedName>
    <definedName name="DATB">[8]REER!$B$144:$B$240</definedName>
    <definedName name="datcr" localSheetId="17">'[2]Tab ann curr'!#REF!</definedName>
    <definedName name="datcr" localSheetId="1">'[2]Tab ann curr'!#REF!</definedName>
    <definedName name="datcr" localSheetId="5">'[2]Tab ann curr'!#REF!</definedName>
    <definedName name="datcr" localSheetId="6">'[2]Tab ann curr'!#REF!</definedName>
    <definedName name="datcr" localSheetId="8">'[2]Tab ann curr'!#REF!</definedName>
    <definedName name="datcr" localSheetId="11">'[2]Tab ann curr'!#REF!</definedName>
    <definedName name="datcr" localSheetId="12">'[2]Tab ann curr'!#REF!</definedName>
    <definedName name="datcr" localSheetId="13">'[2]Tab ann curr'!#REF!</definedName>
    <definedName name="datcr" localSheetId="14">'[2]Tab ann curr'!#REF!</definedName>
    <definedName name="datcr" localSheetId="15">'[2]Tab ann curr'!#REF!</definedName>
    <definedName name="datcr">'[2]Tab ann curr'!#REF!</definedName>
    <definedName name="date" localSheetId="17">#REF!</definedName>
    <definedName name="date" localSheetId="1">#REF!</definedName>
    <definedName name="date" localSheetId="5">#REF!</definedName>
    <definedName name="date" localSheetId="6">#REF!</definedName>
    <definedName name="date" localSheetId="8">#REF!</definedName>
    <definedName name="date" localSheetId="11">#REF!</definedName>
    <definedName name="date" localSheetId="12">#REF!</definedName>
    <definedName name="date" localSheetId="13">#REF!</definedName>
    <definedName name="date" localSheetId="14">#REF!</definedName>
    <definedName name="date" localSheetId="15">#REF!</definedName>
    <definedName name="date">#REF!</definedName>
    <definedName name="date_EXP">[44]Sheet1!$B$1:$G$1</definedName>
    <definedName name="date_FISC" localSheetId="17">#REF!</definedName>
    <definedName name="date_FISC" localSheetId="1">#REF!</definedName>
    <definedName name="date_FISC" localSheetId="5">#REF!</definedName>
    <definedName name="date_FISC" localSheetId="6">#REF!</definedName>
    <definedName name="date_FISC" localSheetId="8">#REF!</definedName>
    <definedName name="date_FISC" localSheetId="11">#REF!</definedName>
    <definedName name="date_FISC" localSheetId="12">#REF!</definedName>
    <definedName name="date_FISC" localSheetId="13">#REF!</definedName>
    <definedName name="date_FISC" localSheetId="14">#REF!</definedName>
    <definedName name="date_FISC" localSheetId="15">#REF!</definedName>
    <definedName name="date_FISC">#REF!</definedName>
    <definedName name="dateIntLiq" localSheetId="17">#REF!</definedName>
    <definedName name="dateIntLiq" localSheetId="1">#REF!</definedName>
    <definedName name="dateIntLiq" localSheetId="5">#REF!</definedName>
    <definedName name="dateIntLiq" localSheetId="6">#REF!</definedName>
    <definedName name="dateIntLiq" localSheetId="8">#REF!</definedName>
    <definedName name="dateIntLiq" localSheetId="11">#REF!</definedName>
    <definedName name="dateIntLiq" localSheetId="12">#REF!</definedName>
    <definedName name="dateIntLiq" localSheetId="13">#REF!</definedName>
    <definedName name="dateIntLiq" localSheetId="14">#REF!</definedName>
    <definedName name="dateIntLiq" localSheetId="15">#REF!</definedName>
    <definedName name="dateIntLiq">#REF!</definedName>
    <definedName name="dateMoney" localSheetId="17">#REF!</definedName>
    <definedName name="dateMoney" localSheetId="1">#REF!</definedName>
    <definedName name="dateMoney" localSheetId="5">#REF!</definedName>
    <definedName name="dateMoney" localSheetId="6">#REF!</definedName>
    <definedName name="dateMoney" localSheetId="8">#REF!</definedName>
    <definedName name="dateMoney" localSheetId="11">#REF!</definedName>
    <definedName name="dateMoney" localSheetId="12">#REF!</definedName>
    <definedName name="dateMoney" localSheetId="13">#REF!</definedName>
    <definedName name="dateMoney" localSheetId="14">#REF!</definedName>
    <definedName name="dateMoney" localSheetId="15">#REF!</definedName>
    <definedName name="dateMoney">#REF!</definedName>
    <definedName name="dateprofit" localSheetId="17">[5]C!$A$9:$A$125</definedName>
    <definedName name="dateprofit" localSheetId="1">[6]C!$A$9:$A$125</definedName>
    <definedName name="dateprofit" localSheetId="5">[7]C!$A$9:$A$125</definedName>
    <definedName name="dateprofit" localSheetId="6">[7]C!$A$9:$A$125</definedName>
    <definedName name="dateprofit" localSheetId="8">[7]C!$A$9:$A$125</definedName>
    <definedName name="dateprofit" localSheetId="11">[7]C!$A$9:$A$125</definedName>
    <definedName name="dateprofit" localSheetId="12">[7]C!$A$9:$A$125</definedName>
    <definedName name="dateprofit" localSheetId="13">[7]C!$A$9:$A$125</definedName>
    <definedName name="dateprofit" localSheetId="14">[7]C!$A$9:$A$125</definedName>
    <definedName name="dateprofit" localSheetId="15">[7]C!$A$9:$A$125</definedName>
    <definedName name="dateprofit">[8]C!$A$9:$A$125</definedName>
    <definedName name="dateRates" localSheetId="17">#REF!</definedName>
    <definedName name="dateRates" localSheetId="1">#REF!</definedName>
    <definedName name="dateRates" localSheetId="5">#REF!</definedName>
    <definedName name="dateRates" localSheetId="6">#REF!</definedName>
    <definedName name="dateRates" localSheetId="8">#REF!</definedName>
    <definedName name="dateRates" localSheetId="11">#REF!</definedName>
    <definedName name="dateRates" localSheetId="12">#REF!</definedName>
    <definedName name="dateRates" localSheetId="13">#REF!</definedName>
    <definedName name="dateRates" localSheetId="14">#REF!</definedName>
    <definedName name="dateRates" localSheetId="15">#REF!</definedName>
    <definedName name="dateRates">#REF!</definedName>
    <definedName name="dateRawQ" localSheetId="17">'[45]Raw Data'!#REF!</definedName>
    <definedName name="dateRawQ" localSheetId="1">'[45]Raw Data'!#REF!</definedName>
    <definedName name="dateRawQ" localSheetId="5">'[45]Raw Data'!#REF!</definedName>
    <definedName name="dateRawQ" localSheetId="6">'[45]Raw Data'!#REF!</definedName>
    <definedName name="dateRawQ" localSheetId="8">'[45]Raw Data'!#REF!</definedName>
    <definedName name="dateRawQ" localSheetId="11">'[45]Raw Data'!#REF!</definedName>
    <definedName name="dateRawQ" localSheetId="12">'[45]Raw Data'!#REF!</definedName>
    <definedName name="dateRawQ" localSheetId="13">'[45]Raw Data'!#REF!</definedName>
    <definedName name="dateRawQ" localSheetId="14">'[45]Raw Data'!#REF!</definedName>
    <definedName name="dateRawQ" localSheetId="15">'[45]Raw Data'!#REF!</definedName>
    <definedName name="dateRawQ">'[45]Raw Data'!#REF!</definedName>
    <definedName name="dateReal" localSheetId="17">#REF!</definedName>
    <definedName name="dateReal" localSheetId="1">#REF!</definedName>
    <definedName name="dateReal" localSheetId="5">#REF!</definedName>
    <definedName name="dateReal" localSheetId="6">#REF!</definedName>
    <definedName name="dateReal" localSheetId="8">#REF!</definedName>
    <definedName name="dateReal" localSheetId="11">#REF!</definedName>
    <definedName name="dateReal" localSheetId="12">#REF!</definedName>
    <definedName name="dateReal" localSheetId="13">#REF!</definedName>
    <definedName name="dateReal" localSheetId="14">#REF!</definedName>
    <definedName name="dateReal" localSheetId="15">#REF!</definedName>
    <definedName name="dateReal">#REF!</definedName>
    <definedName name="dates" localSheetId="17">#REF!</definedName>
    <definedName name="dates" localSheetId="1">#REF!</definedName>
    <definedName name="dates" localSheetId="5">#REF!</definedName>
    <definedName name="dates" localSheetId="6">#REF!</definedName>
    <definedName name="dates" localSheetId="8">#REF!</definedName>
    <definedName name="dates" localSheetId="11">#REF!</definedName>
    <definedName name="dates" localSheetId="12">#REF!</definedName>
    <definedName name="dates" localSheetId="13">#REF!</definedName>
    <definedName name="dates" localSheetId="14">#REF!</definedName>
    <definedName name="dates" localSheetId="15">#REF!</definedName>
    <definedName name="dates">#REF!</definedName>
    <definedName name="dates_w" localSheetId="17">#REF!</definedName>
    <definedName name="dates_w" localSheetId="1">#REF!</definedName>
    <definedName name="dates_w" localSheetId="5">#REF!</definedName>
    <definedName name="dates_w" localSheetId="6">#REF!</definedName>
    <definedName name="dates_w" localSheetId="8">#REF!</definedName>
    <definedName name="dates_w" localSheetId="11">#REF!</definedName>
    <definedName name="dates_w" localSheetId="12">#REF!</definedName>
    <definedName name="dates_w" localSheetId="13">#REF!</definedName>
    <definedName name="dates_w" localSheetId="14">#REF!</definedName>
    <definedName name="dates_w" localSheetId="15">#REF!</definedName>
    <definedName name="dates_w">#REF!</definedName>
    <definedName name="dates1" localSheetId="17">#REF!</definedName>
    <definedName name="dates1" localSheetId="1">#REF!</definedName>
    <definedName name="dates1" localSheetId="5">#REF!</definedName>
    <definedName name="dates1" localSheetId="6">#REF!</definedName>
    <definedName name="dates1" localSheetId="8">#REF!</definedName>
    <definedName name="dates1" localSheetId="11">#REF!</definedName>
    <definedName name="dates1" localSheetId="12">#REF!</definedName>
    <definedName name="dates1" localSheetId="13">#REF!</definedName>
    <definedName name="dates1" localSheetId="14">#REF!</definedName>
    <definedName name="dates1" localSheetId="15">#REF!</definedName>
    <definedName name="dates1">#REF!</definedName>
    <definedName name="dates2" localSheetId="17">#REF!</definedName>
    <definedName name="dates2" localSheetId="1">#REF!</definedName>
    <definedName name="dates2" localSheetId="5">#REF!</definedName>
    <definedName name="dates2" localSheetId="6">#REF!</definedName>
    <definedName name="dates2" localSheetId="8">#REF!</definedName>
    <definedName name="dates2" localSheetId="11">#REF!</definedName>
    <definedName name="dates2" localSheetId="12">#REF!</definedName>
    <definedName name="dates2" localSheetId="13">#REF!</definedName>
    <definedName name="dates2" localSheetId="14">#REF!</definedName>
    <definedName name="dates2" localSheetId="15">#REF!</definedName>
    <definedName name="dates2">#REF!</definedName>
    <definedName name="datesb" localSheetId="17">[35]B!$B$20:$B$134</definedName>
    <definedName name="datesb" localSheetId="1">[36]B!$B$20:$B$134</definedName>
    <definedName name="datesb" localSheetId="5">[37]B!$B$20:$B$134</definedName>
    <definedName name="datesb" localSheetId="6">[37]B!$B$20:$B$134</definedName>
    <definedName name="datesb" localSheetId="8">[37]B!$B$20:$B$134</definedName>
    <definedName name="datesb" localSheetId="11">[37]B!$B$20:$B$134</definedName>
    <definedName name="datesb" localSheetId="12">[37]B!$B$20:$B$134</definedName>
    <definedName name="datesb" localSheetId="13">[37]B!$B$20:$B$134</definedName>
    <definedName name="datesb" localSheetId="14">[37]B!$B$20:$B$134</definedName>
    <definedName name="datesb" localSheetId="15">[37]B!$B$20:$B$134</definedName>
    <definedName name="datesb">[38]B!$B$20:$B$134</definedName>
    <definedName name="datesc" localSheetId="17">#REF!</definedName>
    <definedName name="datesc" localSheetId="1">#REF!</definedName>
    <definedName name="datesc" localSheetId="5">#REF!</definedName>
    <definedName name="datesc" localSheetId="6">#REF!</definedName>
    <definedName name="datesc" localSheetId="8">#REF!</definedName>
    <definedName name="datesc" localSheetId="11">#REF!</definedName>
    <definedName name="datesc" localSheetId="12">#REF!</definedName>
    <definedName name="datesc" localSheetId="13">#REF!</definedName>
    <definedName name="datesc" localSheetId="14">#REF!</definedName>
    <definedName name="datesc" localSheetId="15">#REF!</definedName>
    <definedName name="datesc">#REF!</definedName>
    <definedName name="datesd" localSheetId="17">#REF!</definedName>
    <definedName name="datesd" localSheetId="1">#REF!</definedName>
    <definedName name="datesd" localSheetId="5">#REF!</definedName>
    <definedName name="datesd" localSheetId="6">#REF!</definedName>
    <definedName name="datesd" localSheetId="8">#REF!</definedName>
    <definedName name="datesd" localSheetId="11">#REF!</definedName>
    <definedName name="datesd" localSheetId="12">#REF!</definedName>
    <definedName name="datesd" localSheetId="13">#REF!</definedName>
    <definedName name="datesd" localSheetId="14">#REF!</definedName>
    <definedName name="datesd" localSheetId="15">#REF!</definedName>
    <definedName name="datesd">#REF!</definedName>
    <definedName name="DATESG" localSheetId="17">#REF!</definedName>
    <definedName name="DATESG" localSheetId="1">#REF!</definedName>
    <definedName name="DATESG" localSheetId="5">#REF!</definedName>
    <definedName name="DATESG" localSheetId="6">#REF!</definedName>
    <definedName name="DATESG" localSheetId="8">#REF!</definedName>
    <definedName name="DATESG" localSheetId="11">#REF!</definedName>
    <definedName name="DATESG" localSheetId="12">#REF!</definedName>
    <definedName name="DATESG" localSheetId="13">#REF!</definedName>
    <definedName name="DATESG" localSheetId="14">#REF!</definedName>
    <definedName name="DATESG" localSheetId="15">#REF!</definedName>
    <definedName name="DATESG">#REF!</definedName>
    <definedName name="datesm" localSheetId="17">#REF!</definedName>
    <definedName name="datesm" localSheetId="1">#REF!</definedName>
    <definedName name="datesm" localSheetId="5">#REF!</definedName>
    <definedName name="datesm" localSheetId="6">#REF!</definedName>
    <definedName name="datesm" localSheetId="8">#REF!</definedName>
    <definedName name="datesm" localSheetId="11">#REF!</definedName>
    <definedName name="datesm" localSheetId="12">#REF!</definedName>
    <definedName name="datesm" localSheetId="13">#REF!</definedName>
    <definedName name="datesm" localSheetId="14">#REF!</definedName>
    <definedName name="datesm" localSheetId="15">#REF!</definedName>
    <definedName name="datesm">#REF!</definedName>
    <definedName name="datesq" localSheetId="17">#REF!</definedName>
    <definedName name="datesq" localSheetId="1">#REF!</definedName>
    <definedName name="datesq" localSheetId="5">#REF!</definedName>
    <definedName name="datesq" localSheetId="6">#REF!</definedName>
    <definedName name="datesq" localSheetId="8">#REF!</definedName>
    <definedName name="datesq" localSheetId="11">#REF!</definedName>
    <definedName name="datesq" localSheetId="12">#REF!</definedName>
    <definedName name="datesq" localSheetId="13">#REF!</definedName>
    <definedName name="datesq" localSheetId="14">#REF!</definedName>
    <definedName name="datesq" localSheetId="15">#REF!</definedName>
    <definedName name="datesq">#REF!</definedName>
    <definedName name="datesr" localSheetId="17">#REF!</definedName>
    <definedName name="datesr" localSheetId="1">#REF!</definedName>
    <definedName name="datesr" localSheetId="5">#REF!</definedName>
    <definedName name="datesr" localSheetId="6">#REF!</definedName>
    <definedName name="datesr" localSheetId="8">#REF!</definedName>
    <definedName name="datesr" localSheetId="11">#REF!</definedName>
    <definedName name="datesr" localSheetId="12">#REF!</definedName>
    <definedName name="datesr" localSheetId="13">#REF!</definedName>
    <definedName name="datesr" localSheetId="14">#REF!</definedName>
    <definedName name="datesr" localSheetId="15">#REF!</definedName>
    <definedName name="datesr">#REF!</definedName>
    <definedName name="datestran" localSheetId="17">[35]transfer!$A$9:$A$116</definedName>
    <definedName name="datestran" localSheetId="1">[36]transfer!$A$9:$A$116</definedName>
    <definedName name="datestran" localSheetId="5">[37]transfer!$A$9:$A$116</definedName>
    <definedName name="datestran" localSheetId="6">[37]transfer!$A$9:$A$116</definedName>
    <definedName name="datestran" localSheetId="8">[37]transfer!$A$9:$A$116</definedName>
    <definedName name="datestran" localSheetId="11">[37]transfer!$A$9:$A$116</definedName>
    <definedName name="datestran" localSheetId="12">[37]transfer!$A$9:$A$116</definedName>
    <definedName name="datestran" localSheetId="13">[37]transfer!$A$9:$A$116</definedName>
    <definedName name="datestran" localSheetId="14">[37]transfer!$A$9:$A$116</definedName>
    <definedName name="datestran" localSheetId="15">[37]transfer!$A$9:$A$116</definedName>
    <definedName name="datestran">[38]transfer!$A$9:$A$116</definedName>
    <definedName name="datgdp" localSheetId="17">#REF!</definedName>
    <definedName name="datgdp" localSheetId="1">#REF!</definedName>
    <definedName name="datgdp" localSheetId="5">#REF!</definedName>
    <definedName name="datgdp" localSheetId="6">#REF!</definedName>
    <definedName name="datgdp" localSheetId="8">#REF!</definedName>
    <definedName name="datgdp" localSheetId="11">#REF!</definedName>
    <definedName name="datgdp" localSheetId="12">#REF!</definedName>
    <definedName name="datgdp" localSheetId="13">#REF!</definedName>
    <definedName name="datgdp" localSheetId="14">#REF!</definedName>
    <definedName name="datgdp" localSheetId="15">#REF!</definedName>
    <definedName name="datgdp">#REF!</definedName>
    <definedName name="datin1" localSheetId="17">[5]REER!$B$9:$B$119</definedName>
    <definedName name="datin1" localSheetId="1">[6]REER!$B$9:$B$119</definedName>
    <definedName name="datin1" localSheetId="5">[7]REER!$B$9:$B$119</definedName>
    <definedName name="datin1" localSheetId="6">[7]REER!$B$9:$B$119</definedName>
    <definedName name="datin1" localSheetId="8">[7]REER!$B$9:$B$119</definedName>
    <definedName name="datin1" localSheetId="11">[7]REER!$B$9:$B$119</definedName>
    <definedName name="datin1" localSheetId="12">[7]REER!$B$9:$B$119</definedName>
    <definedName name="datin1" localSheetId="13">[7]REER!$B$9:$B$119</definedName>
    <definedName name="datin1" localSheetId="14">[7]REER!$B$9:$B$119</definedName>
    <definedName name="datin1" localSheetId="15">[7]REER!$B$9:$B$119</definedName>
    <definedName name="datin1">[8]REER!$B$9:$B$119</definedName>
    <definedName name="datin2" localSheetId="17">[5]REER!$B$144:$B$253</definedName>
    <definedName name="datin2" localSheetId="1">[6]REER!$B$144:$B$253</definedName>
    <definedName name="datin2" localSheetId="5">[7]REER!$B$144:$B$253</definedName>
    <definedName name="datin2" localSheetId="6">[7]REER!$B$144:$B$253</definedName>
    <definedName name="datin2" localSheetId="8">[7]REER!$B$144:$B$253</definedName>
    <definedName name="datin2" localSheetId="11">[7]REER!$B$144:$B$253</definedName>
    <definedName name="datin2" localSheetId="12">[7]REER!$B$144:$B$253</definedName>
    <definedName name="datin2" localSheetId="13">[7]REER!$B$144:$B$253</definedName>
    <definedName name="datin2" localSheetId="14">[7]REER!$B$144:$B$253</definedName>
    <definedName name="datin2" localSheetId="15">[7]REER!$B$144:$B$253</definedName>
    <definedName name="datin2">[8]REER!$B$144:$B$253</definedName>
    <definedName name="datq" localSheetId="17">#REF!</definedName>
    <definedName name="datq" localSheetId="1">#REF!</definedName>
    <definedName name="datq" localSheetId="5">#REF!</definedName>
    <definedName name="datq" localSheetId="6">#REF!</definedName>
    <definedName name="datq" localSheetId="8">#REF!</definedName>
    <definedName name="datq" localSheetId="11">#REF!</definedName>
    <definedName name="datq" localSheetId="12">#REF!</definedName>
    <definedName name="datq" localSheetId="13">#REF!</definedName>
    <definedName name="datq" localSheetId="14">#REF!</definedName>
    <definedName name="datq" localSheetId="15">#REF!</definedName>
    <definedName name="datq">#REF!</definedName>
    <definedName name="datq1" localSheetId="17">#REF!</definedName>
    <definedName name="datq1" localSheetId="1">#REF!</definedName>
    <definedName name="datq1" localSheetId="5">#REF!</definedName>
    <definedName name="datq1" localSheetId="6">#REF!</definedName>
    <definedName name="datq1" localSheetId="8">#REF!</definedName>
    <definedName name="datq1" localSheetId="11">#REF!</definedName>
    <definedName name="datq1" localSheetId="12">#REF!</definedName>
    <definedName name="datq1" localSheetId="13">#REF!</definedName>
    <definedName name="datq1" localSheetId="14">#REF!</definedName>
    <definedName name="datq1" localSheetId="15">#REF!</definedName>
    <definedName name="datq1">#REF!</definedName>
    <definedName name="datq2" localSheetId="17">#REF!</definedName>
    <definedName name="datq2" localSheetId="1">#REF!</definedName>
    <definedName name="datq2" localSheetId="5">#REF!</definedName>
    <definedName name="datq2" localSheetId="6">#REF!</definedName>
    <definedName name="datq2" localSheetId="8">#REF!</definedName>
    <definedName name="datq2" localSheetId="11">#REF!</definedName>
    <definedName name="datq2" localSheetId="12">#REF!</definedName>
    <definedName name="datq2" localSheetId="13">#REF!</definedName>
    <definedName name="datq2" localSheetId="14">#REF!</definedName>
    <definedName name="datq2" localSheetId="15">#REF!</definedName>
    <definedName name="datq2">#REF!</definedName>
    <definedName name="datreer" localSheetId="17">[5]REER!$B$144:$B$258</definedName>
    <definedName name="datreer" localSheetId="1">[6]REER!$B$144:$B$258</definedName>
    <definedName name="datreer" localSheetId="5">[7]REER!$B$144:$B$258</definedName>
    <definedName name="datreer" localSheetId="6">[7]REER!$B$144:$B$258</definedName>
    <definedName name="datreer" localSheetId="8">[7]REER!$B$144:$B$258</definedName>
    <definedName name="datreer" localSheetId="11">[7]REER!$B$144:$B$258</definedName>
    <definedName name="datreer" localSheetId="12">[7]REER!$B$144:$B$258</definedName>
    <definedName name="datreer" localSheetId="13">[7]REER!$B$144:$B$258</definedName>
    <definedName name="datreer" localSheetId="14">[7]REER!$B$144:$B$258</definedName>
    <definedName name="datreer" localSheetId="15">[7]REER!$B$144:$B$258</definedName>
    <definedName name="datreer">[8]REER!$B$144:$B$258</definedName>
    <definedName name="datt" localSheetId="17">#REF!</definedName>
    <definedName name="datt" localSheetId="1">#REF!</definedName>
    <definedName name="datt" localSheetId="5">#REF!</definedName>
    <definedName name="datt" localSheetId="6">#REF!</definedName>
    <definedName name="datt" localSheetId="8">#REF!</definedName>
    <definedName name="datt" localSheetId="11">#REF!</definedName>
    <definedName name="datt" localSheetId="12">#REF!</definedName>
    <definedName name="datt" localSheetId="13">#REF!</definedName>
    <definedName name="datt" localSheetId="14">#REF!</definedName>
    <definedName name="datt" localSheetId="15">#REF!</definedName>
    <definedName name="datt">#REF!</definedName>
    <definedName name="DBproj">#N/A</definedName>
    <definedName name="dd" localSheetId="16" hidden="1">{"Riqfin97",#N/A,FALSE,"Tran";"Riqfinpro",#N/A,FALSE,"Tran"}</definedName>
    <definedName name="dd" localSheetId="17" hidden="1">{"Riqfin97",#N/A,FALSE,"Tran";"Riqfinpro",#N/A,FALSE,"Tran"}</definedName>
    <definedName name="dd" localSheetId="1" hidden="1">{"Riqfin97",#N/A,FALSE,"Tran";"Riqfinpro",#N/A,FALSE,"Tran"}</definedName>
    <definedName name="dd" localSheetId="5" hidden="1">{"Riqfin97",#N/A,FALSE,"Tran";"Riqfinpro",#N/A,FALSE,"Tran"}</definedName>
    <definedName name="dd" localSheetId="6" hidden="1">{"Riqfin97",#N/A,FALSE,"Tran";"Riqfinpro",#N/A,FALSE,"Tran"}</definedName>
    <definedName name="dd" localSheetId="8" hidden="1">{"Riqfin97",#N/A,FALSE,"Tran";"Riqfinpro",#N/A,FALSE,"Tran"}</definedName>
    <definedName name="dd" localSheetId="11" hidden="1">{"Riqfin97",#N/A,FALSE,"Tran";"Riqfinpro",#N/A,FALSE,"Tran"}</definedName>
    <definedName name="dd" localSheetId="12" hidden="1">{"Riqfin97",#N/A,FALSE,"Tran";"Riqfinpro",#N/A,FALSE,"Tran"}</definedName>
    <definedName name="dd" localSheetId="13" hidden="1">{"Riqfin97",#N/A,FALSE,"Tran";"Riqfinpro",#N/A,FALSE,"Tran"}</definedName>
    <definedName name="dd" localSheetId="14" hidden="1">{"Riqfin97",#N/A,FALSE,"Tran";"Riqfinpro",#N/A,FALSE,"Tran"}</definedName>
    <definedName name="dd" localSheetId="15" hidden="1">{"Riqfin97",#N/A,FALSE,"Tran";"Riqfinpro",#N/A,FALSE,"Tran"}</definedName>
    <definedName name="dd" hidden="1">{"Riqfin97",#N/A,FALSE,"Tran";"Riqfinpro",#N/A,FALSE,"Tran"}</definedName>
    <definedName name="ddd" localSheetId="16" hidden="1">{"Riqfin97",#N/A,FALSE,"Tran";"Riqfinpro",#N/A,FALSE,"Tran"}</definedName>
    <definedName name="ddd" localSheetId="17" hidden="1">{"Riqfin97",#N/A,FALSE,"Tran";"Riqfinpro",#N/A,FALSE,"Tran"}</definedName>
    <definedName name="ddd" localSheetId="1" hidden="1">{"Riqfin97",#N/A,FALSE,"Tran";"Riqfinpro",#N/A,FALSE,"Tran"}</definedName>
    <definedName name="ddd" localSheetId="5" hidden="1">{"Riqfin97",#N/A,FALSE,"Tran";"Riqfinpro",#N/A,FALSE,"Tran"}</definedName>
    <definedName name="ddd" localSheetId="6" hidden="1">{"Riqfin97",#N/A,FALSE,"Tran";"Riqfinpro",#N/A,FALSE,"Tran"}</definedName>
    <definedName name="ddd" localSheetId="8" hidden="1">{"Riqfin97",#N/A,FALSE,"Tran";"Riqfinpro",#N/A,FALSE,"Tran"}</definedName>
    <definedName name="ddd" localSheetId="11" hidden="1">{"Riqfin97",#N/A,FALSE,"Tran";"Riqfinpro",#N/A,FALSE,"Tran"}</definedName>
    <definedName name="ddd" localSheetId="12" hidden="1">{"Riqfin97",#N/A,FALSE,"Tran";"Riqfinpro",#N/A,FALSE,"Tran"}</definedName>
    <definedName name="ddd" localSheetId="13" hidden="1">{"Riqfin97",#N/A,FALSE,"Tran";"Riqfinpro",#N/A,FALSE,"Tran"}</definedName>
    <definedName name="ddd" localSheetId="14" hidden="1">{"Riqfin97",#N/A,FALSE,"Tran";"Riqfinpro",#N/A,FALSE,"Tran"}</definedName>
    <definedName name="ddd" localSheetId="15" hidden="1">{"Riqfin97",#N/A,FALSE,"Tran";"Riqfinpro",#N/A,FALSE,"Tran"}</definedName>
    <definedName name="ddd" hidden="1">{"Riqfin97",#N/A,FALSE,"Tran";"Riqfinpro",#N/A,FALSE,"Tran"}</definedName>
    <definedName name="debt" localSheetId="17">#REF!</definedName>
    <definedName name="debt" localSheetId="1">#REF!</definedName>
    <definedName name="debt" localSheetId="5">#REF!</definedName>
    <definedName name="debt" localSheetId="6">#REF!</definedName>
    <definedName name="debt" localSheetId="8">#REF!</definedName>
    <definedName name="debt" localSheetId="11">#REF!</definedName>
    <definedName name="debt" localSheetId="12">#REF!</definedName>
    <definedName name="debt" localSheetId="13">#REF!</definedName>
    <definedName name="debt" localSheetId="14">#REF!</definedName>
    <definedName name="debt" localSheetId="15">#REF!</definedName>
    <definedName name="debt">#REF!</definedName>
    <definedName name="DEBT1" localSheetId="17">#REF!</definedName>
    <definedName name="DEBT1" localSheetId="1">#REF!</definedName>
    <definedName name="DEBT1" localSheetId="5">#REF!</definedName>
    <definedName name="DEBT1" localSheetId="6">#REF!</definedName>
    <definedName name="DEBT1" localSheetId="8">#REF!</definedName>
    <definedName name="DEBT1" localSheetId="11">#REF!</definedName>
    <definedName name="DEBT1" localSheetId="12">#REF!</definedName>
    <definedName name="DEBT1" localSheetId="13">#REF!</definedName>
    <definedName name="DEBT1" localSheetId="14">#REF!</definedName>
    <definedName name="DEBT1" localSheetId="15">#REF!</definedName>
    <definedName name="DEBT1">#REF!</definedName>
    <definedName name="DEBT10" localSheetId="17">#REF!</definedName>
    <definedName name="DEBT10" localSheetId="1">#REF!</definedName>
    <definedName name="DEBT10" localSheetId="5">#REF!</definedName>
    <definedName name="DEBT10" localSheetId="6">#REF!</definedName>
    <definedName name="DEBT10" localSheetId="8">#REF!</definedName>
    <definedName name="DEBT10" localSheetId="11">#REF!</definedName>
    <definedName name="DEBT10" localSheetId="12">#REF!</definedName>
    <definedName name="DEBT10" localSheetId="13">#REF!</definedName>
    <definedName name="DEBT10" localSheetId="14">#REF!</definedName>
    <definedName name="DEBT10" localSheetId="15">#REF!</definedName>
    <definedName name="DEBT10">#REF!</definedName>
    <definedName name="DEBT11" localSheetId="17">#REF!</definedName>
    <definedName name="DEBT11" localSheetId="1">#REF!</definedName>
    <definedName name="DEBT11" localSheetId="5">#REF!</definedName>
    <definedName name="DEBT11" localSheetId="6">#REF!</definedName>
    <definedName name="DEBT11" localSheetId="8">#REF!</definedName>
    <definedName name="DEBT11" localSheetId="11">#REF!</definedName>
    <definedName name="DEBT11" localSheetId="12">#REF!</definedName>
    <definedName name="DEBT11" localSheetId="13">#REF!</definedName>
    <definedName name="DEBT11" localSheetId="14">#REF!</definedName>
    <definedName name="DEBT11" localSheetId="15">#REF!</definedName>
    <definedName name="DEBT11">#REF!</definedName>
    <definedName name="DEBT12" localSheetId="17">#REF!</definedName>
    <definedName name="DEBT12" localSheetId="1">#REF!</definedName>
    <definedName name="DEBT12" localSheetId="5">#REF!</definedName>
    <definedName name="DEBT12" localSheetId="6">#REF!</definedName>
    <definedName name="DEBT12" localSheetId="8">#REF!</definedName>
    <definedName name="DEBT12" localSheetId="11">#REF!</definedName>
    <definedName name="DEBT12" localSheetId="12">#REF!</definedName>
    <definedName name="DEBT12" localSheetId="13">#REF!</definedName>
    <definedName name="DEBT12" localSheetId="14">#REF!</definedName>
    <definedName name="DEBT12" localSheetId="15">#REF!</definedName>
    <definedName name="DEBT12">#REF!</definedName>
    <definedName name="DEBT13" localSheetId="17">#REF!</definedName>
    <definedName name="DEBT13" localSheetId="1">#REF!</definedName>
    <definedName name="DEBT13" localSheetId="5">#REF!</definedName>
    <definedName name="DEBT13" localSheetId="6">#REF!</definedName>
    <definedName name="DEBT13" localSheetId="8">#REF!</definedName>
    <definedName name="DEBT13" localSheetId="11">#REF!</definedName>
    <definedName name="DEBT13" localSheetId="12">#REF!</definedName>
    <definedName name="DEBT13" localSheetId="13">#REF!</definedName>
    <definedName name="DEBT13" localSheetId="14">#REF!</definedName>
    <definedName name="DEBT13" localSheetId="15">#REF!</definedName>
    <definedName name="DEBT13">#REF!</definedName>
    <definedName name="DEBT14" localSheetId="17">#REF!</definedName>
    <definedName name="DEBT14" localSheetId="1">#REF!</definedName>
    <definedName name="DEBT14" localSheetId="5">#REF!</definedName>
    <definedName name="DEBT14" localSheetId="6">#REF!</definedName>
    <definedName name="DEBT14" localSheetId="8">#REF!</definedName>
    <definedName name="DEBT14" localSheetId="11">#REF!</definedName>
    <definedName name="DEBT14" localSheetId="12">#REF!</definedName>
    <definedName name="DEBT14" localSheetId="13">#REF!</definedName>
    <definedName name="DEBT14" localSheetId="14">#REF!</definedName>
    <definedName name="DEBT14" localSheetId="15">#REF!</definedName>
    <definedName name="DEBT14">#REF!</definedName>
    <definedName name="DEBT15" localSheetId="17">#REF!</definedName>
    <definedName name="DEBT15" localSheetId="1">#REF!</definedName>
    <definedName name="DEBT15" localSheetId="5">#REF!</definedName>
    <definedName name="DEBT15" localSheetId="6">#REF!</definedName>
    <definedName name="DEBT15" localSheetId="8">#REF!</definedName>
    <definedName name="DEBT15" localSheetId="11">#REF!</definedName>
    <definedName name="DEBT15" localSheetId="12">#REF!</definedName>
    <definedName name="DEBT15" localSheetId="13">#REF!</definedName>
    <definedName name="DEBT15" localSheetId="14">#REF!</definedName>
    <definedName name="DEBT15" localSheetId="15">#REF!</definedName>
    <definedName name="DEBT15">#REF!</definedName>
    <definedName name="DEBT16" localSheetId="17">#REF!</definedName>
    <definedName name="DEBT16" localSheetId="1">#REF!</definedName>
    <definedName name="DEBT16" localSheetId="5">#REF!</definedName>
    <definedName name="DEBT16" localSheetId="6">#REF!</definedName>
    <definedName name="DEBT16" localSheetId="8">#REF!</definedName>
    <definedName name="DEBT16" localSheetId="11">#REF!</definedName>
    <definedName name="DEBT16" localSheetId="12">#REF!</definedName>
    <definedName name="DEBT16" localSheetId="13">#REF!</definedName>
    <definedName name="DEBT16" localSheetId="14">#REF!</definedName>
    <definedName name="DEBT16" localSheetId="15">#REF!</definedName>
    <definedName name="DEBT16">#REF!</definedName>
    <definedName name="DEBT1B" localSheetId="17">#REF!</definedName>
    <definedName name="DEBT1B" localSheetId="1">#REF!</definedName>
    <definedName name="DEBT1B" localSheetId="5">#REF!</definedName>
    <definedName name="DEBT1B" localSheetId="6">#REF!</definedName>
    <definedName name="DEBT1B" localSheetId="8">#REF!</definedName>
    <definedName name="DEBT1B" localSheetId="11">#REF!</definedName>
    <definedName name="DEBT1B" localSheetId="12">#REF!</definedName>
    <definedName name="DEBT1B" localSheetId="13">#REF!</definedName>
    <definedName name="DEBT1B" localSheetId="14">#REF!</definedName>
    <definedName name="DEBT1B" localSheetId="15">#REF!</definedName>
    <definedName name="DEBT1B">#REF!</definedName>
    <definedName name="DEBT2" localSheetId="17">#REF!</definedName>
    <definedName name="DEBT2" localSheetId="1">#REF!</definedName>
    <definedName name="DEBT2" localSheetId="5">#REF!</definedName>
    <definedName name="DEBT2" localSheetId="6">#REF!</definedName>
    <definedName name="DEBT2" localSheetId="8">#REF!</definedName>
    <definedName name="DEBT2" localSheetId="11">#REF!</definedName>
    <definedName name="DEBT2" localSheetId="12">#REF!</definedName>
    <definedName name="DEBT2" localSheetId="13">#REF!</definedName>
    <definedName name="DEBT2" localSheetId="14">#REF!</definedName>
    <definedName name="DEBT2" localSheetId="15">#REF!</definedName>
    <definedName name="DEBT2">#REF!</definedName>
    <definedName name="DEBT2B" localSheetId="17">#REF!</definedName>
    <definedName name="DEBT2B" localSheetId="1">#REF!</definedName>
    <definedName name="DEBT2B" localSheetId="5">#REF!</definedName>
    <definedName name="DEBT2B" localSheetId="6">#REF!</definedName>
    <definedName name="DEBT2B" localSheetId="8">#REF!</definedName>
    <definedName name="DEBT2B" localSheetId="11">#REF!</definedName>
    <definedName name="DEBT2B" localSheetId="12">#REF!</definedName>
    <definedName name="DEBT2B" localSheetId="13">#REF!</definedName>
    <definedName name="DEBT2B" localSheetId="14">#REF!</definedName>
    <definedName name="DEBT2B" localSheetId="15">#REF!</definedName>
    <definedName name="DEBT2B">#REF!</definedName>
    <definedName name="DEBT3" localSheetId="17">#REF!</definedName>
    <definedName name="DEBT3" localSheetId="1">#REF!</definedName>
    <definedName name="DEBT3" localSheetId="5">#REF!</definedName>
    <definedName name="DEBT3" localSheetId="6">#REF!</definedName>
    <definedName name="DEBT3" localSheetId="8">#REF!</definedName>
    <definedName name="DEBT3" localSheetId="11">#REF!</definedName>
    <definedName name="DEBT3" localSheetId="12">#REF!</definedName>
    <definedName name="DEBT3" localSheetId="13">#REF!</definedName>
    <definedName name="DEBT3" localSheetId="14">#REF!</definedName>
    <definedName name="DEBT3" localSheetId="15">#REF!</definedName>
    <definedName name="DEBT3">#REF!</definedName>
    <definedName name="DEBT4" localSheetId="17">#REF!</definedName>
    <definedName name="DEBT4" localSheetId="1">#REF!</definedName>
    <definedName name="DEBT4" localSheetId="5">#REF!</definedName>
    <definedName name="DEBT4" localSheetId="6">#REF!</definedName>
    <definedName name="DEBT4" localSheetId="8">#REF!</definedName>
    <definedName name="DEBT4" localSheetId="11">#REF!</definedName>
    <definedName name="DEBT4" localSheetId="12">#REF!</definedName>
    <definedName name="DEBT4" localSheetId="13">#REF!</definedName>
    <definedName name="DEBT4" localSheetId="14">#REF!</definedName>
    <definedName name="DEBT4" localSheetId="15">#REF!</definedName>
    <definedName name="DEBT4">#REF!</definedName>
    <definedName name="DEBT5" localSheetId="17">#REF!</definedName>
    <definedName name="DEBT5" localSheetId="1">#REF!</definedName>
    <definedName name="DEBT5" localSheetId="5">#REF!</definedName>
    <definedName name="DEBT5" localSheetId="6">#REF!</definedName>
    <definedName name="DEBT5" localSheetId="8">#REF!</definedName>
    <definedName name="DEBT5" localSheetId="11">#REF!</definedName>
    <definedName name="DEBT5" localSheetId="12">#REF!</definedName>
    <definedName name="DEBT5" localSheetId="13">#REF!</definedName>
    <definedName name="DEBT5" localSheetId="14">#REF!</definedName>
    <definedName name="DEBT5" localSheetId="15">#REF!</definedName>
    <definedName name="DEBT5">#REF!</definedName>
    <definedName name="DEBT6" localSheetId="17">#REF!</definedName>
    <definedName name="DEBT6" localSheetId="1">#REF!</definedName>
    <definedName name="DEBT6" localSheetId="5">#REF!</definedName>
    <definedName name="DEBT6" localSheetId="6">#REF!</definedName>
    <definedName name="DEBT6" localSheetId="8">#REF!</definedName>
    <definedName name="DEBT6" localSheetId="11">#REF!</definedName>
    <definedName name="DEBT6" localSheetId="12">#REF!</definedName>
    <definedName name="DEBT6" localSheetId="13">#REF!</definedName>
    <definedName name="DEBT6" localSheetId="14">#REF!</definedName>
    <definedName name="DEBT6" localSheetId="15">#REF!</definedName>
    <definedName name="DEBT6">#REF!</definedName>
    <definedName name="DEBT7" localSheetId="17">#REF!</definedName>
    <definedName name="DEBT7" localSheetId="1">#REF!</definedName>
    <definedName name="DEBT7" localSheetId="5">#REF!</definedName>
    <definedName name="DEBT7" localSheetId="6">#REF!</definedName>
    <definedName name="DEBT7" localSheetId="8">#REF!</definedName>
    <definedName name="DEBT7" localSheetId="11">#REF!</definedName>
    <definedName name="DEBT7" localSheetId="12">#REF!</definedName>
    <definedName name="DEBT7" localSheetId="13">#REF!</definedName>
    <definedName name="DEBT7" localSheetId="14">#REF!</definedName>
    <definedName name="DEBT7" localSheetId="15">#REF!</definedName>
    <definedName name="DEBT7">#REF!</definedName>
    <definedName name="DEBT8" localSheetId="17">#REF!</definedName>
    <definedName name="DEBT8" localSheetId="1">#REF!</definedName>
    <definedName name="DEBT8" localSheetId="5">#REF!</definedName>
    <definedName name="DEBT8" localSheetId="6">#REF!</definedName>
    <definedName name="DEBT8" localSheetId="8">#REF!</definedName>
    <definedName name="DEBT8" localSheetId="11">#REF!</definedName>
    <definedName name="DEBT8" localSheetId="12">#REF!</definedName>
    <definedName name="DEBT8" localSheetId="13">#REF!</definedName>
    <definedName name="DEBT8" localSheetId="14">#REF!</definedName>
    <definedName name="DEBT8" localSheetId="15">#REF!</definedName>
    <definedName name="DEBT8">#REF!</definedName>
    <definedName name="DEBT9" localSheetId="17">#REF!</definedName>
    <definedName name="DEBT9" localSheetId="1">#REF!</definedName>
    <definedName name="DEBT9" localSheetId="5">#REF!</definedName>
    <definedName name="DEBT9" localSheetId="6">#REF!</definedName>
    <definedName name="DEBT9" localSheetId="8">#REF!</definedName>
    <definedName name="DEBT9" localSheetId="11">#REF!</definedName>
    <definedName name="DEBT9" localSheetId="12">#REF!</definedName>
    <definedName name="DEBT9" localSheetId="13">#REF!</definedName>
    <definedName name="DEBT9" localSheetId="14">#REF!</definedName>
    <definedName name="DEBT9" localSheetId="15">#REF!</definedName>
    <definedName name="DEBT9">#REF!</definedName>
    <definedName name="debtproj" localSheetId="17">#REF!</definedName>
    <definedName name="debtproj" localSheetId="1">#REF!</definedName>
    <definedName name="debtproj" localSheetId="5">#REF!</definedName>
    <definedName name="debtproj" localSheetId="6">#REF!</definedName>
    <definedName name="debtproj" localSheetId="8">#REF!</definedName>
    <definedName name="debtproj" localSheetId="11">#REF!</definedName>
    <definedName name="debtproj" localSheetId="12">#REF!</definedName>
    <definedName name="debtproj" localSheetId="13">#REF!</definedName>
    <definedName name="debtproj" localSheetId="14">#REF!</definedName>
    <definedName name="debtproj" localSheetId="15">#REF!</definedName>
    <definedName name="debtproj">#REF!</definedName>
    <definedName name="DEFLATORS" localSheetId="17">#REF!</definedName>
    <definedName name="DEFLATORS" localSheetId="1">#REF!</definedName>
    <definedName name="DEFLATORS" localSheetId="5">#REF!</definedName>
    <definedName name="DEFLATORS" localSheetId="6">#REF!</definedName>
    <definedName name="DEFLATORS" localSheetId="8">#REF!</definedName>
    <definedName name="DEFLATORS" localSheetId="11">#REF!</definedName>
    <definedName name="DEFLATORS" localSheetId="12">#REF!</definedName>
    <definedName name="DEFLATORS" localSheetId="13">#REF!</definedName>
    <definedName name="DEFLATORS" localSheetId="14">#REF!</definedName>
    <definedName name="DEFLATORS" localSheetId="15">#REF!</definedName>
    <definedName name="DEFLATORS">#REF!</definedName>
    <definedName name="degresivita" localSheetId="5">[33]Graf14_Graf15!#REF!</definedName>
    <definedName name="degresivita" localSheetId="6">[33]Graf14_Graf15!#REF!</definedName>
    <definedName name="degresivita" localSheetId="8">[33]Graf14_Graf15!#REF!</definedName>
    <definedName name="degresivita" localSheetId="11">[33]Graf14_Graf15!#REF!</definedName>
    <definedName name="degresivita" localSheetId="12">[33]Graf14_Graf15!#REF!</definedName>
    <definedName name="degresivita" localSheetId="13">[33]Graf14_Graf15!#REF!</definedName>
    <definedName name="degresivita" localSheetId="14">[33]Graf14_Graf15!#REF!</definedName>
    <definedName name="degresivita" localSheetId="15">[33]Graf14_Graf15!#REF!</definedName>
    <definedName name="degresivita">[34]Graf14_Graf15!#REF!</definedName>
    <definedName name="degresivita_2" localSheetId="5">[33]Graf14_Graf15!#REF!</definedName>
    <definedName name="degresivita_2" localSheetId="6">[33]Graf14_Graf15!#REF!</definedName>
    <definedName name="degresivita_2" localSheetId="8">[33]Graf14_Graf15!#REF!</definedName>
    <definedName name="degresivita_2" localSheetId="11">[33]Graf14_Graf15!#REF!</definedName>
    <definedName name="degresivita_2" localSheetId="12">[33]Graf14_Graf15!#REF!</definedName>
    <definedName name="degresivita_2" localSheetId="13">[33]Graf14_Graf15!#REF!</definedName>
    <definedName name="degresivita_2" localSheetId="14">[33]Graf14_Graf15!#REF!</definedName>
    <definedName name="degresivita_2" localSheetId="15">[33]Graf14_Graf15!#REF!</definedName>
    <definedName name="degresivita_2">[34]Graf14_Graf15!#REF!</definedName>
    <definedName name="deleteme1" localSheetId="5" hidden="1">#REF!</definedName>
    <definedName name="deleteme1" localSheetId="6" hidden="1">#REF!</definedName>
    <definedName name="deleteme1" localSheetId="8" hidden="1">#REF!</definedName>
    <definedName name="deleteme1" localSheetId="11" hidden="1">#REF!</definedName>
    <definedName name="deleteme1" localSheetId="12" hidden="1">#REF!</definedName>
    <definedName name="deleteme1" localSheetId="13" hidden="1">#REF!</definedName>
    <definedName name="deleteme1" localSheetId="14" hidden="1">#REF!</definedName>
    <definedName name="deleteme1" localSheetId="15" hidden="1">#REF!</definedName>
    <definedName name="deleteme1" hidden="1">#REF!</definedName>
    <definedName name="deleteme3" localSheetId="5" hidden="1">#REF!</definedName>
    <definedName name="deleteme3" localSheetId="6" hidden="1">#REF!</definedName>
    <definedName name="deleteme3" localSheetId="8" hidden="1">#REF!</definedName>
    <definedName name="deleteme3" localSheetId="11" hidden="1">#REF!</definedName>
    <definedName name="deleteme3" localSheetId="12" hidden="1">#REF!</definedName>
    <definedName name="deleteme3" localSheetId="13" hidden="1">#REF!</definedName>
    <definedName name="deleteme3" localSheetId="14" hidden="1">#REF!</definedName>
    <definedName name="deleteme3" localSheetId="15" hidden="1">#REF!</definedName>
    <definedName name="deleteme3" hidden="1">#REF!</definedName>
    <definedName name="Department" localSheetId="17">[46]REER!#REF!</definedName>
    <definedName name="Department" localSheetId="1">[47]REER!#REF!</definedName>
    <definedName name="Department" localSheetId="5">[48]REER!#REF!</definedName>
    <definedName name="Department" localSheetId="6">[48]REER!#REF!</definedName>
    <definedName name="Department" localSheetId="8">[48]REER!#REF!</definedName>
    <definedName name="Department" localSheetId="11">[48]REER!#REF!</definedName>
    <definedName name="Department" localSheetId="12">[48]REER!#REF!</definedName>
    <definedName name="Department" localSheetId="13">[48]REER!#REF!</definedName>
    <definedName name="Department" localSheetId="14">[48]REER!#REF!</definedName>
    <definedName name="Department" localSheetId="15">[48]REER!#REF!</definedName>
    <definedName name="Department">[49]REER!#REF!</definedName>
    <definedName name="DGproj">#N/A</definedName>
    <definedName name="DLX1.USE" localSheetId="17">[50]Haver!$A$2:$N$8</definedName>
    <definedName name="DLX1.USE" localSheetId="1">[51]Haver!$A$2:$N$8</definedName>
    <definedName name="DLX1.USE">[52]Haver!$A$2:$N$8</definedName>
    <definedName name="DOC" localSheetId="17">#REF!</definedName>
    <definedName name="DOC" localSheetId="1">#REF!</definedName>
    <definedName name="DOC" localSheetId="5">#REF!</definedName>
    <definedName name="DOC" localSheetId="6">#REF!</definedName>
    <definedName name="DOC" localSheetId="8">#REF!</definedName>
    <definedName name="DOC" localSheetId="11">#REF!</definedName>
    <definedName name="DOC" localSheetId="12">#REF!</definedName>
    <definedName name="DOC" localSheetId="13">#REF!</definedName>
    <definedName name="DOC" localSheetId="14">#REF!</definedName>
    <definedName name="DOC" localSheetId="15">#REF!</definedName>
    <definedName name="DOC">#REF!</definedName>
    <definedName name="dp" localSheetId="17">[53]DP!$A:$E</definedName>
    <definedName name="dp" localSheetId="1">[53]DP!$A:$E</definedName>
    <definedName name="dp">[53]DP!$A$1:$E$65536</definedName>
    <definedName name="Dproj">#N/A</definedName>
    <definedName name="DSD">#N/A</definedName>
    <definedName name="DSD_S">#N/A</definedName>
    <definedName name="DSDB">#N/A</definedName>
    <definedName name="DSDG">#N/A</definedName>
    <definedName name="dsfsdds" localSheetId="16" hidden="1">{"Riqfin97",#N/A,FALSE,"Tran";"Riqfinpro",#N/A,FALSE,"Tran"}</definedName>
    <definedName name="dsfsdds" localSheetId="5" hidden="1">{"Riqfin97",#N/A,FALSE,"Tran";"Riqfinpro",#N/A,FALSE,"Tran"}</definedName>
    <definedName name="dsfsdds" localSheetId="6" hidden="1">{"Riqfin97",#N/A,FALSE,"Tran";"Riqfinpro",#N/A,FALSE,"Tran"}</definedName>
    <definedName name="dsfsdds" localSheetId="8" hidden="1">{"Riqfin97",#N/A,FALSE,"Tran";"Riqfinpro",#N/A,FALSE,"Tran"}</definedName>
    <definedName name="dsfsdds" localSheetId="11" hidden="1">{"Riqfin97",#N/A,FALSE,"Tran";"Riqfinpro",#N/A,FALSE,"Tran"}</definedName>
    <definedName name="dsfsdds" localSheetId="12" hidden="1">{"Riqfin97",#N/A,FALSE,"Tran";"Riqfinpro",#N/A,FALSE,"Tran"}</definedName>
    <definedName name="dsfsdds" localSheetId="13" hidden="1">{"Riqfin97",#N/A,FALSE,"Tran";"Riqfinpro",#N/A,FALSE,"Tran"}</definedName>
    <definedName name="dsfsdds" localSheetId="14" hidden="1">{"Riqfin97",#N/A,FALSE,"Tran";"Riqfinpro",#N/A,FALSE,"Tran"}</definedName>
    <definedName name="dsfsdds" localSheetId="15" hidden="1">{"Riqfin97",#N/A,FALSE,"Tran";"Riqfinpro",#N/A,FALSE,"Tran"}</definedName>
    <definedName name="dsfsdds" hidden="1">{"Riqfin97",#N/A,FALSE,"Tran";"Riqfinpro",#N/A,FALSE,"Tran"}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Bproj">#N/A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12db" localSheetId="17">#REF!</definedName>
    <definedName name="e12db" localSheetId="1">#REF!</definedName>
    <definedName name="e12db" localSheetId="5">#REF!</definedName>
    <definedName name="e12db" localSheetId="6">#REF!</definedName>
    <definedName name="e12db" localSheetId="8">#REF!</definedName>
    <definedName name="e12db" localSheetId="11">#REF!</definedName>
    <definedName name="e12db" localSheetId="12">#REF!</definedName>
    <definedName name="e12db" localSheetId="13">#REF!</definedName>
    <definedName name="e12db" localSheetId="14">#REF!</definedName>
    <definedName name="e12db" localSheetId="15">#REF!</definedName>
    <definedName name="e12db">#REF!</definedName>
    <definedName name="e9db">[54]e9!$A$1:$V$49</definedName>
    <definedName name="EDNA">#N/A</definedName>
    <definedName name="EDSSDESCRIPTOR" localSheetId="17">#REF!</definedName>
    <definedName name="EDSSDESCRIPTOR" localSheetId="1">#REF!</definedName>
    <definedName name="EDSSDESCRIPTOR" localSheetId="5">#REF!</definedName>
    <definedName name="EDSSDESCRIPTOR" localSheetId="6">#REF!</definedName>
    <definedName name="EDSSDESCRIPTOR" localSheetId="8">#REF!</definedName>
    <definedName name="EDSSDESCRIPTOR" localSheetId="11">#REF!</definedName>
    <definedName name="EDSSDESCRIPTOR" localSheetId="12">#REF!</definedName>
    <definedName name="EDSSDESCRIPTOR" localSheetId="13">#REF!</definedName>
    <definedName name="EDSSDESCRIPTOR" localSheetId="14">#REF!</definedName>
    <definedName name="EDSSDESCRIPTOR" localSheetId="15">#REF!</definedName>
    <definedName name="EDSSDESCRIPTOR">#REF!</definedName>
    <definedName name="EDSSFILE" localSheetId="17">#REF!</definedName>
    <definedName name="EDSSFILE" localSheetId="1">#REF!</definedName>
    <definedName name="EDSSFILE" localSheetId="5">#REF!</definedName>
    <definedName name="EDSSFILE" localSheetId="6">#REF!</definedName>
    <definedName name="EDSSFILE" localSheetId="8">#REF!</definedName>
    <definedName name="EDSSFILE" localSheetId="11">#REF!</definedName>
    <definedName name="EDSSFILE" localSheetId="12">#REF!</definedName>
    <definedName name="EDSSFILE" localSheetId="13">#REF!</definedName>
    <definedName name="EDSSFILE" localSheetId="14">#REF!</definedName>
    <definedName name="EDSSFILE" localSheetId="15">#REF!</definedName>
    <definedName name="EDSSFILE">#REF!</definedName>
    <definedName name="EDSSNAME" localSheetId="17">#REF!</definedName>
    <definedName name="EDSSNAME" localSheetId="1">#REF!</definedName>
    <definedName name="EDSSNAME" localSheetId="5">#REF!</definedName>
    <definedName name="EDSSNAME" localSheetId="6">#REF!</definedName>
    <definedName name="EDSSNAME" localSheetId="8">#REF!</definedName>
    <definedName name="EDSSNAME" localSheetId="11">#REF!</definedName>
    <definedName name="EDSSNAME" localSheetId="12">#REF!</definedName>
    <definedName name="EDSSNAME" localSheetId="13">#REF!</definedName>
    <definedName name="EDSSNAME" localSheetId="14">#REF!</definedName>
    <definedName name="EDSSNAME" localSheetId="15">#REF!</definedName>
    <definedName name="EDSSNAME">#REF!</definedName>
    <definedName name="EDSSTIME" localSheetId="17">#REF!</definedName>
    <definedName name="EDSSTIME" localSheetId="1">#REF!</definedName>
    <definedName name="EDSSTIME" localSheetId="5">#REF!</definedName>
    <definedName name="EDSSTIME" localSheetId="6">#REF!</definedName>
    <definedName name="EDSSTIME" localSheetId="8">#REF!</definedName>
    <definedName name="EDSSTIME" localSheetId="11">#REF!</definedName>
    <definedName name="EDSSTIME" localSheetId="12">#REF!</definedName>
    <definedName name="EDSSTIME" localSheetId="13">#REF!</definedName>
    <definedName name="EDSSTIME" localSheetId="14">#REF!</definedName>
    <definedName name="EDSSTIME" localSheetId="15">#REF!</definedName>
    <definedName name="EDSSTIME">#REF!</definedName>
    <definedName name="ee" localSheetId="16" hidden="1">{"Tab1",#N/A,FALSE,"P";"Tab2",#N/A,FALSE,"P"}</definedName>
    <definedName name="ee" localSheetId="17" hidden="1">{"Tab1",#N/A,FALSE,"P";"Tab2",#N/A,FALSE,"P"}</definedName>
    <definedName name="ee" localSheetId="1" hidden="1">{"Tab1",#N/A,FALSE,"P";"Tab2",#N/A,FALSE,"P"}</definedName>
    <definedName name="ee" localSheetId="5" hidden="1">{"Tab1",#N/A,FALSE,"P";"Tab2",#N/A,FALSE,"P"}</definedName>
    <definedName name="ee" localSheetId="6" hidden="1">{"Tab1",#N/A,FALSE,"P";"Tab2",#N/A,FALSE,"P"}</definedName>
    <definedName name="ee" localSheetId="8" hidden="1">{"Tab1",#N/A,FALSE,"P";"Tab2",#N/A,FALSE,"P"}</definedName>
    <definedName name="ee" localSheetId="11" hidden="1">{"Tab1",#N/A,FALSE,"P";"Tab2",#N/A,FALSE,"P"}</definedName>
    <definedName name="ee" localSheetId="12" hidden="1">{"Tab1",#N/A,FALSE,"P";"Tab2",#N/A,FALSE,"P"}</definedName>
    <definedName name="ee" localSheetId="13" hidden="1">{"Tab1",#N/A,FALSE,"P";"Tab2",#N/A,FALSE,"P"}</definedName>
    <definedName name="ee" localSheetId="14" hidden="1">{"Tab1",#N/A,FALSE,"P";"Tab2",#N/A,FALSE,"P"}</definedName>
    <definedName name="ee" localSheetId="15" hidden="1">{"Tab1",#N/A,FALSE,"P";"Tab2",#N/A,FALSE,"P"}</definedName>
    <definedName name="ee" hidden="1">{"Tab1",#N/A,FALSE,"P";"Tab2",#N/A,FALSE,"P"}</definedName>
    <definedName name="EECB" localSheetId="17">#REF!</definedName>
    <definedName name="EECB" localSheetId="1">#REF!</definedName>
    <definedName name="EECB" localSheetId="5">#REF!</definedName>
    <definedName name="EECB" localSheetId="6">#REF!</definedName>
    <definedName name="EECB" localSheetId="8">#REF!</definedName>
    <definedName name="EECB" localSheetId="11">#REF!</definedName>
    <definedName name="EECB" localSheetId="12">#REF!</definedName>
    <definedName name="EECB" localSheetId="13">#REF!</definedName>
    <definedName name="EECB" localSheetId="14">#REF!</definedName>
    <definedName name="EECB" localSheetId="15">#REF!</definedName>
    <definedName name="EECB">#REF!</definedName>
    <definedName name="eedx" localSheetId="16" hidden="1">{"Tab1",#N/A,FALSE,"P";"Tab2",#N/A,FALSE,"P"}</definedName>
    <definedName name="eedx" localSheetId="5" hidden="1">{"Tab1",#N/A,FALSE,"P";"Tab2",#N/A,FALSE,"P"}</definedName>
    <definedName name="eedx" localSheetId="6" hidden="1">{"Tab1",#N/A,FALSE,"P";"Tab2",#N/A,FALSE,"P"}</definedName>
    <definedName name="eedx" localSheetId="8" hidden="1">{"Tab1",#N/A,FALSE,"P";"Tab2",#N/A,FALSE,"P"}</definedName>
    <definedName name="eedx" localSheetId="11" hidden="1">{"Tab1",#N/A,FALSE,"P";"Tab2",#N/A,FALSE,"P"}</definedName>
    <definedName name="eedx" localSheetId="12" hidden="1">{"Tab1",#N/A,FALSE,"P";"Tab2",#N/A,FALSE,"P"}</definedName>
    <definedName name="eedx" localSheetId="13" hidden="1">{"Tab1",#N/A,FALSE,"P";"Tab2",#N/A,FALSE,"P"}</definedName>
    <definedName name="eedx" localSheetId="14" hidden="1">{"Tab1",#N/A,FALSE,"P";"Tab2",#N/A,FALSE,"P"}</definedName>
    <definedName name="eedx" localSheetId="15" hidden="1">{"Tab1",#N/A,FALSE,"P";"Tab2",#N/A,FALSE,"P"}</definedName>
    <definedName name="eedx" hidden="1">{"Tab1",#N/A,FALSE,"P";"Tab2",#N/A,FALSE,"P"}</definedName>
    <definedName name="eee" localSheetId="16" hidden="1">{"Tab1",#N/A,FALSE,"P";"Tab2",#N/A,FALSE,"P"}</definedName>
    <definedName name="eee" localSheetId="17" hidden="1">{"Tab1",#N/A,FALSE,"P";"Tab2",#N/A,FALSE,"P"}</definedName>
    <definedName name="eee" localSheetId="1" hidden="1">{"Tab1",#N/A,FALSE,"P";"Tab2",#N/A,FALSE,"P"}</definedName>
    <definedName name="eee" localSheetId="5" hidden="1">{"Tab1",#N/A,FALSE,"P";"Tab2",#N/A,FALSE,"P"}</definedName>
    <definedName name="eee" localSheetId="6" hidden="1">{"Tab1",#N/A,FALSE,"P";"Tab2",#N/A,FALSE,"P"}</definedName>
    <definedName name="eee" localSheetId="8" hidden="1">{"Tab1",#N/A,FALSE,"P";"Tab2",#N/A,FALSE,"P"}</definedName>
    <definedName name="eee" localSheetId="11" hidden="1">{"Tab1",#N/A,FALSE,"P";"Tab2",#N/A,FALSE,"P"}</definedName>
    <definedName name="eee" localSheetId="12" hidden="1">{"Tab1",#N/A,FALSE,"P";"Tab2",#N/A,FALSE,"P"}</definedName>
    <definedName name="eee" localSheetId="13" hidden="1">{"Tab1",#N/A,FALSE,"P";"Tab2",#N/A,FALSE,"P"}</definedName>
    <definedName name="eee" localSheetId="14" hidden="1">{"Tab1",#N/A,FALSE,"P";"Tab2",#N/A,FALSE,"P"}</definedName>
    <definedName name="eee" localSheetId="15" hidden="1">{"Tab1",#N/A,FALSE,"P";"Tab2",#N/A,FALSE,"P"}</definedName>
    <definedName name="eee" hidden="1">{"Tab1",#N/A,FALSE,"P";"Tab2",#N/A,FALSE,"P"}</definedName>
    <definedName name="EISCODE" localSheetId="17">#REF!</definedName>
    <definedName name="EISCODE" localSheetId="1">#REF!</definedName>
    <definedName name="EISCODE" localSheetId="5">#REF!</definedName>
    <definedName name="EISCODE" localSheetId="6">#REF!</definedName>
    <definedName name="EISCODE" localSheetId="8">#REF!</definedName>
    <definedName name="EISCODE" localSheetId="11">#REF!</definedName>
    <definedName name="EISCODE" localSheetId="12">#REF!</definedName>
    <definedName name="EISCODE" localSheetId="13">#REF!</definedName>
    <definedName name="EISCODE" localSheetId="14">#REF!</definedName>
    <definedName name="EISCODE" localSheetId="15">#REF!</definedName>
    <definedName name="EISCODE">#REF!</definedName>
    <definedName name="elect" localSheetId="17">#REF!</definedName>
    <definedName name="elect" localSheetId="1">#REF!</definedName>
    <definedName name="elect" localSheetId="5">#REF!</definedName>
    <definedName name="elect" localSheetId="6">#REF!</definedName>
    <definedName name="elect" localSheetId="8">#REF!</definedName>
    <definedName name="elect" localSheetId="11">#REF!</definedName>
    <definedName name="elect" localSheetId="12">#REF!</definedName>
    <definedName name="elect" localSheetId="13">#REF!</definedName>
    <definedName name="elect" localSheetId="14">#REF!</definedName>
    <definedName name="elect" localSheetId="15">#REF!</definedName>
    <definedName name="elect">#REF!</definedName>
    <definedName name="Emerging_HTML_AREA" localSheetId="17">#REF!</definedName>
    <definedName name="Emerging_HTML_AREA" localSheetId="1">#REF!</definedName>
    <definedName name="Emerging_HTML_AREA" localSheetId="5">#REF!</definedName>
    <definedName name="Emerging_HTML_AREA" localSheetId="6">#REF!</definedName>
    <definedName name="Emerging_HTML_AREA" localSheetId="8">#REF!</definedName>
    <definedName name="Emerging_HTML_AREA" localSheetId="11">#REF!</definedName>
    <definedName name="Emerging_HTML_AREA" localSheetId="12">#REF!</definedName>
    <definedName name="Emerging_HTML_AREA" localSheetId="13">#REF!</definedName>
    <definedName name="Emerging_HTML_AREA" localSheetId="14">#REF!</definedName>
    <definedName name="Emerging_HTML_AREA" localSheetId="15">#REF!</definedName>
    <definedName name="Emerging_HTML_AREA">#REF!</definedName>
    <definedName name="EMETEL" localSheetId="17">#REF!</definedName>
    <definedName name="EMETEL" localSheetId="1">#REF!</definedName>
    <definedName name="EMETEL" localSheetId="5">#REF!</definedName>
    <definedName name="EMETEL" localSheetId="6">#REF!</definedName>
    <definedName name="EMETEL" localSheetId="8">#REF!</definedName>
    <definedName name="EMETEL" localSheetId="11">#REF!</definedName>
    <definedName name="EMETEL" localSheetId="12">#REF!</definedName>
    <definedName name="EMETEL" localSheetId="13">#REF!</definedName>
    <definedName name="EMETEL" localSheetId="14">#REF!</definedName>
    <definedName name="EMETEL" localSheetId="15">#REF!</definedName>
    <definedName name="EMETEL">#REF!</definedName>
    <definedName name="ENDA">#N/A</definedName>
    <definedName name="equal_TLC" localSheetId="5">[33]Graf14_Graf15!#REF!</definedName>
    <definedName name="equal_TLC" localSheetId="6">[33]Graf14_Graf15!#REF!</definedName>
    <definedName name="equal_TLC" localSheetId="8">[33]Graf14_Graf15!#REF!</definedName>
    <definedName name="equal_TLC" localSheetId="11">[33]Graf14_Graf15!#REF!</definedName>
    <definedName name="equal_TLC" localSheetId="12">[33]Graf14_Graf15!#REF!</definedName>
    <definedName name="equal_TLC" localSheetId="13">[33]Graf14_Graf15!#REF!</definedName>
    <definedName name="equal_TLC" localSheetId="14">[33]Graf14_Graf15!#REF!</definedName>
    <definedName name="equal_TLC" localSheetId="15">[33]Graf14_Graf15!#REF!</definedName>
    <definedName name="equal_TLC">[34]Graf14_Graf15!#REF!</definedName>
    <definedName name="ExitWRS">[55]Main!$AB$25</definedName>
    <definedName name="ff" localSheetId="16" hidden="1">{"Tab1",#N/A,FALSE,"P";"Tab2",#N/A,FALSE,"P"}</definedName>
    <definedName name="ff" localSheetId="17" hidden="1">{"Tab1",#N/A,FALSE,"P";"Tab2",#N/A,FALSE,"P"}</definedName>
    <definedName name="ff" localSheetId="1" hidden="1">{"Tab1",#N/A,FALSE,"P";"Tab2",#N/A,FALSE,"P"}</definedName>
    <definedName name="ff" localSheetId="5" hidden="1">{"Tab1",#N/A,FALSE,"P";"Tab2",#N/A,FALSE,"P"}</definedName>
    <definedName name="ff" localSheetId="6" hidden="1">{"Tab1",#N/A,FALSE,"P";"Tab2",#N/A,FALSE,"P"}</definedName>
    <definedName name="ff" localSheetId="8" hidden="1">{"Tab1",#N/A,FALSE,"P";"Tab2",#N/A,FALSE,"P"}</definedName>
    <definedName name="ff" localSheetId="11" hidden="1">{"Tab1",#N/A,FALSE,"P";"Tab2",#N/A,FALSE,"P"}</definedName>
    <definedName name="ff" localSheetId="12" hidden="1">{"Tab1",#N/A,FALSE,"P";"Tab2",#N/A,FALSE,"P"}</definedName>
    <definedName name="ff" localSheetId="13" hidden="1">{"Tab1",#N/A,FALSE,"P";"Tab2",#N/A,FALSE,"P"}</definedName>
    <definedName name="ff" localSheetId="14" hidden="1">{"Tab1",#N/A,FALSE,"P";"Tab2",#N/A,FALSE,"P"}</definedName>
    <definedName name="ff" localSheetId="15" hidden="1">{"Tab1",#N/A,FALSE,"P";"Tab2",#N/A,FALSE,"P"}</definedName>
    <definedName name="ff" hidden="1">{"Tab1",#N/A,FALSE,"P";"Tab2",#N/A,FALSE,"P"}</definedName>
    <definedName name="fff" localSheetId="16" hidden="1">{"Tab1",#N/A,FALSE,"P";"Tab2",#N/A,FALSE,"P"}</definedName>
    <definedName name="fff" localSheetId="17" hidden="1">{"Tab1",#N/A,FALSE,"P";"Tab2",#N/A,FALSE,"P"}</definedName>
    <definedName name="fff" localSheetId="1" hidden="1">{"Tab1",#N/A,FALSE,"P";"Tab2",#N/A,FALSE,"P"}</definedName>
    <definedName name="fff" localSheetId="5" hidden="1">{"Tab1",#N/A,FALSE,"P";"Tab2",#N/A,FALSE,"P"}</definedName>
    <definedName name="fff" localSheetId="6" hidden="1">{"Tab1",#N/A,FALSE,"P";"Tab2",#N/A,FALSE,"P"}</definedName>
    <definedName name="fff" localSheetId="8" hidden="1">{"Tab1",#N/A,FALSE,"P";"Tab2",#N/A,FALSE,"P"}</definedName>
    <definedName name="fff" localSheetId="11" hidden="1">{"Tab1",#N/A,FALSE,"P";"Tab2",#N/A,FALSE,"P"}</definedName>
    <definedName name="fff" localSheetId="12" hidden="1">{"Tab1",#N/A,FALSE,"P";"Tab2",#N/A,FALSE,"P"}</definedName>
    <definedName name="fff" localSheetId="13" hidden="1">{"Tab1",#N/A,FALSE,"P";"Tab2",#N/A,FALSE,"P"}</definedName>
    <definedName name="fff" localSheetId="14" hidden="1">{"Tab1",#N/A,FALSE,"P";"Tab2",#N/A,FALSE,"P"}</definedName>
    <definedName name="fff" localSheetId="15" hidden="1">{"Tab1",#N/A,FALSE,"P";"Tab2",#N/A,FALSE,"P"}</definedName>
    <definedName name="fff" hidden="1">{"Tab1",#N/A,FALSE,"P";"Tab2",#N/A,FALSE,"P"}</definedName>
    <definedName name="Fig8.2a" localSheetId="17">#REF!</definedName>
    <definedName name="Fig8.2a" localSheetId="1">#REF!</definedName>
    <definedName name="Fig8.2a" localSheetId="5">#REF!</definedName>
    <definedName name="Fig8.2a" localSheetId="6">#REF!</definedName>
    <definedName name="Fig8.2a" localSheetId="8">#REF!</definedName>
    <definedName name="Fig8.2a" localSheetId="11">#REF!</definedName>
    <definedName name="Fig8.2a" localSheetId="12">#REF!</definedName>
    <definedName name="Fig8.2a" localSheetId="13">#REF!</definedName>
    <definedName name="Fig8.2a" localSheetId="14">#REF!</definedName>
    <definedName name="Fig8.2a" localSheetId="15">#REF!</definedName>
    <definedName name="Fig8.2a">#REF!</definedName>
    <definedName name="fill" localSheetId="5" hidden="1">'[56]Macroframework-Ver.1'!$A$1:$A$267</definedName>
    <definedName name="fill" localSheetId="6" hidden="1">'[56]Macroframework-Ver.1'!$A$1:$A$267</definedName>
    <definedName name="fill" localSheetId="8" hidden="1">'[56]Macroframework-Ver.1'!$A$1:$A$267</definedName>
    <definedName name="fill" localSheetId="11" hidden="1">'[56]Macroframework-Ver.1'!$A$1:$A$267</definedName>
    <definedName name="fill" localSheetId="12" hidden="1">'[56]Macroframework-Ver.1'!$A$1:$A$267</definedName>
    <definedName name="fill" localSheetId="13" hidden="1">'[56]Macroframework-Ver.1'!$A$1:$A$267</definedName>
    <definedName name="fill" localSheetId="14" hidden="1">'[56]Macroframework-Ver.1'!$A$1:$A$267</definedName>
    <definedName name="fill" localSheetId="15" hidden="1">'[56]Macroframework-Ver.1'!$A$1:$A$267</definedName>
    <definedName name="fill" hidden="1">'[57]Macroframework-Ver.1'!$A$1:$A$267</definedName>
    <definedName name="finan" localSheetId="17">#REF!</definedName>
    <definedName name="finan" localSheetId="1">#REF!</definedName>
    <definedName name="finan" localSheetId="5">#REF!</definedName>
    <definedName name="finan" localSheetId="6">#REF!</definedName>
    <definedName name="finan" localSheetId="8">#REF!</definedName>
    <definedName name="finan" localSheetId="11">#REF!</definedName>
    <definedName name="finan" localSheetId="12">#REF!</definedName>
    <definedName name="finan" localSheetId="13">#REF!</definedName>
    <definedName name="finan" localSheetId="14">#REF!</definedName>
    <definedName name="finan" localSheetId="15">#REF!</definedName>
    <definedName name="finan">#REF!</definedName>
    <definedName name="finan1" localSheetId="17">#REF!</definedName>
    <definedName name="finan1" localSheetId="1">#REF!</definedName>
    <definedName name="finan1" localSheetId="5">#REF!</definedName>
    <definedName name="finan1" localSheetId="6">#REF!</definedName>
    <definedName name="finan1" localSheetId="8">#REF!</definedName>
    <definedName name="finan1" localSheetId="11">#REF!</definedName>
    <definedName name="finan1" localSheetId="12">#REF!</definedName>
    <definedName name="finan1" localSheetId="13">#REF!</definedName>
    <definedName name="finan1" localSheetId="14">#REF!</definedName>
    <definedName name="finan1" localSheetId="15">#REF!</definedName>
    <definedName name="finan1">#REF!</definedName>
    <definedName name="Financing" localSheetId="16" hidden="1">{"Tab1",#N/A,FALSE,"P";"Tab2",#N/A,FALSE,"P"}</definedName>
    <definedName name="Financing" localSheetId="17" hidden="1">{"Tab1",#N/A,FALSE,"P";"Tab2",#N/A,FALSE,"P"}</definedName>
    <definedName name="Financing" localSheetId="1" hidden="1">{"Tab1",#N/A,FALSE,"P";"Tab2",#N/A,FALSE,"P"}</definedName>
    <definedName name="Financing" localSheetId="5" hidden="1">{"Tab1",#N/A,FALSE,"P";"Tab2",#N/A,FALSE,"P"}</definedName>
    <definedName name="Financing" localSheetId="6" hidden="1">{"Tab1",#N/A,FALSE,"P";"Tab2",#N/A,FALSE,"P"}</definedName>
    <definedName name="Financing" localSheetId="8" hidden="1">{"Tab1",#N/A,FALSE,"P";"Tab2",#N/A,FALSE,"P"}</definedName>
    <definedName name="Financing" localSheetId="11" hidden="1">{"Tab1",#N/A,FALSE,"P";"Tab2",#N/A,FALSE,"P"}</definedName>
    <definedName name="Financing" localSheetId="12" hidden="1">{"Tab1",#N/A,FALSE,"P";"Tab2",#N/A,FALSE,"P"}</definedName>
    <definedName name="Financing" localSheetId="13" hidden="1">{"Tab1",#N/A,FALSE,"P";"Tab2",#N/A,FALSE,"P"}</definedName>
    <definedName name="Financing" localSheetId="14" hidden="1">{"Tab1",#N/A,FALSE,"P";"Tab2",#N/A,FALSE,"P"}</definedName>
    <definedName name="Financing" localSheetId="15" hidden="1">{"Tab1",#N/A,FALSE,"P";"Tab2",#N/A,FALSE,"P"}</definedName>
    <definedName name="Financing" hidden="1">{"Tab1",#N/A,FALSE,"P";"Tab2",#N/A,FALSE,"P"}</definedName>
    <definedName name="FISUM" localSheetId="17">#REF!</definedName>
    <definedName name="FISUM" localSheetId="1">#REF!</definedName>
    <definedName name="FISUM" localSheetId="5">#REF!</definedName>
    <definedName name="FISUM" localSheetId="6">#REF!</definedName>
    <definedName name="FISUM" localSheetId="8">#REF!</definedName>
    <definedName name="FISUM" localSheetId="11">#REF!</definedName>
    <definedName name="FISUM" localSheetId="12">#REF!</definedName>
    <definedName name="FISUM" localSheetId="13">#REF!</definedName>
    <definedName name="FISUM" localSheetId="14">#REF!</definedName>
    <definedName name="FISUM" localSheetId="15">#REF!</definedName>
    <definedName name="FISUM">#REF!</definedName>
    <definedName name="FLOPEC" localSheetId="17">#REF!</definedName>
    <definedName name="FLOPEC" localSheetId="1">#REF!</definedName>
    <definedName name="FLOPEC" localSheetId="5">#REF!</definedName>
    <definedName name="FLOPEC" localSheetId="6">#REF!</definedName>
    <definedName name="FLOPEC" localSheetId="8">#REF!</definedName>
    <definedName name="FLOPEC" localSheetId="11">#REF!</definedName>
    <definedName name="FLOPEC" localSheetId="12">#REF!</definedName>
    <definedName name="FLOPEC" localSheetId="13">#REF!</definedName>
    <definedName name="FLOPEC" localSheetId="14">#REF!</definedName>
    <definedName name="FLOPEC" localSheetId="15">#REF!</definedName>
    <definedName name="FLOPEC">#REF!</definedName>
    <definedName name="FMB" localSheetId="17">#REF!</definedName>
    <definedName name="FMB" localSheetId="1">#REF!</definedName>
    <definedName name="FMB" localSheetId="5">#REF!</definedName>
    <definedName name="FMB" localSheetId="6">#REF!</definedName>
    <definedName name="FMB" localSheetId="8">#REF!</definedName>
    <definedName name="FMB" localSheetId="11">#REF!</definedName>
    <definedName name="FMB" localSheetId="12">#REF!</definedName>
    <definedName name="FMB" localSheetId="13">#REF!</definedName>
    <definedName name="FMB" localSheetId="14">#REF!</definedName>
    <definedName name="FMB" localSheetId="15">#REF!</definedName>
    <definedName name="FMB">#REF!</definedName>
    <definedName name="FODESEC" localSheetId="17">#REF!</definedName>
    <definedName name="FODESEC" localSheetId="1">#REF!</definedName>
    <definedName name="FODESEC" localSheetId="5">#REF!</definedName>
    <definedName name="FODESEC" localSheetId="6">#REF!</definedName>
    <definedName name="FODESEC" localSheetId="8">#REF!</definedName>
    <definedName name="FODESEC" localSheetId="11">#REF!</definedName>
    <definedName name="FODESEC" localSheetId="12">#REF!</definedName>
    <definedName name="FODESEC" localSheetId="13">#REF!</definedName>
    <definedName name="FODESEC" localSheetId="14">#REF!</definedName>
    <definedName name="FODESEC" localSheetId="15">#REF!</definedName>
    <definedName name="FODESEC">#REF!</definedName>
    <definedName name="FOREXPORT" localSheetId="17">[5]H!$A$2:$F$86</definedName>
    <definedName name="FOREXPORT" localSheetId="1">[6]H!$A$2:$F$86</definedName>
    <definedName name="FOREXPORT" localSheetId="5">[7]H!$A$2:$F$86</definedName>
    <definedName name="FOREXPORT" localSheetId="6">[7]H!$A$2:$F$86</definedName>
    <definedName name="FOREXPORT" localSheetId="8">[7]H!$A$2:$F$86</definedName>
    <definedName name="FOREXPORT" localSheetId="11">[7]H!$A$2:$F$86</definedName>
    <definedName name="FOREXPORT" localSheetId="12">[7]H!$A$2:$F$86</definedName>
    <definedName name="FOREXPORT" localSheetId="13">[7]H!$A$2:$F$86</definedName>
    <definedName name="FOREXPORT" localSheetId="14">[7]H!$A$2:$F$86</definedName>
    <definedName name="FOREXPORT" localSheetId="15">[7]H!$A$2:$F$86</definedName>
    <definedName name="FOREXPORT">[8]H!$A$2:$F$86</definedName>
    <definedName name="FUNDOBL" localSheetId="17">#REF!</definedName>
    <definedName name="FUNDOBL" localSheetId="1">#REF!</definedName>
    <definedName name="FUNDOBL" localSheetId="5">#REF!</definedName>
    <definedName name="FUNDOBL" localSheetId="6">#REF!</definedName>
    <definedName name="FUNDOBL" localSheetId="8">#REF!</definedName>
    <definedName name="FUNDOBL" localSheetId="11">#REF!</definedName>
    <definedName name="FUNDOBL" localSheetId="12">#REF!</definedName>
    <definedName name="FUNDOBL" localSheetId="13">#REF!</definedName>
    <definedName name="FUNDOBL" localSheetId="14">#REF!</definedName>
    <definedName name="FUNDOBL" localSheetId="15">#REF!</definedName>
    <definedName name="FUNDOBL">#REF!</definedName>
    <definedName name="FUNDOBLB" localSheetId="17">#REF!</definedName>
    <definedName name="FUNDOBLB" localSheetId="1">#REF!</definedName>
    <definedName name="FUNDOBLB" localSheetId="5">#REF!</definedName>
    <definedName name="FUNDOBLB" localSheetId="6">#REF!</definedName>
    <definedName name="FUNDOBLB" localSheetId="8">#REF!</definedName>
    <definedName name="FUNDOBLB" localSheetId="11">#REF!</definedName>
    <definedName name="FUNDOBLB" localSheetId="12">#REF!</definedName>
    <definedName name="FUNDOBLB" localSheetId="13">#REF!</definedName>
    <definedName name="FUNDOBLB" localSheetId="14">#REF!</definedName>
    <definedName name="FUNDOBLB" localSheetId="15">#REF!</definedName>
    <definedName name="FUNDOBLB">#REF!</definedName>
    <definedName name="g" localSheetId="17">#REF!</definedName>
    <definedName name="g" localSheetId="1">#REF!</definedName>
    <definedName name="g" localSheetId="5">#REF!</definedName>
    <definedName name="g" localSheetId="6">#REF!</definedName>
    <definedName name="g" localSheetId="8">#REF!</definedName>
    <definedName name="g" localSheetId="11">#REF!</definedName>
    <definedName name="g" localSheetId="12">#REF!</definedName>
    <definedName name="g" localSheetId="13">#REF!</definedName>
    <definedName name="g" localSheetId="14">#REF!</definedName>
    <definedName name="g" localSheetId="15">#REF!</definedName>
    <definedName name="g">#REF!</definedName>
    <definedName name="GCB" localSheetId="17">#REF!</definedName>
    <definedName name="GCB" localSheetId="1">#REF!</definedName>
    <definedName name="GCB" localSheetId="5">#REF!</definedName>
    <definedName name="GCB" localSheetId="6">#REF!</definedName>
    <definedName name="GCB" localSheetId="8">#REF!</definedName>
    <definedName name="GCB" localSheetId="11">#REF!</definedName>
    <definedName name="GCB" localSheetId="12">#REF!</definedName>
    <definedName name="GCB" localSheetId="13">#REF!</definedName>
    <definedName name="GCB" localSheetId="14">#REF!</definedName>
    <definedName name="GCB" localSheetId="15">#REF!</definedName>
    <definedName name="GCB">#REF!</definedName>
    <definedName name="GCB_NGDP">#N/A</definedName>
    <definedName name="GCEI" localSheetId="17">#REF!</definedName>
    <definedName name="GCEI" localSheetId="1">#REF!</definedName>
    <definedName name="GCEI" localSheetId="5">#REF!</definedName>
    <definedName name="GCEI" localSheetId="6">#REF!</definedName>
    <definedName name="GCEI" localSheetId="8">#REF!</definedName>
    <definedName name="GCEI" localSheetId="11">#REF!</definedName>
    <definedName name="GCEI" localSheetId="12">#REF!</definedName>
    <definedName name="GCEI" localSheetId="13">#REF!</definedName>
    <definedName name="GCEI" localSheetId="14">#REF!</definedName>
    <definedName name="GCEI" localSheetId="15">#REF!</definedName>
    <definedName name="GCEI">#REF!</definedName>
    <definedName name="GCENL" localSheetId="17">#REF!</definedName>
    <definedName name="GCENL" localSheetId="1">#REF!</definedName>
    <definedName name="GCENL" localSheetId="5">#REF!</definedName>
    <definedName name="GCENL" localSheetId="6">#REF!</definedName>
    <definedName name="GCENL" localSheetId="8">#REF!</definedName>
    <definedName name="GCENL" localSheetId="11">#REF!</definedName>
    <definedName name="GCENL" localSheetId="12">#REF!</definedName>
    <definedName name="GCENL" localSheetId="13">#REF!</definedName>
    <definedName name="GCENL" localSheetId="14">#REF!</definedName>
    <definedName name="GCENL" localSheetId="15">#REF!</definedName>
    <definedName name="GCENL">#REF!</definedName>
    <definedName name="GCND" localSheetId="17">#REF!</definedName>
    <definedName name="GCND" localSheetId="1">#REF!</definedName>
    <definedName name="GCND" localSheetId="5">#REF!</definedName>
    <definedName name="GCND" localSheetId="6">#REF!</definedName>
    <definedName name="GCND" localSheetId="8">#REF!</definedName>
    <definedName name="GCND" localSheetId="11">#REF!</definedName>
    <definedName name="GCND" localSheetId="12">#REF!</definedName>
    <definedName name="GCND" localSheetId="13">#REF!</definedName>
    <definedName name="GCND" localSheetId="14">#REF!</definedName>
    <definedName name="GCND" localSheetId="15">#REF!</definedName>
    <definedName name="GCND">#REF!</definedName>
    <definedName name="GCND_NGDP" localSheetId="17">#REF!</definedName>
    <definedName name="GCND_NGDP" localSheetId="1">#REF!</definedName>
    <definedName name="GCND_NGDP" localSheetId="5">#REF!</definedName>
    <definedName name="GCND_NGDP" localSheetId="6">#REF!</definedName>
    <definedName name="GCND_NGDP" localSheetId="8">#REF!</definedName>
    <definedName name="GCND_NGDP" localSheetId="11">#REF!</definedName>
    <definedName name="GCND_NGDP" localSheetId="12">#REF!</definedName>
    <definedName name="GCND_NGDP" localSheetId="13">#REF!</definedName>
    <definedName name="GCND_NGDP" localSheetId="14">#REF!</definedName>
    <definedName name="GCND_NGDP" localSheetId="15">#REF!</definedName>
    <definedName name="GCND_NGDP">#REF!</definedName>
    <definedName name="GCRG" localSheetId="17">#REF!</definedName>
    <definedName name="GCRG" localSheetId="1">#REF!</definedName>
    <definedName name="GCRG" localSheetId="5">#REF!</definedName>
    <definedName name="GCRG" localSheetId="6">#REF!</definedName>
    <definedName name="GCRG" localSheetId="8">#REF!</definedName>
    <definedName name="GCRG" localSheetId="11">#REF!</definedName>
    <definedName name="GCRG" localSheetId="12">#REF!</definedName>
    <definedName name="GCRG" localSheetId="13">#REF!</definedName>
    <definedName name="GCRG" localSheetId="14">#REF!</definedName>
    <definedName name="GCRG" localSheetId="15">#REF!</definedName>
    <definedName name="GCRG">#REF!</definedName>
    <definedName name="ggb" localSheetId="17">'[58]budget-G'!$A$1:$W$109</definedName>
    <definedName name="ggb" localSheetId="1">'[59]budget-G'!$A$1:$W$109</definedName>
    <definedName name="ggb" localSheetId="5">'[60]budget-G'!$A$1:$W$109</definedName>
    <definedName name="ggb" localSheetId="6">'[60]budget-G'!$A$1:$W$109</definedName>
    <definedName name="ggb" localSheetId="8">'[60]budget-G'!$A$1:$W$109</definedName>
    <definedName name="ggb" localSheetId="11">'[60]budget-G'!$A$1:$W$109</definedName>
    <definedName name="ggb" localSheetId="12">'[60]budget-G'!$A$1:$W$109</definedName>
    <definedName name="ggb" localSheetId="13">'[60]budget-G'!$A$1:$W$109</definedName>
    <definedName name="ggb" localSheetId="14">'[60]budget-G'!$A$1:$W$109</definedName>
    <definedName name="ggb" localSheetId="15">'[60]budget-G'!$A$1:$W$109</definedName>
    <definedName name="ggb">'[61]budget-G'!$A$1:$W$109</definedName>
    <definedName name="GGB_NGDP">#N/A</definedName>
    <definedName name="ggbeu" localSheetId="17">#REF!</definedName>
    <definedName name="ggbeu" localSheetId="1">#REF!</definedName>
    <definedName name="ggbeu" localSheetId="5">#REF!</definedName>
    <definedName name="ggbeu" localSheetId="6">#REF!</definedName>
    <definedName name="ggbeu" localSheetId="8">#REF!</definedName>
    <definedName name="ggbeu" localSheetId="11">#REF!</definedName>
    <definedName name="ggbeu" localSheetId="12">#REF!</definedName>
    <definedName name="ggbeu" localSheetId="13">#REF!</definedName>
    <definedName name="ggbeu" localSheetId="14">#REF!</definedName>
    <definedName name="ggbeu" localSheetId="15">#REF!</definedName>
    <definedName name="ggbeu">#REF!</definedName>
    <definedName name="ggblg" localSheetId="17">#REF!</definedName>
    <definedName name="ggblg" localSheetId="1">#REF!</definedName>
    <definedName name="ggblg" localSheetId="5">#REF!</definedName>
    <definedName name="ggblg" localSheetId="6">#REF!</definedName>
    <definedName name="ggblg" localSheetId="8">#REF!</definedName>
    <definedName name="ggblg" localSheetId="11">#REF!</definedName>
    <definedName name="ggblg" localSheetId="12">#REF!</definedName>
    <definedName name="ggblg" localSheetId="13">#REF!</definedName>
    <definedName name="ggblg" localSheetId="14">#REF!</definedName>
    <definedName name="ggblg" localSheetId="15">#REF!</definedName>
    <definedName name="ggblg">#REF!</definedName>
    <definedName name="ggbls" localSheetId="17">#REF!</definedName>
    <definedName name="ggbls" localSheetId="1">#REF!</definedName>
    <definedName name="ggbls" localSheetId="5">#REF!</definedName>
    <definedName name="ggbls" localSheetId="6">#REF!</definedName>
    <definedName name="ggbls" localSheetId="8">#REF!</definedName>
    <definedName name="ggbls" localSheetId="11">#REF!</definedName>
    <definedName name="ggbls" localSheetId="12">#REF!</definedName>
    <definedName name="ggbls" localSheetId="13">#REF!</definedName>
    <definedName name="ggbls" localSheetId="14">#REF!</definedName>
    <definedName name="ggbls" localSheetId="15">#REF!</definedName>
    <definedName name="ggbls">#REF!</definedName>
    <definedName name="ggbss" localSheetId="17">#REF!</definedName>
    <definedName name="ggbss" localSheetId="1">#REF!</definedName>
    <definedName name="ggbss" localSheetId="5">#REF!</definedName>
    <definedName name="ggbss" localSheetId="6">#REF!</definedName>
    <definedName name="ggbss" localSheetId="8">#REF!</definedName>
    <definedName name="ggbss" localSheetId="11">#REF!</definedName>
    <definedName name="ggbss" localSheetId="12">#REF!</definedName>
    <definedName name="ggbss" localSheetId="13">#REF!</definedName>
    <definedName name="ggbss" localSheetId="14">#REF!</definedName>
    <definedName name="ggbss" localSheetId="15">#REF!</definedName>
    <definedName name="ggbss">#REF!</definedName>
    <definedName name="gge" localSheetId="17">[58]Expenditures!$A$1:$AC$62</definedName>
    <definedName name="gge" localSheetId="1">[59]Expenditures!$A$1:$AC$62</definedName>
    <definedName name="gge" localSheetId="5">[60]Expenditures!$A$1:$AC$62</definedName>
    <definedName name="gge" localSheetId="6">[60]Expenditures!$A$1:$AC$62</definedName>
    <definedName name="gge" localSheetId="8">[60]Expenditures!$A$1:$AC$62</definedName>
    <definedName name="gge" localSheetId="11">[60]Expenditures!$A$1:$AC$62</definedName>
    <definedName name="gge" localSheetId="12">[60]Expenditures!$A$1:$AC$62</definedName>
    <definedName name="gge" localSheetId="13">[60]Expenditures!$A$1:$AC$62</definedName>
    <definedName name="gge" localSheetId="14">[60]Expenditures!$A$1:$AC$62</definedName>
    <definedName name="gge" localSheetId="15">[60]Expenditures!$A$1:$AC$62</definedName>
    <definedName name="gge">[61]Expenditures!$A$1:$AC$62</definedName>
    <definedName name="GGED" localSheetId="17">#REF!</definedName>
    <definedName name="GGED" localSheetId="1">#REF!</definedName>
    <definedName name="GGED" localSheetId="5">#REF!</definedName>
    <definedName name="GGED" localSheetId="6">#REF!</definedName>
    <definedName name="GGED" localSheetId="8">#REF!</definedName>
    <definedName name="GGED" localSheetId="11">#REF!</definedName>
    <definedName name="GGED" localSheetId="12">#REF!</definedName>
    <definedName name="GGED" localSheetId="13">#REF!</definedName>
    <definedName name="GGED" localSheetId="14">#REF!</definedName>
    <definedName name="GGED" localSheetId="15">#REF!</definedName>
    <definedName name="GGED">#REF!</definedName>
    <definedName name="GGEI" localSheetId="17">#REF!</definedName>
    <definedName name="GGEI" localSheetId="1">#REF!</definedName>
    <definedName name="GGEI" localSheetId="5">#REF!</definedName>
    <definedName name="GGEI" localSheetId="6">#REF!</definedName>
    <definedName name="GGEI" localSheetId="8">#REF!</definedName>
    <definedName name="GGEI" localSheetId="11">#REF!</definedName>
    <definedName name="GGEI" localSheetId="12">#REF!</definedName>
    <definedName name="GGEI" localSheetId="13">#REF!</definedName>
    <definedName name="GGEI" localSheetId="14">#REF!</definedName>
    <definedName name="GGEI" localSheetId="15">#REF!</definedName>
    <definedName name="GGEI">#REF!</definedName>
    <definedName name="GGENL" localSheetId="17">#REF!</definedName>
    <definedName name="GGENL" localSheetId="1">#REF!</definedName>
    <definedName name="GGENL" localSheetId="5">#REF!</definedName>
    <definedName name="GGENL" localSheetId="6">#REF!</definedName>
    <definedName name="GGENL" localSheetId="8">#REF!</definedName>
    <definedName name="GGENL" localSheetId="11">#REF!</definedName>
    <definedName name="GGENL" localSheetId="12">#REF!</definedName>
    <definedName name="GGENL" localSheetId="13">#REF!</definedName>
    <definedName name="GGENL" localSheetId="14">#REF!</definedName>
    <definedName name="GGENL" localSheetId="15">#REF!</definedName>
    <definedName name="GGENL">#REF!</definedName>
    <definedName name="ggg" localSheetId="16" hidden="1">{"Riqfin97",#N/A,FALSE,"Tran";"Riqfinpro",#N/A,FALSE,"Tran"}</definedName>
    <definedName name="ggg" localSheetId="17" hidden="1">{"Riqfin97",#N/A,FALSE,"Tran";"Riqfinpro",#N/A,FALSE,"Tran"}</definedName>
    <definedName name="ggg" localSheetId="1" hidden="1">{"Riqfin97",#N/A,FALSE,"Tran";"Riqfinpro",#N/A,FALSE,"Tran"}</definedName>
    <definedName name="ggg" localSheetId="5" hidden="1">{"Riqfin97",#N/A,FALSE,"Tran";"Riqfinpro",#N/A,FALSE,"Tran"}</definedName>
    <definedName name="ggg" localSheetId="6" hidden="1">{"Riqfin97",#N/A,FALSE,"Tran";"Riqfinpro",#N/A,FALSE,"Tran"}</definedName>
    <definedName name="ggg" localSheetId="8" hidden="1">{"Riqfin97",#N/A,FALSE,"Tran";"Riqfinpro",#N/A,FALSE,"Tran"}</definedName>
    <definedName name="ggg" localSheetId="11" hidden="1">{"Riqfin97",#N/A,FALSE,"Tran";"Riqfinpro",#N/A,FALSE,"Tran"}</definedName>
    <definedName name="ggg" localSheetId="12" hidden="1">{"Riqfin97",#N/A,FALSE,"Tran";"Riqfinpro",#N/A,FALSE,"Tran"}</definedName>
    <definedName name="ggg" localSheetId="13" hidden="1">{"Riqfin97",#N/A,FALSE,"Tran";"Riqfinpro",#N/A,FALSE,"Tran"}</definedName>
    <definedName name="ggg" localSheetId="14" hidden="1">{"Riqfin97",#N/A,FALSE,"Tran";"Riqfinpro",#N/A,FALSE,"Tran"}</definedName>
    <definedName name="ggg" localSheetId="15" hidden="1">{"Riqfin97",#N/A,FALSE,"Tran";"Riqfinpro",#N/A,FALSE,"Tran"}</definedName>
    <definedName name="ggg" hidden="1">{"Riqfin97",#N/A,FALSE,"Tran";"Riqfinpro",#N/A,FALSE,"Tran"}</definedName>
    <definedName name="ggggg" localSheetId="17" hidden="1">'[62]J(Priv.Cap)'!#REF!</definedName>
    <definedName name="ggggg" localSheetId="1" hidden="1">'[62]J(Priv.Cap)'!#REF!</definedName>
    <definedName name="ggggg" localSheetId="5" hidden="1">'[62]J(Priv.Cap)'!#REF!</definedName>
    <definedName name="ggggg" localSheetId="6" hidden="1">'[62]J(Priv.Cap)'!#REF!</definedName>
    <definedName name="ggggg" localSheetId="8" hidden="1">'[62]J(Priv.Cap)'!#REF!</definedName>
    <definedName name="ggggg" localSheetId="11" hidden="1">'[62]J(Priv.Cap)'!#REF!</definedName>
    <definedName name="ggggg" localSheetId="12" hidden="1">'[62]J(Priv.Cap)'!#REF!</definedName>
    <definedName name="ggggg" localSheetId="13" hidden="1">'[62]J(Priv.Cap)'!#REF!</definedName>
    <definedName name="ggggg" localSheetId="14" hidden="1">'[62]J(Priv.Cap)'!#REF!</definedName>
    <definedName name="ggggg" localSheetId="15" hidden="1">'[62]J(Priv.Cap)'!#REF!</definedName>
    <definedName name="ggggg" hidden="1">'[62]J(Priv.Cap)'!#REF!</definedName>
    <definedName name="ggggggg" localSheetId="16">'G01'!ggggggg</definedName>
    <definedName name="ggggggg" localSheetId="17">'G02'!ggggggg</definedName>
    <definedName name="ggggggg" localSheetId="1">[25]!ggggggg</definedName>
    <definedName name="ggggggg" localSheetId="5">#N/A</definedName>
    <definedName name="ggggggg" localSheetId="6">#N/A</definedName>
    <definedName name="ggggggg" localSheetId="8">#N/A</definedName>
    <definedName name="ggggggg" localSheetId="11">#N/A</definedName>
    <definedName name="ggggggg" localSheetId="12">#N/A</definedName>
    <definedName name="ggggggg" localSheetId="13">#N/A</definedName>
    <definedName name="ggggggg" localSheetId="14">#N/A</definedName>
    <definedName name="ggggggg" localSheetId="15">#N/A</definedName>
    <definedName name="ggggggg">[0]!ggggggg</definedName>
    <definedName name="GGND" localSheetId="17">#REF!</definedName>
    <definedName name="GGND" localSheetId="1">#REF!</definedName>
    <definedName name="GGND" localSheetId="5">#REF!</definedName>
    <definedName name="GGND" localSheetId="6">#REF!</definedName>
    <definedName name="GGND" localSheetId="8">#REF!</definedName>
    <definedName name="GGND" localSheetId="11">#REF!</definedName>
    <definedName name="GGND" localSheetId="12">#REF!</definedName>
    <definedName name="GGND" localSheetId="13">#REF!</definedName>
    <definedName name="GGND" localSheetId="14">#REF!</definedName>
    <definedName name="GGND" localSheetId="15">#REF!</definedName>
    <definedName name="GGND">#REF!</definedName>
    <definedName name="ggr" localSheetId="17">[58]Revenues!$A$1:$AD$58</definedName>
    <definedName name="ggr" localSheetId="1">[59]Revenues!$A$1:$AD$58</definedName>
    <definedName name="ggr" localSheetId="5">[60]Revenues!$A$1:$AD$58</definedName>
    <definedName name="ggr" localSheetId="6">[60]Revenues!$A$1:$AD$58</definedName>
    <definedName name="ggr" localSheetId="8">[60]Revenues!$A$1:$AD$58</definedName>
    <definedName name="ggr" localSheetId="11">[60]Revenues!$A$1:$AD$58</definedName>
    <definedName name="ggr" localSheetId="12">[60]Revenues!$A$1:$AD$58</definedName>
    <definedName name="ggr" localSheetId="13">[60]Revenues!$A$1:$AD$58</definedName>
    <definedName name="ggr" localSheetId="14">[60]Revenues!$A$1:$AD$58</definedName>
    <definedName name="ggr" localSheetId="15">[60]Revenues!$A$1:$AD$58</definedName>
    <definedName name="ggr">[61]Revenues!$A$1:$AD$58</definedName>
    <definedName name="GGRG" localSheetId="17">#REF!</definedName>
    <definedName name="GGRG" localSheetId="1">#REF!</definedName>
    <definedName name="GGRG" localSheetId="5">#REF!</definedName>
    <definedName name="GGRG" localSheetId="6">#REF!</definedName>
    <definedName name="GGRG" localSheetId="8">#REF!</definedName>
    <definedName name="GGRG" localSheetId="11">#REF!</definedName>
    <definedName name="GGRG" localSheetId="12">#REF!</definedName>
    <definedName name="GGRG" localSheetId="13">#REF!</definedName>
    <definedName name="GGRG" localSheetId="14">#REF!</definedName>
    <definedName name="GGRG" localSheetId="15">#REF!</definedName>
    <definedName name="GGRG">#REF!</definedName>
    <definedName name="GPee_2" localSheetId="5">[33]Graf14_Graf15!#REF!</definedName>
    <definedName name="GPee_2" localSheetId="6">[33]Graf14_Graf15!#REF!</definedName>
    <definedName name="GPee_2" localSheetId="8">[33]Graf14_Graf15!#REF!</definedName>
    <definedName name="GPee_2" localSheetId="11">[33]Graf14_Graf15!#REF!</definedName>
    <definedName name="GPee_2" localSheetId="12">[33]Graf14_Graf15!#REF!</definedName>
    <definedName name="GPee_2" localSheetId="13">[33]Graf14_Graf15!#REF!</definedName>
    <definedName name="GPee_2" localSheetId="14">[33]Graf14_Graf15!#REF!</definedName>
    <definedName name="GPee_2" localSheetId="15">[33]Graf14_Graf15!#REF!</definedName>
    <definedName name="GPee_2">[34]Graf14_Graf15!#REF!</definedName>
    <definedName name="GPer_2" localSheetId="5">[33]Graf14_Graf15!#REF!</definedName>
    <definedName name="GPer_2" localSheetId="6">[33]Graf14_Graf15!#REF!</definedName>
    <definedName name="GPer_2" localSheetId="8">[33]Graf14_Graf15!#REF!</definedName>
    <definedName name="GPer_2" localSheetId="11">[33]Graf14_Graf15!#REF!</definedName>
    <definedName name="GPer_2" localSheetId="12">[33]Graf14_Graf15!#REF!</definedName>
    <definedName name="GPer_2" localSheetId="13">[33]Graf14_Graf15!#REF!</definedName>
    <definedName name="GPer_2" localSheetId="14">[33]Graf14_Graf15!#REF!</definedName>
    <definedName name="GPer_2" localSheetId="15">[33]Graf14_Graf15!#REF!</definedName>
    <definedName name="GPer_2">[34]Graf14_Graf15!#REF!</definedName>
    <definedName name="hgfd" localSheetId="16" hidden="1">{#N/A,#N/A,FALSE,"I";#N/A,#N/A,FALSE,"J";#N/A,#N/A,FALSE,"K";#N/A,#N/A,FALSE,"L";#N/A,#N/A,FALSE,"M";#N/A,#N/A,FALSE,"N";#N/A,#N/A,FALSE,"O"}</definedName>
    <definedName name="hgfd" localSheetId="5" hidden="1">{#N/A,#N/A,FALSE,"I";#N/A,#N/A,FALSE,"J";#N/A,#N/A,FALSE,"K";#N/A,#N/A,FALSE,"L";#N/A,#N/A,FALSE,"M";#N/A,#N/A,FALSE,"N";#N/A,#N/A,FALSE,"O"}</definedName>
    <definedName name="hgfd" localSheetId="6" hidden="1">{#N/A,#N/A,FALSE,"I";#N/A,#N/A,FALSE,"J";#N/A,#N/A,FALSE,"K";#N/A,#N/A,FALSE,"L";#N/A,#N/A,FALSE,"M";#N/A,#N/A,FALSE,"N";#N/A,#N/A,FALSE,"O"}</definedName>
    <definedName name="hgfd" localSheetId="8" hidden="1">{#N/A,#N/A,FALSE,"I";#N/A,#N/A,FALSE,"J";#N/A,#N/A,FALSE,"K";#N/A,#N/A,FALSE,"L";#N/A,#N/A,FALSE,"M";#N/A,#N/A,FALSE,"N";#N/A,#N/A,FALSE,"O"}</definedName>
    <definedName name="hgfd" localSheetId="11" hidden="1">{#N/A,#N/A,FALSE,"I";#N/A,#N/A,FALSE,"J";#N/A,#N/A,FALSE,"K";#N/A,#N/A,FALSE,"L";#N/A,#N/A,FALSE,"M";#N/A,#N/A,FALSE,"N";#N/A,#N/A,FALSE,"O"}</definedName>
    <definedName name="hgfd" localSheetId="12" hidden="1">{#N/A,#N/A,FALSE,"I";#N/A,#N/A,FALSE,"J";#N/A,#N/A,FALSE,"K";#N/A,#N/A,FALSE,"L";#N/A,#N/A,FALSE,"M";#N/A,#N/A,FALSE,"N";#N/A,#N/A,FALSE,"O"}</definedName>
    <definedName name="hgfd" localSheetId="13" hidden="1">{#N/A,#N/A,FALSE,"I";#N/A,#N/A,FALSE,"J";#N/A,#N/A,FALSE,"K";#N/A,#N/A,FALSE,"L";#N/A,#N/A,FALSE,"M";#N/A,#N/A,FALSE,"N";#N/A,#N/A,FALSE,"O"}</definedName>
    <definedName name="hgfd" localSheetId="14" hidden="1">{#N/A,#N/A,FALSE,"I";#N/A,#N/A,FALSE,"J";#N/A,#N/A,FALSE,"K";#N/A,#N/A,FALSE,"L";#N/A,#N/A,FALSE,"M";#N/A,#N/A,FALSE,"N";#N/A,#N/A,FALSE,"O"}</definedName>
    <definedName name="hgfd" localSheetId="15" hidden="1">{#N/A,#N/A,FALSE,"I";#N/A,#N/A,FALSE,"J";#N/A,#N/A,FALSE,"K";#N/A,#N/A,FALSE,"L";#N/A,#N/A,FALSE,"M";#N/A,#N/A,FALSE,"N";#N/A,#N/A,FALSE,"O"}</definedName>
    <definedName name="hgfd" hidden="1">{#N/A,#N/A,FALSE,"I";#N/A,#N/A,FALSE,"J";#N/A,#N/A,FALSE,"K";#N/A,#N/A,FALSE,"L";#N/A,#N/A,FALSE,"M";#N/A,#N/A,FALSE,"N";#N/A,#N/A,FALSE,"O"}</definedName>
    <definedName name="hhh" localSheetId="17" hidden="1">'[63]J(Priv.Cap)'!#REF!</definedName>
    <definedName name="hhh" localSheetId="1" hidden="1">'[63]J(Priv.Cap)'!#REF!</definedName>
    <definedName name="hhh" localSheetId="5" hidden="1">'[63]J(Priv.Cap)'!#REF!</definedName>
    <definedName name="hhh" localSheetId="6" hidden="1">'[63]J(Priv.Cap)'!#REF!</definedName>
    <definedName name="hhh" localSheetId="8" hidden="1">'[63]J(Priv.Cap)'!#REF!</definedName>
    <definedName name="hhh" localSheetId="11" hidden="1">'[63]J(Priv.Cap)'!#REF!</definedName>
    <definedName name="hhh" localSheetId="12" hidden="1">'[63]J(Priv.Cap)'!#REF!</definedName>
    <definedName name="hhh" localSheetId="13" hidden="1">'[63]J(Priv.Cap)'!#REF!</definedName>
    <definedName name="hhh" localSheetId="14" hidden="1">'[63]J(Priv.Cap)'!#REF!</definedName>
    <definedName name="hhh" localSheetId="15" hidden="1">'[63]J(Priv.Cap)'!#REF!</definedName>
    <definedName name="hhh" hidden="1">'[63]J(Priv.Cap)'!#REF!</definedName>
    <definedName name="hhhhhhh" localSheetId="16">'G01'!hhhhhhh</definedName>
    <definedName name="hhhhhhh" localSheetId="17">'G02'!hhhhhhh</definedName>
    <definedName name="hhhhhhh" localSheetId="1">[25]!hhhhhhh</definedName>
    <definedName name="hhhhhhh" localSheetId="5">#N/A</definedName>
    <definedName name="hhhhhhh" localSheetId="6">#N/A</definedName>
    <definedName name="hhhhhhh" localSheetId="8">#N/A</definedName>
    <definedName name="hhhhhhh" localSheetId="11">#N/A</definedName>
    <definedName name="hhhhhhh" localSheetId="12">#N/A</definedName>
    <definedName name="hhhhhhh" localSheetId="13">#N/A</definedName>
    <definedName name="hhhhhhh" localSheetId="14">#N/A</definedName>
    <definedName name="hhhhhhh" localSheetId="15">#N/A</definedName>
    <definedName name="hhhhhhh">[0]!hhhhhhh</definedName>
    <definedName name="HTML_CodePage" hidden="1">1252</definedName>
    <definedName name="HTML_Control" localSheetId="16" hidden="1">{"'Resources'!$A$1:$W$34","'Balance Sheet'!$A$1:$W$58","'SFD'!$A$1:$J$52"}</definedName>
    <definedName name="HTML_Control" localSheetId="5" hidden="1">{"'Resources'!$A$1:$W$34","'Balance Sheet'!$A$1:$W$58","'SFD'!$A$1:$J$52"}</definedName>
    <definedName name="HTML_Control" localSheetId="6" hidden="1">{"'Resources'!$A$1:$W$34","'Balance Sheet'!$A$1:$W$58","'SFD'!$A$1:$J$52"}</definedName>
    <definedName name="HTML_Control" localSheetId="8" hidden="1">{"'Resources'!$A$1:$W$34","'Balance Sheet'!$A$1:$W$58","'SFD'!$A$1:$J$52"}</definedName>
    <definedName name="HTML_Control" localSheetId="11" hidden="1">{"'Resources'!$A$1:$W$34","'Balance Sheet'!$A$1:$W$58","'SFD'!$A$1:$J$52"}</definedName>
    <definedName name="HTML_Control" localSheetId="12" hidden="1">{"'Resources'!$A$1:$W$34","'Balance Sheet'!$A$1:$W$58","'SFD'!$A$1:$J$52"}</definedName>
    <definedName name="HTML_Control" localSheetId="13" hidden="1">{"'Resources'!$A$1:$W$34","'Balance Sheet'!$A$1:$W$58","'SFD'!$A$1:$J$52"}</definedName>
    <definedName name="HTML_Control" localSheetId="14" hidden="1">{"'Resources'!$A$1:$W$34","'Balance Sheet'!$A$1:$W$58","'SFD'!$A$1:$J$52"}</definedName>
    <definedName name="HTML_Control" localSheetId="15" hidden="1">{"'Resources'!$A$1:$W$34","'Balance Sheet'!$A$1:$W$58","'SFD'!$A$1:$J$52"}</definedName>
    <definedName name="HTML_Control" hidden="1">{"'Resources'!$A$1:$W$34","'Balance Sheet'!$A$1:$W$58","'SFD'!$A$1:$J$52"}</definedName>
    <definedName name="HTML_Description" hidden="1">""</definedName>
    <definedName name="HTML_Email" hidden="1">""</definedName>
    <definedName name="HTML_Header" hidden="1">"Balance Sheet"</definedName>
    <definedName name="HTML_LastUpdate" hidden="1">"11/14/97"</definedName>
    <definedName name="HTML_LineAfter" hidden="1">FALSE</definedName>
    <definedName name="HTML_LineBefore" hidden="1">FALSE</definedName>
    <definedName name="HTML_Name" hidden="1">"Frank M. Meek"</definedName>
    <definedName name="HTML_OBDlg2" hidden="1">TRUE</definedName>
    <definedName name="HTML_OBDlg4" hidden="1">TRUE</definedName>
    <definedName name="HTML_OS" hidden="1">0</definedName>
    <definedName name="HTML_PathFile" hidden="1">"Q:\DATA\AR\98FYFS\SEPT97\ESAF\esafadmfsHL.htm"</definedName>
    <definedName name="HTML_Title" hidden="1">"ADMFS97HTMLlinks"</definedName>
    <definedName name="CHART" localSheetId="17">#REF!</definedName>
    <definedName name="CHART" localSheetId="1">#REF!</definedName>
    <definedName name="CHART" localSheetId="5">#REF!</definedName>
    <definedName name="CHART" localSheetId="6">#REF!</definedName>
    <definedName name="CHART" localSheetId="8">#REF!</definedName>
    <definedName name="CHART" localSheetId="11">#REF!</definedName>
    <definedName name="CHART" localSheetId="12">#REF!</definedName>
    <definedName name="CHART" localSheetId="13">#REF!</definedName>
    <definedName name="CHART" localSheetId="14">#REF!</definedName>
    <definedName name="CHART" localSheetId="15">#REF!</definedName>
    <definedName name="CHART">#REF!</definedName>
    <definedName name="chart4" localSheetId="16" hidden="1">{#N/A,#N/A,FALSE,"CB";#N/A,#N/A,FALSE,"CMB";#N/A,#N/A,FALSE,"NBFI"}</definedName>
    <definedName name="chart4" localSheetId="5" hidden="1">{#N/A,#N/A,FALSE,"CB";#N/A,#N/A,FALSE,"CMB";#N/A,#N/A,FALSE,"NBFI"}</definedName>
    <definedName name="chart4" localSheetId="6" hidden="1">{#N/A,#N/A,FALSE,"CB";#N/A,#N/A,FALSE,"CMB";#N/A,#N/A,FALSE,"NBFI"}</definedName>
    <definedName name="chart4" localSheetId="8" hidden="1">{#N/A,#N/A,FALSE,"CB";#N/A,#N/A,FALSE,"CMB";#N/A,#N/A,FALSE,"NBFI"}</definedName>
    <definedName name="chart4" localSheetId="11" hidden="1">{#N/A,#N/A,FALSE,"CB";#N/A,#N/A,FALSE,"CMB";#N/A,#N/A,FALSE,"NBFI"}</definedName>
    <definedName name="chart4" localSheetId="12" hidden="1">{#N/A,#N/A,FALSE,"CB";#N/A,#N/A,FALSE,"CMB";#N/A,#N/A,FALSE,"NBFI"}</definedName>
    <definedName name="chart4" localSheetId="13" hidden="1">{#N/A,#N/A,FALSE,"CB";#N/A,#N/A,FALSE,"CMB";#N/A,#N/A,FALSE,"NBFI"}</definedName>
    <definedName name="chart4" localSheetId="14" hidden="1">{#N/A,#N/A,FALSE,"CB";#N/A,#N/A,FALSE,"CMB";#N/A,#N/A,FALSE,"NBFI"}</definedName>
    <definedName name="chart4" localSheetId="15" hidden="1">{#N/A,#N/A,FALSE,"CB";#N/A,#N/A,FALSE,"CMB";#N/A,#N/A,FALSE,"NBFI"}</definedName>
    <definedName name="chart4" hidden="1">{#N/A,#N/A,FALSE,"CB";#N/A,#N/A,FALSE,"CMB";#N/A,#N/A,FALSE,"NBFI"}</definedName>
    <definedName name="CHILE" localSheetId="17">#REF!</definedName>
    <definedName name="CHILE" localSheetId="1">#REF!</definedName>
    <definedName name="CHILE" localSheetId="5">#REF!</definedName>
    <definedName name="CHILE" localSheetId="6">#REF!</definedName>
    <definedName name="CHILE" localSheetId="8">#REF!</definedName>
    <definedName name="CHILE" localSheetId="11">#REF!</definedName>
    <definedName name="CHILE" localSheetId="12">#REF!</definedName>
    <definedName name="CHILE" localSheetId="13">#REF!</definedName>
    <definedName name="CHILE" localSheetId="14">#REF!</definedName>
    <definedName name="CHILE" localSheetId="15">#REF!</definedName>
    <definedName name="CHILE">#REF!</definedName>
    <definedName name="CHK" localSheetId="17">#REF!</definedName>
    <definedName name="CHK" localSheetId="1">#REF!</definedName>
    <definedName name="CHK" localSheetId="5">#REF!</definedName>
    <definedName name="CHK" localSheetId="6">#REF!</definedName>
    <definedName name="CHK" localSheetId="8">#REF!</definedName>
    <definedName name="CHK" localSheetId="11">#REF!</definedName>
    <definedName name="CHK" localSheetId="12">#REF!</definedName>
    <definedName name="CHK" localSheetId="13">#REF!</definedName>
    <definedName name="CHK" localSheetId="14">#REF!</definedName>
    <definedName name="CHK" localSheetId="15">#REF!</definedName>
    <definedName name="CHK">#REF!</definedName>
    <definedName name="i" localSheetId="17">#REF!</definedName>
    <definedName name="i" localSheetId="1">#REF!</definedName>
    <definedName name="i" localSheetId="5">#REF!</definedName>
    <definedName name="i" localSheetId="6">#REF!</definedName>
    <definedName name="i" localSheetId="8">#REF!</definedName>
    <definedName name="i" localSheetId="11">#REF!</definedName>
    <definedName name="i" localSheetId="12">#REF!</definedName>
    <definedName name="i" localSheetId="13">#REF!</definedName>
    <definedName name="i" localSheetId="14">#REF!</definedName>
    <definedName name="i" localSheetId="15">#REF!</definedName>
    <definedName name="i">#REF!</definedName>
    <definedName name="IESS" localSheetId="17">#REF!</definedName>
    <definedName name="IESS" localSheetId="1">#REF!</definedName>
    <definedName name="IESS" localSheetId="5">#REF!</definedName>
    <definedName name="IESS" localSheetId="6">#REF!</definedName>
    <definedName name="IESS" localSheetId="8">#REF!</definedName>
    <definedName name="IESS" localSheetId="11">#REF!</definedName>
    <definedName name="IESS" localSheetId="12">#REF!</definedName>
    <definedName name="IESS" localSheetId="13">#REF!</definedName>
    <definedName name="IESS" localSheetId="14">#REF!</definedName>
    <definedName name="IESS" localSheetId="15">#REF!</definedName>
    <definedName name="IESS">#REF!</definedName>
    <definedName name="ii" localSheetId="16" hidden="1">{"Tab1",#N/A,FALSE,"P";"Tab2",#N/A,FALSE,"P"}</definedName>
    <definedName name="ii" localSheetId="17" hidden="1">{"Tab1",#N/A,FALSE,"P";"Tab2",#N/A,FALSE,"P"}</definedName>
    <definedName name="ii" localSheetId="1" hidden="1">{"Tab1",#N/A,FALSE,"P";"Tab2",#N/A,FALSE,"P"}</definedName>
    <definedName name="ii" localSheetId="5" hidden="1">{"Tab1",#N/A,FALSE,"P";"Tab2",#N/A,FALSE,"P"}</definedName>
    <definedName name="ii" localSheetId="6" hidden="1">{"Tab1",#N/A,FALSE,"P";"Tab2",#N/A,FALSE,"P"}</definedName>
    <definedName name="ii" localSheetId="8" hidden="1">{"Tab1",#N/A,FALSE,"P";"Tab2",#N/A,FALSE,"P"}</definedName>
    <definedName name="ii" localSheetId="11" hidden="1">{"Tab1",#N/A,FALSE,"P";"Tab2",#N/A,FALSE,"P"}</definedName>
    <definedName name="ii" localSheetId="12" hidden="1">{"Tab1",#N/A,FALSE,"P";"Tab2",#N/A,FALSE,"P"}</definedName>
    <definedName name="ii" localSheetId="13" hidden="1">{"Tab1",#N/A,FALSE,"P";"Tab2",#N/A,FALSE,"P"}</definedName>
    <definedName name="ii" localSheetId="14" hidden="1">{"Tab1",#N/A,FALSE,"P";"Tab2",#N/A,FALSE,"P"}</definedName>
    <definedName name="ii" localSheetId="15" hidden="1">{"Tab1",#N/A,FALSE,"P";"Tab2",#N/A,FALSE,"P"}</definedName>
    <definedName name="ii" hidden="1">{"Tab1",#N/A,FALSE,"P";"Tab2",#N/A,FALSE,"P"}</definedName>
    <definedName name="II_pilier_2" localSheetId="5">[33]Graf14_Graf15!#REF!</definedName>
    <definedName name="II_pilier_2" localSheetId="6">[33]Graf14_Graf15!#REF!</definedName>
    <definedName name="II_pilier_2" localSheetId="8">[33]Graf14_Graf15!#REF!</definedName>
    <definedName name="II_pilier_2" localSheetId="11">[33]Graf14_Graf15!#REF!</definedName>
    <definedName name="II_pilier_2" localSheetId="12">[33]Graf14_Graf15!#REF!</definedName>
    <definedName name="II_pilier_2" localSheetId="13">[33]Graf14_Graf15!#REF!</definedName>
    <definedName name="II_pilier_2" localSheetId="14">[33]Graf14_Graf15!#REF!</definedName>
    <definedName name="II_pilier_2" localSheetId="15">[33]Graf14_Graf15!#REF!</definedName>
    <definedName name="II_pilier_2">[34]Graf14_Graf15!#REF!</definedName>
    <definedName name="II_pillar_figure" localSheetId="5">[33]Graf14_Graf15!#REF!</definedName>
    <definedName name="II_pillar_figure" localSheetId="6">[33]Graf14_Graf15!#REF!</definedName>
    <definedName name="II_pillar_figure" localSheetId="8">[33]Graf14_Graf15!#REF!</definedName>
    <definedName name="II_pillar_figure" localSheetId="11">[33]Graf14_Graf15!#REF!</definedName>
    <definedName name="II_pillar_figure" localSheetId="12">[33]Graf14_Graf15!#REF!</definedName>
    <definedName name="II_pillar_figure" localSheetId="13">[33]Graf14_Graf15!#REF!</definedName>
    <definedName name="II_pillar_figure" localSheetId="14">[33]Graf14_Graf15!#REF!</definedName>
    <definedName name="II_pillar_figure" localSheetId="15">[33]Graf14_Graf15!#REF!</definedName>
    <definedName name="II_pillar_figure">[34]Graf14_Graf15!#REF!</definedName>
    <definedName name="ima" localSheetId="17">#REF!</definedName>
    <definedName name="ima" localSheetId="1">#REF!</definedName>
    <definedName name="ima" localSheetId="5">#REF!</definedName>
    <definedName name="ima" localSheetId="6">#REF!</definedName>
    <definedName name="ima" localSheetId="8">#REF!</definedName>
    <definedName name="ima" localSheetId="11">#REF!</definedName>
    <definedName name="ima" localSheetId="12">#REF!</definedName>
    <definedName name="ima" localSheetId="13">#REF!</definedName>
    <definedName name="ima" localSheetId="14">#REF!</definedName>
    <definedName name="ima" localSheetId="15">#REF!</definedName>
    <definedName name="ima">#REF!</definedName>
    <definedName name="IN1_" localSheetId="17">#REF!</definedName>
    <definedName name="IN1_" localSheetId="1">#REF!</definedName>
    <definedName name="IN1_" localSheetId="5">#REF!</definedName>
    <definedName name="IN1_" localSheetId="6">#REF!</definedName>
    <definedName name="IN1_" localSheetId="8">#REF!</definedName>
    <definedName name="IN1_" localSheetId="11">#REF!</definedName>
    <definedName name="IN1_" localSheetId="12">#REF!</definedName>
    <definedName name="IN1_" localSheetId="13">#REF!</definedName>
    <definedName name="IN1_" localSheetId="14">#REF!</definedName>
    <definedName name="IN1_" localSheetId="15">#REF!</definedName>
    <definedName name="IN1_">#REF!</definedName>
    <definedName name="IN2_" localSheetId="17">#REF!</definedName>
    <definedName name="IN2_" localSheetId="1">#REF!</definedName>
    <definedName name="IN2_" localSheetId="5">#REF!</definedName>
    <definedName name="IN2_" localSheetId="6">#REF!</definedName>
    <definedName name="IN2_" localSheetId="8">#REF!</definedName>
    <definedName name="IN2_" localSheetId="11">#REF!</definedName>
    <definedName name="IN2_" localSheetId="12">#REF!</definedName>
    <definedName name="IN2_" localSheetId="13">#REF!</definedName>
    <definedName name="IN2_" localSheetId="14">#REF!</definedName>
    <definedName name="IN2_" localSheetId="15">#REF!</definedName>
    <definedName name="IN2_">#REF!</definedName>
    <definedName name="INB" localSheetId="17">[35]B!$K$6:$T$6</definedName>
    <definedName name="INB" localSheetId="1">[36]B!$K$6:$T$6</definedName>
    <definedName name="INB" localSheetId="5">[37]B!$K$6:$T$6</definedName>
    <definedName name="INB" localSheetId="6">[37]B!$K$6:$T$6</definedName>
    <definedName name="INB" localSheetId="8">[37]B!$K$6:$T$6</definedName>
    <definedName name="INB" localSheetId="11">[37]B!$K$6:$T$6</definedName>
    <definedName name="INB" localSheetId="12">[37]B!$K$6:$T$6</definedName>
    <definedName name="INB" localSheetId="13">[37]B!$K$6:$T$6</definedName>
    <definedName name="INB" localSheetId="14">[37]B!$K$6:$T$6</definedName>
    <definedName name="INB" localSheetId="15">[37]B!$K$6:$T$6</definedName>
    <definedName name="INB">[38]B!$K$6:$T$6</definedName>
    <definedName name="INC" localSheetId="17">[35]C!$H$6:$I$6</definedName>
    <definedName name="INC" localSheetId="1">[36]C!$H$6:$I$6</definedName>
    <definedName name="INC" localSheetId="5">[37]C!$H$6:$I$6</definedName>
    <definedName name="INC" localSheetId="6">[37]C!$H$6:$I$6</definedName>
    <definedName name="INC" localSheetId="8">[37]C!$H$6:$I$6</definedName>
    <definedName name="INC" localSheetId="11">[37]C!$H$6:$I$6</definedName>
    <definedName name="INC" localSheetId="12">[37]C!$H$6:$I$6</definedName>
    <definedName name="INC" localSheetId="13">[37]C!$H$6:$I$6</definedName>
    <definedName name="INC" localSheetId="14">[37]C!$H$6:$I$6</definedName>
    <definedName name="INC" localSheetId="15">[37]C!$H$6:$I$6</definedName>
    <definedName name="INC">[38]C!$H$6:$I$6</definedName>
    <definedName name="ind" localSheetId="17">#REF!</definedName>
    <definedName name="ind" localSheetId="1">#REF!</definedName>
    <definedName name="ind" localSheetId="5">#REF!</definedName>
    <definedName name="ind" localSheetId="6">#REF!</definedName>
    <definedName name="ind" localSheetId="8">#REF!</definedName>
    <definedName name="ind" localSheetId="11">#REF!</definedName>
    <definedName name="ind" localSheetId="12">#REF!</definedName>
    <definedName name="ind" localSheetId="13">#REF!</definedName>
    <definedName name="ind" localSheetId="14">#REF!</definedName>
    <definedName name="ind" localSheetId="15">#REF!</definedName>
    <definedName name="ind">#REF!</definedName>
    <definedName name="INECEL" localSheetId="17">#REF!</definedName>
    <definedName name="INECEL" localSheetId="1">#REF!</definedName>
    <definedName name="INECEL" localSheetId="5">#REF!</definedName>
    <definedName name="INECEL" localSheetId="6">#REF!</definedName>
    <definedName name="INECEL" localSheetId="8">#REF!</definedName>
    <definedName name="INECEL" localSheetId="11">#REF!</definedName>
    <definedName name="INECEL" localSheetId="12">#REF!</definedName>
    <definedName name="INECEL" localSheetId="13">#REF!</definedName>
    <definedName name="INECEL" localSheetId="14">#REF!</definedName>
    <definedName name="INECEL" localSheetId="15">#REF!</definedName>
    <definedName name="INECEL">#REF!</definedName>
    <definedName name="inflation" localSheetId="17" hidden="1">[64]TAB34!#REF!</definedName>
    <definedName name="inflation" localSheetId="1" hidden="1">[65]TAB34!#REF!</definedName>
    <definedName name="inflation" localSheetId="5" hidden="1">[66]TAB34!#REF!</definedName>
    <definedName name="inflation" localSheetId="6" hidden="1">[66]TAB34!#REF!</definedName>
    <definedName name="inflation" localSheetId="8" hidden="1">[66]TAB34!#REF!</definedName>
    <definedName name="inflation" localSheetId="11" hidden="1">[66]TAB34!#REF!</definedName>
    <definedName name="inflation" localSheetId="12" hidden="1">[66]TAB34!#REF!</definedName>
    <definedName name="inflation" localSheetId="13" hidden="1">[66]TAB34!#REF!</definedName>
    <definedName name="inflation" localSheetId="14" hidden="1">[66]TAB34!#REF!</definedName>
    <definedName name="inflation" localSheetId="15" hidden="1">[66]TAB34!#REF!</definedName>
    <definedName name="inflation" hidden="1">[67]TAB34!#REF!</definedName>
    <definedName name="INPUT_2" localSheetId="17">[1]Input!#REF!</definedName>
    <definedName name="INPUT_2" localSheetId="1">[1]Input!#REF!</definedName>
    <definedName name="INPUT_2" localSheetId="5">[1]Input!#REF!</definedName>
    <definedName name="INPUT_2" localSheetId="6">[1]Input!#REF!</definedName>
    <definedName name="INPUT_2" localSheetId="8">[1]Input!#REF!</definedName>
    <definedName name="INPUT_2" localSheetId="11">[1]Input!#REF!</definedName>
    <definedName name="INPUT_2" localSheetId="12">[1]Input!#REF!</definedName>
    <definedName name="INPUT_2" localSheetId="13">[1]Input!#REF!</definedName>
    <definedName name="INPUT_2" localSheetId="14">[1]Input!#REF!</definedName>
    <definedName name="INPUT_2" localSheetId="15">[1]Input!#REF!</definedName>
    <definedName name="INPUT_2">[1]Input!#REF!</definedName>
    <definedName name="INPUT_4" localSheetId="17">[1]Input!#REF!</definedName>
    <definedName name="INPUT_4" localSheetId="1">[1]Input!#REF!</definedName>
    <definedName name="INPUT_4" localSheetId="5">[1]Input!#REF!</definedName>
    <definedName name="INPUT_4" localSheetId="6">[1]Input!#REF!</definedName>
    <definedName name="INPUT_4" localSheetId="8">[1]Input!#REF!</definedName>
    <definedName name="INPUT_4" localSheetId="11">[1]Input!#REF!</definedName>
    <definedName name="INPUT_4" localSheetId="12">[1]Input!#REF!</definedName>
    <definedName name="INPUT_4" localSheetId="13">[1]Input!#REF!</definedName>
    <definedName name="INPUT_4" localSheetId="14">[1]Input!#REF!</definedName>
    <definedName name="INPUT_4" localSheetId="15">[1]Input!#REF!</definedName>
    <definedName name="INPUT_4">[1]Input!#REF!</definedName>
    <definedName name="IPee_2" localSheetId="5">[33]Graf14_Graf15!#REF!</definedName>
    <definedName name="IPee_2" localSheetId="6">[33]Graf14_Graf15!#REF!</definedName>
    <definedName name="IPee_2" localSheetId="8">[33]Graf14_Graf15!#REF!</definedName>
    <definedName name="IPee_2" localSheetId="11">[33]Graf14_Graf15!#REF!</definedName>
    <definedName name="IPee_2" localSheetId="12">[33]Graf14_Graf15!#REF!</definedName>
    <definedName name="IPee_2" localSheetId="13">[33]Graf14_Graf15!#REF!</definedName>
    <definedName name="IPee_2" localSheetId="14">[33]Graf14_Graf15!#REF!</definedName>
    <definedName name="IPee_2" localSheetId="15">[33]Graf14_Graf15!#REF!</definedName>
    <definedName name="IPee_2">[34]Graf14_Graf15!#REF!</definedName>
    <definedName name="IPer_2" localSheetId="5">[33]Graf14_Graf15!#REF!</definedName>
    <definedName name="IPer_2" localSheetId="6">[33]Graf14_Graf15!#REF!</definedName>
    <definedName name="IPer_2" localSheetId="8">[33]Graf14_Graf15!#REF!</definedName>
    <definedName name="IPer_2" localSheetId="11">[33]Graf14_Graf15!#REF!</definedName>
    <definedName name="IPer_2" localSheetId="12">[33]Graf14_Graf15!#REF!</definedName>
    <definedName name="IPer_2" localSheetId="13">[33]Graf14_Graf15!#REF!</definedName>
    <definedName name="IPer_2" localSheetId="14">[33]Graf14_Graf15!#REF!</definedName>
    <definedName name="IPer_2" localSheetId="15">[33]Graf14_Graf15!#REF!</definedName>
    <definedName name="IPer_2">[34]Graf14_Graf15!#REF!</definedName>
    <definedName name="IT" localSheetId="5">[33]Graf14_Graf15!#REF!</definedName>
    <definedName name="IT" localSheetId="6">[33]Graf14_Graf15!#REF!</definedName>
    <definedName name="IT" localSheetId="8">[33]Graf14_Graf15!#REF!</definedName>
    <definedName name="IT" localSheetId="11">[33]Graf14_Graf15!#REF!</definedName>
    <definedName name="IT" localSheetId="12">[33]Graf14_Graf15!#REF!</definedName>
    <definedName name="IT" localSheetId="13">[33]Graf14_Graf15!#REF!</definedName>
    <definedName name="IT" localSheetId="14">[33]Graf14_Graf15!#REF!</definedName>
    <definedName name="IT" localSheetId="15">[33]Graf14_Graf15!#REF!</definedName>
    <definedName name="IT">[34]Graf14_Graf15!#REF!</definedName>
    <definedName name="IT_2" localSheetId="5">[33]Graf14_Graf15!#REF!</definedName>
    <definedName name="IT_2" localSheetId="6">[33]Graf14_Graf15!#REF!</definedName>
    <definedName name="IT_2" localSheetId="8">[33]Graf14_Graf15!#REF!</definedName>
    <definedName name="IT_2" localSheetId="11">[33]Graf14_Graf15!#REF!</definedName>
    <definedName name="IT_2" localSheetId="12">[33]Graf14_Graf15!#REF!</definedName>
    <definedName name="IT_2" localSheetId="13">[33]Graf14_Graf15!#REF!</definedName>
    <definedName name="IT_2" localSheetId="14">[33]Graf14_Graf15!#REF!</definedName>
    <definedName name="IT_2" localSheetId="15">[33]Graf14_Graf15!#REF!</definedName>
    <definedName name="IT_2">[34]Graf14_Graf15!#REF!</definedName>
    <definedName name="IT_2_bracket_2" localSheetId="5">[33]Graf14_Graf15!#REF!</definedName>
    <definedName name="IT_2_bracket_2" localSheetId="6">[33]Graf14_Graf15!#REF!</definedName>
    <definedName name="IT_2_bracket_2" localSheetId="8">[33]Graf14_Graf15!#REF!</definedName>
    <definedName name="IT_2_bracket_2" localSheetId="11">[33]Graf14_Graf15!#REF!</definedName>
    <definedName name="IT_2_bracket_2" localSheetId="12">[33]Graf14_Graf15!#REF!</definedName>
    <definedName name="IT_2_bracket_2" localSheetId="13">[33]Graf14_Graf15!#REF!</definedName>
    <definedName name="IT_2_bracket_2" localSheetId="14">[33]Graf14_Graf15!#REF!</definedName>
    <definedName name="IT_2_bracket_2" localSheetId="15">[33]Graf14_Graf15!#REF!</definedName>
    <definedName name="IT_2_bracket_2">[34]Graf14_Graf15!#REF!</definedName>
    <definedName name="jhgf" localSheetId="16" hidden="1">{"MONA",#N/A,FALSE,"S"}</definedName>
    <definedName name="jhgf" localSheetId="5" hidden="1">{"MONA",#N/A,FALSE,"S"}</definedName>
    <definedName name="jhgf" localSheetId="6" hidden="1">{"MONA",#N/A,FALSE,"S"}</definedName>
    <definedName name="jhgf" localSheetId="8" hidden="1">{"MONA",#N/A,FALSE,"S"}</definedName>
    <definedName name="jhgf" localSheetId="11" hidden="1">{"MONA",#N/A,FALSE,"S"}</definedName>
    <definedName name="jhgf" localSheetId="12" hidden="1">{"MONA",#N/A,FALSE,"S"}</definedName>
    <definedName name="jhgf" localSheetId="13" hidden="1">{"MONA",#N/A,FALSE,"S"}</definedName>
    <definedName name="jhgf" localSheetId="14" hidden="1">{"MONA",#N/A,FALSE,"S"}</definedName>
    <definedName name="jhgf" localSheetId="15" hidden="1">{"MONA",#N/A,FALSE,"S"}</definedName>
    <definedName name="jhgf" hidden="1">{"MONA",#N/A,FALSE,"S"}</definedName>
    <definedName name="jj" localSheetId="16" hidden="1">{"Riqfin97",#N/A,FALSE,"Tran";"Riqfinpro",#N/A,FALSE,"Tran"}</definedName>
    <definedName name="jj" localSheetId="17" hidden="1">{"Riqfin97",#N/A,FALSE,"Tran";"Riqfinpro",#N/A,FALSE,"Tran"}</definedName>
    <definedName name="jj" localSheetId="1" hidden="1">{"Riqfin97",#N/A,FALSE,"Tran";"Riqfinpro",#N/A,FALSE,"Tran"}</definedName>
    <definedName name="jj" localSheetId="5" hidden="1">{"Riqfin97",#N/A,FALSE,"Tran";"Riqfinpro",#N/A,FALSE,"Tran"}</definedName>
    <definedName name="jj" localSheetId="6" hidden="1">{"Riqfin97",#N/A,FALSE,"Tran";"Riqfinpro",#N/A,FALSE,"Tran"}</definedName>
    <definedName name="jj" localSheetId="8" hidden="1">{"Riqfin97",#N/A,FALSE,"Tran";"Riqfinpro",#N/A,FALSE,"Tran"}</definedName>
    <definedName name="jj" localSheetId="11" hidden="1">{"Riqfin97",#N/A,FALSE,"Tran";"Riqfinpro",#N/A,FALSE,"Tran"}</definedName>
    <definedName name="jj" localSheetId="12" hidden="1">{"Riqfin97",#N/A,FALSE,"Tran";"Riqfinpro",#N/A,FALSE,"Tran"}</definedName>
    <definedName name="jj" localSheetId="13" hidden="1">{"Riqfin97",#N/A,FALSE,"Tran";"Riqfinpro",#N/A,FALSE,"Tran"}</definedName>
    <definedName name="jj" localSheetId="14" hidden="1">{"Riqfin97",#N/A,FALSE,"Tran";"Riqfinpro",#N/A,FALSE,"Tran"}</definedName>
    <definedName name="jj" localSheetId="15" hidden="1">{"Riqfin97",#N/A,FALSE,"Tran";"Riqfinpro",#N/A,FALSE,"Tran"}</definedName>
    <definedName name="jj" hidden="1">{"Riqfin97",#N/A,FALSE,"Tran";"Riqfinpro",#N/A,FALSE,"Tran"}</definedName>
    <definedName name="jjj" localSheetId="17" hidden="1">[68]M!#REF!</definedName>
    <definedName name="jjj" localSheetId="1" hidden="1">[68]M!#REF!</definedName>
    <definedName name="jjj" localSheetId="5" hidden="1">[68]M!#REF!</definedName>
    <definedName name="jjj" localSheetId="6" hidden="1">[68]M!#REF!</definedName>
    <definedName name="jjj" localSheetId="8" hidden="1">[68]M!#REF!</definedName>
    <definedName name="jjj" localSheetId="11" hidden="1">[68]M!#REF!</definedName>
    <definedName name="jjj" localSheetId="12" hidden="1">[68]M!#REF!</definedName>
    <definedName name="jjj" localSheetId="13" hidden="1">[68]M!#REF!</definedName>
    <definedName name="jjj" localSheetId="14" hidden="1">[68]M!#REF!</definedName>
    <definedName name="jjj" localSheetId="15" hidden="1">[68]M!#REF!</definedName>
    <definedName name="jjj" hidden="1">[68]M!#REF!</definedName>
    <definedName name="jjjjjj" localSheetId="17" hidden="1">'[62]J(Priv.Cap)'!#REF!</definedName>
    <definedName name="jjjjjj" localSheetId="1" hidden="1">'[62]J(Priv.Cap)'!#REF!</definedName>
    <definedName name="jjjjjj" localSheetId="5" hidden="1">'[62]J(Priv.Cap)'!#REF!</definedName>
    <definedName name="jjjjjj" localSheetId="6" hidden="1">'[62]J(Priv.Cap)'!#REF!</definedName>
    <definedName name="jjjjjj" localSheetId="8" hidden="1">'[62]J(Priv.Cap)'!#REF!</definedName>
    <definedName name="jjjjjj" localSheetId="11" hidden="1">'[62]J(Priv.Cap)'!#REF!</definedName>
    <definedName name="jjjjjj" localSheetId="12" hidden="1">'[62]J(Priv.Cap)'!#REF!</definedName>
    <definedName name="jjjjjj" localSheetId="13" hidden="1">'[62]J(Priv.Cap)'!#REF!</definedName>
    <definedName name="jjjjjj" localSheetId="14" hidden="1">'[62]J(Priv.Cap)'!#REF!</definedName>
    <definedName name="jjjjjj" localSheetId="15" hidden="1">'[62]J(Priv.Cap)'!#REF!</definedName>
    <definedName name="jjjjjj" hidden="1">'[62]J(Priv.Cap)'!#REF!</definedName>
    <definedName name="kjg" localSheetId="16" hidden="1">{#N/A,#N/A,FALSE,"SimInp1";#N/A,#N/A,FALSE,"SimInp2";#N/A,#N/A,FALSE,"SimOut1";#N/A,#N/A,FALSE,"SimOut2";#N/A,#N/A,FALSE,"SimOut3";#N/A,#N/A,FALSE,"SimOut4";#N/A,#N/A,FALSE,"SimOut5"}</definedName>
    <definedName name="kjg" localSheetId="5" hidden="1">{#N/A,#N/A,FALSE,"SimInp1";#N/A,#N/A,FALSE,"SimInp2";#N/A,#N/A,FALSE,"SimOut1";#N/A,#N/A,FALSE,"SimOut2";#N/A,#N/A,FALSE,"SimOut3";#N/A,#N/A,FALSE,"SimOut4";#N/A,#N/A,FALSE,"SimOut5"}</definedName>
    <definedName name="kjg" localSheetId="6" hidden="1">{#N/A,#N/A,FALSE,"SimInp1";#N/A,#N/A,FALSE,"SimInp2";#N/A,#N/A,FALSE,"SimOut1";#N/A,#N/A,FALSE,"SimOut2";#N/A,#N/A,FALSE,"SimOut3";#N/A,#N/A,FALSE,"SimOut4";#N/A,#N/A,FALSE,"SimOut5"}</definedName>
    <definedName name="kjg" localSheetId="8" hidden="1">{#N/A,#N/A,FALSE,"SimInp1";#N/A,#N/A,FALSE,"SimInp2";#N/A,#N/A,FALSE,"SimOut1";#N/A,#N/A,FALSE,"SimOut2";#N/A,#N/A,FALSE,"SimOut3";#N/A,#N/A,FALSE,"SimOut4";#N/A,#N/A,FALSE,"SimOut5"}</definedName>
    <definedName name="kjg" localSheetId="11" hidden="1">{#N/A,#N/A,FALSE,"SimInp1";#N/A,#N/A,FALSE,"SimInp2";#N/A,#N/A,FALSE,"SimOut1";#N/A,#N/A,FALSE,"SimOut2";#N/A,#N/A,FALSE,"SimOut3";#N/A,#N/A,FALSE,"SimOut4";#N/A,#N/A,FALSE,"SimOut5"}</definedName>
    <definedName name="kjg" localSheetId="12" hidden="1">{#N/A,#N/A,FALSE,"SimInp1";#N/A,#N/A,FALSE,"SimInp2";#N/A,#N/A,FALSE,"SimOut1";#N/A,#N/A,FALSE,"SimOut2";#N/A,#N/A,FALSE,"SimOut3";#N/A,#N/A,FALSE,"SimOut4";#N/A,#N/A,FALSE,"SimOut5"}</definedName>
    <definedName name="kjg" localSheetId="13" hidden="1">{#N/A,#N/A,FALSE,"SimInp1";#N/A,#N/A,FALSE,"SimInp2";#N/A,#N/A,FALSE,"SimOut1";#N/A,#N/A,FALSE,"SimOut2";#N/A,#N/A,FALSE,"SimOut3";#N/A,#N/A,FALSE,"SimOut4";#N/A,#N/A,FALSE,"SimOut5"}</definedName>
    <definedName name="kjg" localSheetId="14" hidden="1">{#N/A,#N/A,FALSE,"SimInp1";#N/A,#N/A,FALSE,"SimInp2";#N/A,#N/A,FALSE,"SimOut1";#N/A,#N/A,FALSE,"SimOut2";#N/A,#N/A,FALSE,"SimOut3";#N/A,#N/A,FALSE,"SimOut4";#N/A,#N/A,FALSE,"SimOut5"}</definedName>
    <definedName name="kjg" localSheetId="15" hidden="1">{#N/A,#N/A,FALSE,"SimInp1";#N/A,#N/A,FALSE,"SimInp2";#N/A,#N/A,FALSE,"SimOut1";#N/A,#N/A,FALSE,"SimOut2";#N/A,#N/A,FALSE,"SimOut3";#N/A,#N/A,FALSE,"SimOut4";#N/A,#N/A,FALSE,"SimOut5"}</definedName>
    <definedName name="kjg" hidden="1">{#N/A,#N/A,FALSE,"SimInp1";#N/A,#N/A,FALSE,"SimInp2";#N/A,#N/A,FALSE,"SimOut1";#N/A,#N/A,FALSE,"SimOut2";#N/A,#N/A,FALSE,"SimOut3";#N/A,#N/A,FALSE,"SimOut4";#N/A,#N/A,FALSE,"SimOut5"}</definedName>
    <definedName name="kjhg" localSheetId="16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15" hidden="1">{"BOP_TAB",#N/A,FALSE,"N";"MIDTERM_TAB",#N/A,FALSE,"O";"FUND_CRED",#N/A,FALSE,"P";"DEBT_TAB1",#N/A,FALSE,"Q";"DEBT_TAB2",#N/A,FALSE,"Q";"FORFIN_TAB1",#N/A,FALSE,"R";"FORFIN_TAB2",#N/A,FALSE,"R";"BOP_ANALY",#N/A,FALSE,"U"}</definedName>
    <definedName name="kjhg" hidden="1">{"BOP_TAB",#N/A,FALSE,"N";"MIDTERM_TAB",#N/A,FALSE,"O";"FUND_CRED",#N/A,FALSE,"P";"DEBT_TAB1",#N/A,FALSE,"Q";"DEBT_TAB2",#N/A,FALSE,"Q";"FORFIN_TAB1",#N/A,FALSE,"R";"FORFIN_TAB2",#N/A,FALSE,"R";"BOP_ANALY",#N/A,FALSE,"U"}</definedName>
    <definedName name="kk" localSheetId="16" hidden="1">{"Tab1",#N/A,FALSE,"P";"Tab2",#N/A,FALSE,"P"}</definedName>
    <definedName name="kk" localSheetId="17" hidden="1">{"Tab1",#N/A,FALSE,"P";"Tab2",#N/A,FALSE,"P"}</definedName>
    <definedName name="kk" localSheetId="1" hidden="1">{"Tab1",#N/A,FALSE,"P";"Tab2",#N/A,FALSE,"P"}</definedName>
    <definedName name="kk" localSheetId="5" hidden="1">{"Tab1",#N/A,FALSE,"P";"Tab2",#N/A,FALSE,"P"}</definedName>
    <definedName name="kk" localSheetId="6" hidden="1">{"Tab1",#N/A,FALSE,"P";"Tab2",#N/A,FALSE,"P"}</definedName>
    <definedName name="kk" localSheetId="8" hidden="1">{"Tab1",#N/A,FALSE,"P";"Tab2",#N/A,FALSE,"P"}</definedName>
    <definedName name="kk" localSheetId="11" hidden="1">{"Tab1",#N/A,FALSE,"P";"Tab2",#N/A,FALSE,"P"}</definedName>
    <definedName name="kk" localSheetId="12" hidden="1">{"Tab1",#N/A,FALSE,"P";"Tab2",#N/A,FALSE,"P"}</definedName>
    <definedName name="kk" localSheetId="13" hidden="1">{"Tab1",#N/A,FALSE,"P";"Tab2",#N/A,FALSE,"P"}</definedName>
    <definedName name="kk" localSheetId="14" hidden="1">{"Tab1",#N/A,FALSE,"P";"Tab2",#N/A,FALSE,"P"}</definedName>
    <definedName name="kk" localSheetId="15" hidden="1">{"Tab1",#N/A,FALSE,"P";"Tab2",#N/A,FALSE,"P"}</definedName>
    <definedName name="kk" hidden="1">{"Tab1",#N/A,FALSE,"P";"Tab2",#N/A,FALSE,"P"}</definedName>
    <definedName name="kkk" localSheetId="16" hidden="1">{"Tab1",#N/A,FALSE,"P";"Tab2",#N/A,FALSE,"P"}</definedName>
    <definedName name="kkk" localSheetId="17" hidden="1">{"Tab1",#N/A,FALSE,"P";"Tab2",#N/A,FALSE,"P"}</definedName>
    <definedName name="kkk" localSheetId="1" hidden="1">{"Tab1",#N/A,FALSE,"P";"Tab2",#N/A,FALSE,"P"}</definedName>
    <definedName name="kkk" localSheetId="5" hidden="1">{"Tab1",#N/A,FALSE,"P";"Tab2",#N/A,FALSE,"P"}</definedName>
    <definedName name="kkk" localSheetId="6" hidden="1">{"Tab1",#N/A,FALSE,"P";"Tab2",#N/A,FALSE,"P"}</definedName>
    <definedName name="kkk" localSheetId="8" hidden="1">{"Tab1",#N/A,FALSE,"P";"Tab2",#N/A,FALSE,"P"}</definedName>
    <definedName name="kkk" localSheetId="11" hidden="1">{"Tab1",#N/A,FALSE,"P";"Tab2",#N/A,FALSE,"P"}</definedName>
    <definedName name="kkk" localSheetId="12" hidden="1">{"Tab1",#N/A,FALSE,"P";"Tab2",#N/A,FALSE,"P"}</definedName>
    <definedName name="kkk" localSheetId="13" hidden="1">{"Tab1",#N/A,FALSE,"P";"Tab2",#N/A,FALSE,"P"}</definedName>
    <definedName name="kkk" localSheetId="14" hidden="1">{"Tab1",#N/A,FALSE,"P";"Tab2",#N/A,FALSE,"P"}</definedName>
    <definedName name="kkk" localSheetId="15" hidden="1">{"Tab1",#N/A,FALSE,"P";"Tab2",#N/A,FALSE,"P"}</definedName>
    <definedName name="kkk" hidden="1">{"Tab1",#N/A,FALSE,"P";"Tab2",#N/A,FALSE,"P"}</definedName>
    <definedName name="kkkk" localSheetId="17" hidden="1">[69]M!#REF!</definedName>
    <definedName name="kkkk" localSheetId="1" hidden="1">[69]M!#REF!</definedName>
    <definedName name="kkkk" localSheetId="5" hidden="1">[69]M!#REF!</definedName>
    <definedName name="kkkk" localSheetId="6" hidden="1">[69]M!#REF!</definedName>
    <definedName name="kkkk" localSheetId="8" hidden="1">[69]M!#REF!</definedName>
    <definedName name="kkkk" localSheetId="11" hidden="1">[69]M!#REF!</definedName>
    <definedName name="kkkk" localSheetId="12" hidden="1">[69]M!#REF!</definedName>
    <definedName name="kkkk" localSheetId="13" hidden="1">[69]M!#REF!</definedName>
    <definedName name="kkkk" localSheetId="14" hidden="1">[69]M!#REF!</definedName>
    <definedName name="kkkk" localSheetId="15" hidden="1">[69]M!#REF!</definedName>
    <definedName name="kkkk" hidden="1">[69]M!#REF!</definedName>
    <definedName name="Konto" localSheetId="17">#REF!</definedName>
    <definedName name="Konto" localSheetId="1">#REF!</definedName>
    <definedName name="Konto" localSheetId="5">#REF!</definedName>
    <definedName name="Konto" localSheetId="6">#REF!</definedName>
    <definedName name="Konto" localSheetId="8">#REF!</definedName>
    <definedName name="Konto" localSheetId="11">#REF!</definedName>
    <definedName name="Konto" localSheetId="12">#REF!</definedName>
    <definedName name="Konto" localSheetId="13">#REF!</definedName>
    <definedName name="Konto" localSheetId="14">#REF!</definedName>
    <definedName name="Konto" localSheetId="15">#REF!</definedName>
    <definedName name="Konto">#REF!</definedName>
    <definedName name="kumul1" localSheetId="17">#REF!</definedName>
    <definedName name="kumul1" localSheetId="1">#REF!</definedName>
    <definedName name="kumul1" localSheetId="5">#REF!</definedName>
    <definedName name="kumul1" localSheetId="6">#REF!</definedName>
    <definedName name="kumul1" localSheetId="8">#REF!</definedName>
    <definedName name="kumul1" localSheetId="11">#REF!</definedName>
    <definedName name="kumul1" localSheetId="12">#REF!</definedName>
    <definedName name="kumul1" localSheetId="13">#REF!</definedName>
    <definedName name="kumul1" localSheetId="14">#REF!</definedName>
    <definedName name="kumul1" localSheetId="15">#REF!</definedName>
    <definedName name="kumul1">#REF!</definedName>
    <definedName name="kumul2" localSheetId="17">#REF!</definedName>
    <definedName name="kumul2" localSheetId="1">#REF!</definedName>
    <definedName name="kumul2" localSheetId="5">#REF!</definedName>
    <definedName name="kumul2" localSheetId="6">#REF!</definedName>
    <definedName name="kumul2" localSheetId="8">#REF!</definedName>
    <definedName name="kumul2" localSheetId="11">#REF!</definedName>
    <definedName name="kumul2" localSheetId="12">#REF!</definedName>
    <definedName name="kumul2" localSheetId="13">#REF!</definedName>
    <definedName name="kumul2" localSheetId="14">#REF!</definedName>
    <definedName name="kumul2" localSheetId="15">#REF!</definedName>
    <definedName name="kumul2">#REF!</definedName>
    <definedName name="kvart1" localSheetId="17">#REF!</definedName>
    <definedName name="kvart1" localSheetId="1">#REF!</definedName>
    <definedName name="kvart1" localSheetId="5">#REF!</definedName>
    <definedName name="kvart1" localSheetId="6">#REF!</definedName>
    <definedName name="kvart1" localSheetId="8">#REF!</definedName>
    <definedName name="kvart1" localSheetId="11">#REF!</definedName>
    <definedName name="kvart1" localSheetId="12">#REF!</definedName>
    <definedName name="kvart1" localSheetId="13">#REF!</definedName>
    <definedName name="kvart1" localSheetId="14">#REF!</definedName>
    <definedName name="kvart1" localSheetId="15">#REF!</definedName>
    <definedName name="kvart1">#REF!</definedName>
    <definedName name="kvart2" localSheetId="17">#REF!</definedName>
    <definedName name="kvart2" localSheetId="1">#REF!</definedName>
    <definedName name="kvart2" localSheetId="5">#REF!</definedName>
    <definedName name="kvart2" localSheetId="6">#REF!</definedName>
    <definedName name="kvart2" localSheetId="8">#REF!</definedName>
    <definedName name="kvart2" localSheetId="11">#REF!</definedName>
    <definedName name="kvart2" localSheetId="12">#REF!</definedName>
    <definedName name="kvart2" localSheetId="13">#REF!</definedName>
    <definedName name="kvart2" localSheetId="14">#REF!</definedName>
    <definedName name="kvart2" localSheetId="15">#REF!</definedName>
    <definedName name="kvart2">#REF!</definedName>
    <definedName name="kvart3" localSheetId="17">#REF!</definedName>
    <definedName name="kvart3" localSheetId="1">#REF!</definedName>
    <definedName name="kvart3" localSheetId="5">#REF!</definedName>
    <definedName name="kvart3" localSheetId="6">#REF!</definedName>
    <definedName name="kvart3" localSheetId="8">#REF!</definedName>
    <definedName name="kvart3" localSheetId="11">#REF!</definedName>
    <definedName name="kvart3" localSheetId="12">#REF!</definedName>
    <definedName name="kvart3" localSheetId="13">#REF!</definedName>
    <definedName name="kvart3" localSheetId="14">#REF!</definedName>
    <definedName name="kvart3" localSheetId="15">#REF!</definedName>
    <definedName name="kvart3">#REF!</definedName>
    <definedName name="kvart4" localSheetId="17">#REF!</definedName>
    <definedName name="kvart4" localSheetId="1">#REF!</definedName>
    <definedName name="kvart4" localSheetId="5">#REF!</definedName>
    <definedName name="kvart4" localSheetId="6">#REF!</definedName>
    <definedName name="kvart4" localSheetId="8">#REF!</definedName>
    <definedName name="kvart4" localSheetId="11">#REF!</definedName>
    <definedName name="kvart4" localSheetId="12">#REF!</definedName>
    <definedName name="kvart4" localSheetId="13">#REF!</definedName>
    <definedName name="kvart4" localSheetId="14">#REF!</definedName>
    <definedName name="kvart4" localSheetId="15">#REF!</definedName>
    <definedName name="kvart4">#REF!</definedName>
    <definedName name="ll" localSheetId="16" hidden="1">{"Tab1",#N/A,FALSE,"P";"Tab2",#N/A,FALSE,"P"}</definedName>
    <definedName name="ll" localSheetId="17" hidden="1">{"Tab1",#N/A,FALSE,"P";"Tab2",#N/A,FALSE,"P"}</definedName>
    <definedName name="ll" localSheetId="1" hidden="1">{"Tab1",#N/A,FALSE,"P";"Tab2",#N/A,FALSE,"P"}</definedName>
    <definedName name="ll" localSheetId="5" hidden="1">{"Tab1",#N/A,FALSE,"P";"Tab2",#N/A,FALSE,"P"}</definedName>
    <definedName name="ll" localSheetId="6" hidden="1">{"Tab1",#N/A,FALSE,"P";"Tab2",#N/A,FALSE,"P"}</definedName>
    <definedName name="ll" localSheetId="8" hidden="1">{"Tab1",#N/A,FALSE,"P";"Tab2",#N/A,FALSE,"P"}</definedName>
    <definedName name="ll" localSheetId="11" hidden="1">{"Tab1",#N/A,FALSE,"P";"Tab2",#N/A,FALSE,"P"}</definedName>
    <definedName name="ll" localSheetId="12" hidden="1">{"Tab1",#N/A,FALSE,"P";"Tab2",#N/A,FALSE,"P"}</definedName>
    <definedName name="ll" localSheetId="13" hidden="1">{"Tab1",#N/A,FALSE,"P";"Tab2",#N/A,FALSE,"P"}</definedName>
    <definedName name="ll" localSheetId="14" hidden="1">{"Tab1",#N/A,FALSE,"P";"Tab2",#N/A,FALSE,"P"}</definedName>
    <definedName name="ll" localSheetId="15" hidden="1">{"Tab1",#N/A,FALSE,"P";"Tab2",#N/A,FALSE,"P"}</definedName>
    <definedName name="ll" hidden="1">{"Tab1",#N/A,FALSE,"P";"Tab2",#N/A,FALSE,"P"}</definedName>
    <definedName name="lll" localSheetId="16" hidden="1">{"Riqfin97",#N/A,FALSE,"Tran";"Riqfinpro",#N/A,FALSE,"Tran"}</definedName>
    <definedName name="lll" localSheetId="17" hidden="1">{"Riqfin97",#N/A,FALSE,"Tran";"Riqfinpro",#N/A,FALSE,"Tran"}</definedName>
    <definedName name="lll" localSheetId="1" hidden="1">{"Riqfin97",#N/A,FALSE,"Tran";"Riqfinpro",#N/A,FALSE,"Tran"}</definedName>
    <definedName name="lll" localSheetId="5" hidden="1">{"Riqfin97",#N/A,FALSE,"Tran";"Riqfinpro",#N/A,FALSE,"Tran"}</definedName>
    <definedName name="lll" localSheetId="6" hidden="1">{"Riqfin97",#N/A,FALSE,"Tran";"Riqfinpro",#N/A,FALSE,"Tran"}</definedName>
    <definedName name="lll" localSheetId="8" hidden="1">{"Riqfin97",#N/A,FALSE,"Tran";"Riqfinpro",#N/A,FALSE,"Tran"}</definedName>
    <definedName name="lll" localSheetId="11" hidden="1">{"Riqfin97",#N/A,FALSE,"Tran";"Riqfinpro",#N/A,FALSE,"Tran"}</definedName>
    <definedName name="lll" localSheetId="12" hidden="1">{"Riqfin97",#N/A,FALSE,"Tran";"Riqfinpro",#N/A,FALSE,"Tran"}</definedName>
    <definedName name="lll" localSheetId="13" hidden="1">{"Riqfin97",#N/A,FALSE,"Tran";"Riqfinpro",#N/A,FALSE,"Tran"}</definedName>
    <definedName name="lll" localSheetId="14" hidden="1">{"Riqfin97",#N/A,FALSE,"Tran";"Riqfinpro",#N/A,FALSE,"Tran"}</definedName>
    <definedName name="lll" localSheetId="15" hidden="1">{"Riqfin97",#N/A,FALSE,"Tran";"Riqfinpro",#N/A,FALSE,"Tran"}</definedName>
    <definedName name="lll" hidden="1">{"Riqfin97",#N/A,FALSE,"Tran";"Riqfinpro",#N/A,FALSE,"Tran"}</definedName>
    <definedName name="llll" localSheetId="17" hidden="1">[68]M!#REF!</definedName>
    <definedName name="llll" localSheetId="1" hidden="1">[68]M!#REF!</definedName>
    <definedName name="llll" localSheetId="5" hidden="1">[70]M!#REF!</definedName>
    <definedName name="llll" localSheetId="6" hidden="1">[70]M!#REF!</definedName>
    <definedName name="llll" localSheetId="8" hidden="1">[70]M!#REF!</definedName>
    <definedName name="llll" localSheetId="11" hidden="1">[70]M!#REF!</definedName>
    <definedName name="llll" localSheetId="12" hidden="1">[70]M!#REF!</definedName>
    <definedName name="llll" localSheetId="13" hidden="1">[70]M!#REF!</definedName>
    <definedName name="llll" localSheetId="14" hidden="1">[70]M!#REF!</definedName>
    <definedName name="llll" localSheetId="15" hidden="1">[70]M!#REF!</definedName>
    <definedName name="llll" hidden="1">[71]M!#REF!</definedName>
    <definedName name="ls" localSheetId="17">[53]LS!$A:$E</definedName>
    <definedName name="ls" localSheetId="1">[53]LS!$A:$E</definedName>
    <definedName name="ls">[53]LS!$A$1:$E$65536</definedName>
    <definedName name="LUR">#N/A</definedName>
    <definedName name="Malaysia" localSheetId="17">#REF!</definedName>
    <definedName name="Malaysia" localSheetId="1">#REF!</definedName>
    <definedName name="Malaysia" localSheetId="5">#REF!</definedName>
    <definedName name="Malaysia" localSheetId="6">#REF!</definedName>
    <definedName name="Malaysia" localSheetId="8">#REF!</definedName>
    <definedName name="Malaysia" localSheetId="11">#REF!</definedName>
    <definedName name="Malaysia" localSheetId="12">#REF!</definedName>
    <definedName name="Malaysia" localSheetId="13">#REF!</definedName>
    <definedName name="Malaysia" localSheetId="14">#REF!</definedName>
    <definedName name="Malaysia" localSheetId="15">#REF!</definedName>
    <definedName name="Malaysia">#REF!</definedName>
    <definedName name="MCV">#N/A</definedName>
    <definedName name="MCV_B">#N/A</definedName>
    <definedName name="MCV_B1" localSheetId="17">'[31]WEO-BOP'!#REF!</definedName>
    <definedName name="MCV_B1" localSheetId="1">'[31]WEO-BOP'!#REF!</definedName>
    <definedName name="MCV_B1" localSheetId="5">'[31]WEO-BOP'!#REF!</definedName>
    <definedName name="MCV_B1" localSheetId="6">'[31]WEO-BOP'!#REF!</definedName>
    <definedName name="MCV_B1" localSheetId="8">'[31]WEO-BOP'!#REF!</definedName>
    <definedName name="MCV_B1" localSheetId="11">'[31]WEO-BOP'!#REF!</definedName>
    <definedName name="MCV_B1" localSheetId="12">'[31]WEO-BOP'!#REF!</definedName>
    <definedName name="MCV_B1" localSheetId="13">'[31]WEO-BOP'!#REF!</definedName>
    <definedName name="MCV_B1" localSheetId="14">'[31]WEO-BOP'!#REF!</definedName>
    <definedName name="MCV_B1" localSheetId="15">'[31]WEO-BOP'!#REF!</definedName>
    <definedName name="MCV_B1">'[31]WEO-BOP'!#REF!</definedName>
    <definedName name="MCV_D">#N/A</definedName>
    <definedName name="MCV_N">#N/A</definedName>
    <definedName name="MCV_T">#N/A</definedName>
    <definedName name="MENORES" localSheetId="17">#REF!</definedName>
    <definedName name="MENORES" localSheetId="1">#REF!</definedName>
    <definedName name="MENORES" localSheetId="5">#REF!</definedName>
    <definedName name="MENORES" localSheetId="6">#REF!</definedName>
    <definedName name="MENORES" localSheetId="8">#REF!</definedName>
    <definedName name="MENORES" localSheetId="11">#REF!</definedName>
    <definedName name="MENORES" localSheetId="12">#REF!</definedName>
    <definedName name="MENORES" localSheetId="13">#REF!</definedName>
    <definedName name="MENORES" localSheetId="14">#REF!</definedName>
    <definedName name="MENORES" localSheetId="15">#REF!</definedName>
    <definedName name="MENORES">#REF!</definedName>
    <definedName name="mesec1" localSheetId="17">#REF!</definedName>
    <definedName name="mesec1" localSheetId="1">#REF!</definedName>
    <definedName name="mesec1" localSheetId="5">#REF!</definedName>
    <definedName name="mesec1" localSheetId="6">#REF!</definedName>
    <definedName name="mesec1" localSheetId="8">#REF!</definedName>
    <definedName name="mesec1" localSheetId="11">#REF!</definedName>
    <definedName name="mesec1" localSheetId="12">#REF!</definedName>
    <definedName name="mesec1" localSheetId="13">#REF!</definedName>
    <definedName name="mesec1" localSheetId="14">#REF!</definedName>
    <definedName name="mesec1" localSheetId="15">#REF!</definedName>
    <definedName name="mesec1">#REF!</definedName>
    <definedName name="mesec2" localSheetId="17">#REF!</definedName>
    <definedName name="mesec2" localSheetId="1">#REF!</definedName>
    <definedName name="mesec2" localSheetId="5">#REF!</definedName>
    <definedName name="mesec2" localSheetId="6">#REF!</definedName>
    <definedName name="mesec2" localSheetId="8">#REF!</definedName>
    <definedName name="mesec2" localSheetId="11">#REF!</definedName>
    <definedName name="mesec2" localSheetId="12">#REF!</definedName>
    <definedName name="mesec2" localSheetId="13">#REF!</definedName>
    <definedName name="mesec2" localSheetId="14">#REF!</definedName>
    <definedName name="mesec2" localSheetId="15">#REF!</definedName>
    <definedName name="mesec2">#REF!</definedName>
    <definedName name="mf" localSheetId="16" hidden="1">{"Tab1",#N/A,FALSE,"P";"Tab2",#N/A,FALSE,"P"}</definedName>
    <definedName name="mf" localSheetId="17" hidden="1">{"Tab1",#N/A,FALSE,"P";"Tab2",#N/A,FALSE,"P"}</definedName>
    <definedName name="mf" localSheetId="1" hidden="1">{"Tab1",#N/A,FALSE,"P";"Tab2",#N/A,FALSE,"P"}</definedName>
    <definedName name="mf" localSheetId="5" hidden="1">{"Tab1",#N/A,FALSE,"P";"Tab2",#N/A,FALSE,"P"}</definedName>
    <definedName name="mf" localSheetId="6" hidden="1">{"Tab1",#N/A,FALSE,"P";"Tab2",#N/A,FALSE,"P"}</definedName>
    <definedName name="mf" localSheetId="8" hidden="1">{"Tab1",#N/A,FALSE,"P";"Tab2",#N/A,FALSE,"P"}</definedName>
    <definedName name="mf" localSheetId="11" hidden="1">{"Tab1",#N/A,FALSE,"P";"Tab2",#N/A,FALSE,"P"}</definedName>
    <definedName name="mf" localSheetId="12" hidden="1">{"Tab1",#N/A,FALSE,"P";"Tab2",#N/A,FALSE,"P"}</definedName>
    <definedName name="mf" localSheetId="13" hidden="1">{"Tab1",#N/A,FALSE,"P";"Tab2",#N/A,FALSE,"P"}</definedName>
    <definedName name="mf" localSheetId="14" hidden="1">{"Tab1",#N/A,FALSE,"P";"Tab2",#N/A,FALSE,"P"}</definedName>
    <definedName name="mf" localSheetId="15" hidden="1">{"Tab1",#N/A,FALSE,"P";"Tab2",#N/A,FALSE,"P"}</definedName>
    <definedName name="mf" hidden="1">{"Tab1",#N/A,FALSE,"P";"Tab2",#N/A,FALSE,"P"}</definedName>
    <definedName name="MFISCAL" localSheetId="17">'[3]Annual Raw Data'!#REF!</definedName>
    <definedName name="MFISCAL" localSheetId="1">'[3]Annual Raw Data'!#REF!</definedName>
    <definedName name="MFISCAL" localSheetId="5">'[3]Annual Raw Data'!#REF!</definedName>
    <definedName name="MFISCAL" localSheetId="6">'[3]Annual Raw Data'!#REF!</definedName>
    <definedName name="MFISCAL" localSheetId="8">'[3]Annual Raw Data'!#REF!</definedName>
    <definedName name="MFISCAL" localSheetId="11">'[3]Annual Raw Data'!#REF!</definedName>
    <definedName name="MFISCAL" localSheetId="12">'[3]Annual Raw Data'!#REF!</definedName>
    <definedName name="MFISCAL" localSheetId="13">'[3]Annual Raw Data'!#REF!</definedName>
    <definedName name="MFISCAL" localSheetId="14">'[3]Annual Raw Data'!#REF!</definedName>
    <definedName name="MFISCAL" localSheetId="15">'[3]Annual Raw Data'!#REF!</definedName>
    <definedName name="MFISCAL">'[3]Annual Raw Data'!#REF!</definedName>
    <definedName name="mflowsa" localSheetId="14">[21]!mflowsa</definedName>
    <definedName name="mflowsa">[21]!mflowsa</definedName>
    <definedName name="mflowsq" localSheetId="14">[21]!mflowsq</definedName>
    <definedName name="mflowsq">[21]!mflowsq</definedName>
    <definedName name="MICRO" localSheetId="17">#REF!</definedName>
    <definedName name="MICRO" localSheetId="1">#REF!</definedName>
    <definedName name="MICRO" localSheetId="5">#REF!</definedName>
    <definedName name="MICRO" localSheetId="6">#REF!</definedName>
    <definedName name="MICRO" localSheetId="8">#REF!</definedName>
    <definedName name="MICRO" localSheetId="11">#REF!</definedName>
    <definedName name="MICRO" localSheetId="12">#REF!</definedName>
    <definedName name="MICRO" localSheetId="13">#REF!</definedName>
    <definedName name="MICRO" localSheetId="14">#REF!</definedName>
    <definedName name="MICRO" localSheetId="15">#REF!</definedName>
    <definedName name="MICRO">#REF!</definedName>
    <definedName name="min_VZ" localSheetId="5">[33]Graf14_Graf15!#REF!</definedName>
    <definedName name="min_VZ" localSheetId="6">[33]Graf14_Graf15!#REF!</definedName>
    <definedName name="min_VZ" localSheetId="8">[33]Graf14_Graf15!#REF!</definedName>
    <definedName name="min_VZ" localSheetId="11">[33]Graf14_Graf15!#REF!</definedName>
    <definedName name="min_VZ" localSheetId="12">[33]Graf14_Graf15!#REF!</definedName>
    <definedName name="min_VZ" localSheetId="13">[33]Graf14_Graf15!#REF!</definedName>
    <definedName name="min_VZ" localSheetId="14">[33]Graf14_Graf15!#REF!</definedName>
    <definedName name="min_VZ" localSheetId="15">[33]Graf14_Graf15!#REF!</definedName>
    <definedName name="min_VZ">[34]Graf14_Graf15!#REF!</definedName>
    <definedName name="MISC3" localSheetId="17">#REF!</definedName>
    <definedName name="MISC3" localSheetId="1">#REF!</definedName>
    <definedName name="MISC3" localSheetId="5">#REF!</definedName>
    <definedName name="MISC3" localSheetId="6">#REF!</definedName>
    <definedName name="MISC3" localSheetId="8">#REF!</definedName>
    <definedName name="MISC3" localSheetId="11">#REF!</definedName>
    <definedName name="MISC3" localSheetId="12">#REF!</definedName>
    <definedName name="MISC3" localSheetId="13">#REF!</definedName>
    <definedName name="MISC3" localSheetId="14">#REF!</definedName>
    <definedName name="MISC3" localSheetId="15">#REF!</definedName>
    <definedName name="MISC3">#REF!</definedName>
    <definedName name="MISC4" localSheetId="17">[1]OUTPUT!#REF!</definedName>
    <definedName name="MISC4" localSheetId="1">[1]OUTPUT!#REF!</definedName>
    <definedName name="MISC4" localSheetId="5">[1]OUTPUT!#REF!</definedName>
    <definedName name="MISC4" localSheetId="6">[1]OUTPUT!#REF!</definedName>
    <definedName name="MISC4" localSheetId="8">[1]OUTPUT!#REF!</definedName>
    <definedName name="MISC4" localSheetId="11">[1]OUTPUT!#REF!</definedName>
    <definedName name="MISC4" localSheetId="12">[1]OUTPUT!#REF!</definedName>
    <definedName name="MISC4" localSheetId="13">[1]OUTPUT!#REF!</definedName>
    <definedName name="MISC4" localSheetId="14">[1]OUTPUT!#REF!</definedName>
    <definedName name="MISC4" localSheetId="15">[1]OUTPUT!#REF!</definedName>
    <definedName name="MISC4">[1]OUTPUT!#REF!</definedName>
    <definedName name="mmm" localSheetId="16" hidden="1">{"Riqfin97",#N/A,FALSE,"Tran";"Riqfinpro",#N/A,FALSE,"Tran"}</definedName>
    <definedName name="mmm" localSheetId="17" hidden="1">{"Riqfin97",#N/A,FALSE,"Tran";"Riqfinpro",#N/A,FALSE,"Tran"}</definedName>
    <definedName name="mmm" localSheetId="1" hidden="1">{"Riqfin97",#N/A,FALSE,"Tran";"Riqfinpro",#N/A,FALSE,"Tran"}</definedName>
    <definedName name="mmm" localSheetId="5" hidden="1">{"Riqfin97",#N/A,FALSE,"Tran";"Riqfinpro",#N/A,FALSE,"Tran"}</definedName>
    <definedName name="mmm" localSheetId="6" hidden="1">{"Riqfin97",#N/A,FALSE,"Tran";"Riqfinpro",#N/A,FALSE,"Tran"}</definedName>
    <definedName name="mmm" localSheetId="8" hidden="1">{"Riqfin97",#N/A,FALSE,"Tran";"Riqfinpro",#N/A,FALSE,"Tran"}</definedName>
    <definedName name="mmm" localSheetId="11" hidden="1">{"Riqfin97",#N/A,FALSE,"Tran";"Riqfinpro",#N/A,FALSE,"Tran"}</definedName>
    <definedName name="mmm" localSheetId="12" hidden="1">{"Riqfin97",#N/A,FALSE,"Tran";"Riqfinpro",#N/A,FALSE,"Tran"}</definedName>
    <definedName name="mmm" localSheetId="13" hidden="1">{"Riqfin97",#N/A,FALSE,"Tran";"Riqfinpro",#N/A,FALSE,"Tran"}</definedName>
    <definedName name="mmm" localSheetId="14" hidden="1">{"Riqfin97",#N/A,FALSE,"Tran";"Riqfinpro",#N/A,FALSE,"Tran"}</definedName>
    <definedName name="mmm" localSheetId="15" hidden="1">{"Riqfin97",#N/A,FALSE,"Tran";"Riqfinpro",#N/A,FALSE,"Tran"}</definedName>
    <definedName name="mmm" hidden="1">{"Riqfin97",#N/A,FALSE,"Tran";"Riqfinpro",#N/A,FALSE,"Tran"}</definedName>
    <definedName name="mmmm" localSheetId="16" hidden="1">{"Tab1",#N/A,FALSE,"P";"Tab2",#N/A,FALSE,"P"}</definedName>
    <definedName name="mmmm" localSheetId="17" hidden="1">{"Tab1",#N/A,FALSE,"P";"Tab2",#N/A,FALSE,"P"}</definedName>
    <definedName name="mmmm" localSheetId="1" hidden="1">{"Tab1",#N/A,FALSE,"P";"Tab2",#N/A,FALSE,"P"}</definedName>
    <definedName name="mmmm" localSheetId="5" hidden="1">{"Tab1",#N/A,FALSE,"P";"Tab2",#N/A,FALSE,"P"}</definedName>
    <definedName name="mmmm" localSheetId="6" hidden="1">{"Tab1",#N/A,FALSE,"P";"Tab2",#N/A,FALSE,"P"}</definedName>
    <definedName name="mmmm" localSheetId="8" hidden="1">{"Tab1",#N/A,FALSE,"P";"Tab2",#N/A,FALSE,"P"}</definedName>
    <definedName name="mmmm" localSheetId="11" hidden="1">{"Tab1",#N/A,FALSE,"P";"Tab2",#N/A,FALSE,"P"}</definedName>
    <definedName name="mmmm" localSheetId="12" hidden="1">{"Tab1",#N/A,FALSE,"P";"Tab2",#N/A,FALSE,"P"}</definedName>
    <definedName name="mmmm" localSheetId="13" hidden="1">{"Tab1",#N/A,FALSE,"P";"Tab2",#N/A,FALSE,"P"}</definedName>
    <definedName name="mmmm" localSheetId="14" hidden="1">{"Tab1",#N/A,FALSE,"P";"Tab2",#N/A,FALSE,"P"}</definedName>
    <definedName name="mmmm" localSheetId="15" hidden="1">{"Tab1",#N/A,FALSE,"P";"Tab2",#N/A,FALSE,"P"}</definedName>
    <definedName name="mmmm" hidden="1">{"Tab1",#N/A,FALSE,"P";"Tab2",#N/A,FALSE,"P"}</definedName>
    <definedName name="MON_SM" localSheetId="17">#REF!</definedName>
    <definedName name="MON_SM" localSheetId="1">#REF!</definedName>
    <definedName name="MON_SM" localSheetId="5">#REF!</definedName>
    <definedName name="MON_SM" localSheetId="6">#REF!</definedName>
    <definedName name="MON_SM" localSheetId="8">#REF!</definedName>
    <definedName name="MON_SM" localSheetId="11">#REF!</definedName>
    <definedName name="MON_SM" localSheetId="12">#REF!</definedName>
    <definedName name="MON_SM" localSheetId="13">#REF!</definedName>
    <definedName name="MON_SM" localSheetId="14">#REF!</definedName>
    <definedName name="MON_SM" localSheetId="15">#REF!</definedName>
    <definedName name="MON_SM">#REF!</definedName>
    <definedName name="MONF_SM" localSheetId="17">#REF!</definedName>
    <definedName name="MONF_SM" localSheetId="1">#REF!</definedName>
    <definedName name="MONF_SM" localSheetId="5">#REF!</definedName>
    <definedName name="MONF_SM" localSheetId="6">#REF!</definedName>
    <definedName name="MONF_SM" localSheetId="8">#REF!</definedName>
    <definedName name="MONF_SM" localSheetId="11">#REF!</definedName>
    <definedName name="MONF_SM" localSheetId="12">#REF!</definedName>
    <definedName name="MONF_SM" localSheetId="13">#REF!</definedName>
    <definedName name="MONF_SM" localSheetId="14">#REF!</definedName>
    <definedName name="MONF_SM" localSheetId="15">#REF!</definedName>
    <definedName name="MONF_SM">#REF!</definedName>
    <definedName name="MONTH" localSheetId="17">[5]REER!$D$140:$E$199</definedName>
    <definedName name="MONTH" localSheetId="1">[6]REER!$D$140:$E$199</definedName>
    <definedName name="MONTH" localSheetId="5">[7]REER!$D$140:$E$199</definedName>
    <definedName name="MONTH" localSheetId="6">[7]REER!$D$140:$E$199</definedName>
    <definedName name="MONTH" localSheetId="8">[7]REER!$D$140:$E$199</definedName>
    <definedName name="MONTH" localSheetId="11">[7]REER!$D$140:$E$199</definedName>
    <definedName name="MONTH" localSheetId="12">[7]REER!$D$140:$E$199</definedName>
    <definedName name="MONTH" localSheetId="13">[7]REER!$D$140:$E$199</definedName>
    <definedName name="MONTH" localSheetId="14">[7]REER!$D$140:$E$199</definedName>
    <definedName name="MONTH" localSheetId="15">[7]REER!$D$140:$E$199</definedName>
    <definedName name="MONTH">[8]REER!$D$140:$E$199</definedName>
    <definedName name="mstocksa" localSheetId="14">[21]!mstocksa</definedName>
    <definedName name="mstocksa">[21]!mstocksa</definedName>
    <definedName name="mstocksq" localSheetId="14">[21]!mstocksq</definedName>
    <definedName name="mstocksq">[21]!mstocksq</definedName>
    <definedName name="Municipios" localSheetId="17">#REF!</definedName>
    <definedName name="Municipios" localSheetId="1">#REF!</definedName>
    <definedName name="Municipios" localSheetId="5">#REF!</definedName>
    <definedName name="Municipios" localSheetId="6">#REF!</definedName>
    <definedName name="Municipios" localSheetId="8">#REF!</definedName>
    <definedName name="Municipios" localSheetId="11">#REF!</definedName>
    <definedName name="Municipios" localSheetId="12">#REF!</definedName>
    <definedName name="Municipios" localSheetId="13">#REF!</definedName>
    <definedName name="Municipios" localSheetId="14">#REF!</definedName>
    <definedName name="Municipios" localSheetId="15">#REF!</definedName>
    <definedName name="Municipios">#REF!</definedName>
    <definedName name="MVZ_1.5x" localSheetId="5">[33]Graf14_Graf15!#REF!</definedName>
    <definedName name="MVZ_1.5x" localSheetId="6">[33]Graf14_Graf15!#REF!</definedName>
    <definedName name="MVZ_1.5x" localSheetId="8">[33]Graf14_Graf15!#REF!</definedName>
    <definedName name="MVZ_1.5x" localSheetId="11">[33]Graf14_Graf15!#REF!</definedName>
    <definedName name="MVZ_1.5x" localSheetId="12">[33]Graf14_Graf15!#REF!</definedName>
    <definedName name="MVZ_1.5x" localSheetId="13">[33]Graf14_Graf15!#REF!</definedName>
    <definedName name="MVZ_1.5x" localSheetId="14">[33]Graf14_Graf15!#REF!</definedName>
    <definedName name="MVZ_1.5x" localSheetId="15">[33]Graf14_Graf15!#REF!</definedName>
    <definedName name="MVZ_1.5x">[34]Graf14_Graf15!#REF!</definedName>
    <definedName name="MVZ_4x" localSheetId="5">[33]Graf14_Graf15!#REF!</definedName>
    <definedName name="MVZ_4x" localSheetId="6">[33]Graf14_Graf15!#REF!</definedName>
    <definedName name="MVZ_4x" localSheetId="8">[33]Graf14_Graf15!#REF!</definedName>
    <definedName name="MVZ_4x" localSheetId="11">[33]Graf14_Graf15!#REF!</definedName>
    <definedName name="MVZ_4x" localSheetId="12">[33]Graf14_Graf15!#REF!</definedName>
    <definedName name="MVZ_4x" localSheetId="13">[33]Graf14_Graf15!#REF!</definedName>
    <definedName name="MVZ_4x" localSheetId="14">[33]Graf14_Graf15!#REF!</definedName>
    <definedName name="MVZ_4x" localSheetId="15">[33]Graf14_Graf15!#REF!</definedName>
    <definedName name="MVZ_4x">[34]Graf14_Graf15!#REF!</definedName>
    <definedName name="MVZ_5x" localSheetId="5">[33]Graf14_Graf15!#REF!</definedName>
    <definedName name="MVZ_5x" localSheetId="6">[33]Graf14_Graf15!#REF!</definedName>
    <definedName name="MVZ_5x" localSheetId="8">[33]Graf14_Graf15!#REF!</definedName>
    <definedName name="MVZ_5x" localSheetId="11">[33]Graf14_Graf15!#REF!</definedName>
    <definedName name="MVZ_5x" localSheetId="12">[33]Graf14_Graf15!#REF!</definedName>
    <definedName name="MVZ_5x" localSheetId="13">[33]Graf14_Graf15!#REF!</definedName>
    <definedName name="MVZ_5x" localSheetId="14">[33]Graf14_Graf15!#REF!</definedName>
    <definedName name="MVZ_5x" localSheetId="15">[33]Graf14_Graf15!#REF!</definedName>
    <definedName name="MVZ_5x">[34]Graf14_Graf15!#REF!</definedName>
    <definedName name="MW" localSheetId="5">[33]Graf14_Graf15!#REF!</definedName>
    <definedName name="MW" localSheetId="6">[33]Graf14_Graf15!#REF!</definedName>
    <definedName name="MW" localSheetId="8">[33]Graf14_Graf15!#REF!</definedName>
    <definedName name="MW" localSheetId="11">[33]Graf14_Graf15!#REF!</definedName>
    <definedName name="MW" localSheetId="12">[33]Graf14_Graf15!#REF!</definedName>
    <definedName name="MW" localSheetId="13">[33]Graf14_Graf15!#REF!</definedName>
    <definedName name="MW" localSheetId="14">[33]Graf14_Graf15!#REF!</definedName>
    <definedName name="MW" localSheetId="15">[33]Graf14_Graf15!#REF!</definedName>
    <definedName name="MW">[34]Graf14_Graf15!#REF!</definedName>
    <definedName name="MW_2" localSheetId="5">[33]Graf14_Graf15!#REF!</definedName>
    <definedName name="MW_2" localSheetId="6">[33]Graf14_Graf15!#REF!</definedName>
    <definedName name="MW_2" localSheetId="8">[33]Graf14_Graf15!#REF!</definedName>
    <definedName name="MW_2" localSheetId="11">[33]Graf14_Graf15!#REF!</definedName>
    <definedName name="MW_2" localSheetId="12">[33]Graf14_Graf15!#REF!</definedName>
    <definedName name="MW_2" localSheetId="13">[33]Graf14_Graf15!#REF!</definedName>
    <definedName name="MW_2" localSheetId="14">[33]Graf14_Graf15!#REF!</definedName>
    <definedName name="MW_2" localSheetId="15">[33]Graf14_Graf15!#REF!</definedName>
    <definedName name="MW_2">[34]Graf14_Graf15!#REF!</definedName>
    <definedName name="NACTCURRENT" localSheetId="17">#REF!</definedName>
    <definedName name="NACTCURRENT" localSheetId="1">#REF!</definedName>
    <definedName name="NACTCURRENT" localSheetId="5">#REF!</definedName>
    <definedName name="NACTCURRENT" localSheetId="6">#REF!</definedName>
    <definedName name="NACTCURRENT" localSheetId="8">#REF!</definedName>
    <definedName name="NACTCURRENT" localSheetId="11">#REF!</definedName>
    <definedName name="NACTCURRENT" localSheetId="12">#REF!</definedName>
    <definedName name="NACTCURRENT" localSheetId="13">#REF!</definedName>
    <definedName name="NACTCURRENT" localSheetId="14">#REF!</definedName>
    <definedName name="NACTCURRENT" localSheetId="15">#REF!</definedName>
    <definedName name="NACTCURRENT">#REF!</definedName>
    <definedName name="nam1out" localSheetId="17">#REF!</definedName>
    <definedName name="nam1out" localSheetId="1">#REF!</definedName>
    <definedName name="nam1out" localSheetId="5">#REF!</definedName>
    <definedName name="nam1out" localSheetId="6">#REF!</definedName>
    <definedName name="nam1out" localSheetId="8">#REF!</definedName>
    <definedName name="nam1out" localSheetId="11">#REF!</definedName>
    <definedName name="nam1out" localSheetId="12">#REF!</definedName>
    <definedName name="nam1out" localSheetId="13">#REF!</definedName>
    <definedName name="nam1out" localSheetId="14">#REF!</definedName>
    <definedName name="nam1out" localSheetId="15">#REF!</definedName>
    <definedName name="nam1out">#REF!</definedName>
    <definedName name="nam2in" localSheetId="17">#REF!</definedName>
    <definedName name="nam2in" localSheetId="1">#REF!</definedName>
    <definedName name="nam2in" localSheetId="5">#REF!</definedName>
    <definedName name="nam2in" localSheetId="6">#REF!</definedName>
    <definedName name="nam2in" localSheetId="8">#REF!</definedName>
    <definedName name="nam2in" localSheetId="11">#REF!</definedName>
    <definedName name="nam2in" localSheetId="12">#REF!</definedName>
    <definedName name="nam2in" localSheetId="13">#REF!</definedName>
    <definedName name="nam2in" localSheetId="14">#REF!</definedName>
    <definedName name="nam2in" localSheetId="15">#REF!</definedName>
    <definedName name="nam2in">#REF!</definedName>
    <definedName name="nam2out" localSheetId="17">#REF!</definedName>
    <definedName name="nam2out" localSheetId="1">#REF!</definedName>
    <definedName name="nam2out" localSheetId="5">#REF!</definedName>
    <definedName name="nam2out" localSheetId="6">#REF!</definedName>
    <definedName name="nam2out" localSheetId="8">#REF!</definedName>
    <definedName name="nam2out" localSheetId="11">#REF!</definedName>
    <definedName name="nam2out" localSheetId="12">#REF!</definedName>
    <definedName name="nam2out" localSheetId="13">#REF!</definedName>
    <definedName name="nam2out" localSheetId="14">#REF!</definedName>
    <definedName name="nam2out" localSheetId="15">#REF!</definedName>
    <definedName name="nam2out">#REF!</definedName>
    <definedName name="NAMB" localSheetId="17">[5]REER!$AY$143:$BB$143</definedName>
    <definedName name="NAMB" localSheetId="1">[6]REER!$AY$143:$BB$143</definedName>
    <definedName name="NAMB" localSheetId="5">[7]REER!$AY$143:$BB$143</definedName>
    <definedName name="NAMB" localSheetId="6">[7]REER!$AY$143:$BB$143</definedName>
    <definedName name="NAMB" localSheetId="8">[7]REER!$AY$143:$BB$143</definedName>
    <definedName name="NAMB" localSheetId="11">[7]REER!$AY$143:$BB$143</definedName>
    <definedName name="NAMB" localSheetId="12">[7]REER!$AY$143:$BB$143</definedName>
    <definedName name="NAMB" localSheetId="13">[7]REER!$AY$143:$BB$143</definedName>
    <definedName name="NAMB" localSheetId="14">[7]REER!$AY$143:$BB$143</definedName>
    <definedName name="NAMB" localSheetId="15">[7]REER!$AY$143:$BB$143</definedName>
    <definedName name="NAMB">[8]REER!$AY$143:$BB$143</definedName>
    <definedName name="namcr" localSheetId="17">'[2]Tab ann curr'!#REF!</definedName>
    <definedName name="namcr" localSheetId="1">'[2]Tab ann curr'!#REF!</definedName>
    <definedName name="namcr" localSheetId="5">'[2]Tab ann curr'!#REF!</definedName>
    <definedName name="namcr" localSheetId="6">'[2]Tab ann curr'!#REF!</definedName>
    <definedName name="namcr" localSheetId="8">'[2]Tab ann curr'!#REF!</definedName>
    <definedName name="namcr" localSheetId="11">'[2]Tab ann curr'!#REF!</definedName>
    <definedName name="namcr" localSheetId="12">'[2]Tab ann curr'!#REF!</definedName>
    <definedName name="namcr" localSheetId="13">'[2]Tab ann curr'!#REF!</definedName>
    <definedName name="namcr" localSheetId="14">'[2]Tab ann curr'!#REF!</definedName>
    <definedName name="namcr" localSheetId="15">'[2]Tab ann curr'!#REF!</definedName>
    <definedName name="namcr">'[2]Tab ann curr'!#REF!</definedName>
    <definedName name="namcs" localSheetId="17">'[2]Tab ann cst'!#REF!</definedName>
    <definedName name="namcs" localSheetId="1">'[2]Tab ann cst'!#REF!</definedName>
    <definedName name="namcs" localSheetId="5">'[2]Tab ann cst'!#REF!</definedName>
    <definedName name="namcs" localSheetId="6">'[2]Tab ann cst'!#REF!</definedName>
    <definedName name="namcs" localSheetId="8">'[2]Tab ann cst'!#REF!</definedName>
    <definedName name="namcs" localSheetId="11">'[2]Tab ann cst'!#REF!</definedName>
    <definedName name="namcs" localSheetId="12">'[2]Tab ann cst'!#REF!</definedName>
    <definedName name="namcs" localSheetId="13">'[2]Tab ann cst'!#REF!</definedName>
    <definedName name="namcs" localSheetId="14">'[2]Tab ann cst'!#REF!</definedName>
    <definedName name="namcs" localSheetId="15">'[2]Tab ann cst'!#REF!</definedName>
    <definedName name="namcs">'[2]Tab ann cst'!#REF!</definedName>
    <definedName name="name_AD">[44]Sheet1!$A$20</definedName>
    <definedName name="name_EXP">[44]Sheet1!$N$54:$N$71</definedName>
    <definedName name="name_FISC" localSheetId="17">#REF!</definedName>
    <definedName name="name_FISC" localSheetId="1">#REF!</definedName>
    <definedName name="name_FISC" localSheetId="5">#REF!</definedName>
    <definedName name="name_FISC" localSheetId="6">#REF!</definedName>
    <definedName name="name_FISC" localSheetId="8">#REF!</definedName>
    <definedName name="name_FISC" localSheetId="11">#REF!</definedName>
    <definedName name="name_FISC" localSheetId="12">#REF!</definedName>
    <definedName name="name_FISC" localSheetId="13">#REF!</definedName>
    <definedName name="name_FISC" localSheetId="14">#REF!</definedName>
    <definedName name="name_FISC" localSheetId="15">#REF!</definedName>
    <definedName name="name_FISC">#REF!</definedName>
    <definedName name="nameIntLiq" localSheetId="17">#REF!</definedName>
    <definedName name="nameIntLiq" localSheetId="1">#REF!</definedName>
    <definedName name="nameIntLiq" localSheetId="5">#REF!</definedName>
    <definedName name="nameIntLiq" localSheetId="6">#REF!</definedName>
    <definedName name="nameIntLiq" localSheetId="8">#REF!</definedName>
    <definedName name="nameIntLiq" localSheetId="11">#REF!</definedName>
    <definedName name="nameIntLiq" localSheetId="12">#REF!</definedName>
    <definedName name="nameIntLiq" localSheetId="13">#REF!</definedName>
    <definedName name="nameIntLiq" localSheetId="14">#REF!</definedName>
    <definedName name="nameIntLiq" localSheetId="15">#REF!</definedName>
    <definedName name="nameIntLiq">#REF!</definedName>
    <definedName name="nameMoney" localSheetId="17">#REF!</definedName>
    <definedName name="nameMoney" localSheetId="1">#REF!</definedName>
    <definedName name="nameMoney" localSheetId="5">#REF!</definedName>
    <definedName name="nameMoney" localSheetId="6">#REF!</definedName>
    <definedName name="nameMoney" localSheetId="8">#REF!</definedName>
    <definedName name="nameMoney" localSheetId="11">#REF!</definedName>
    <definedName name="nameMoney" localSheetId="12">#REF!</definedName>
    <definedName name="nameMoney" localSheetId="13">#REF!</definedName>
    <definedName name="nameMoney" localSheetId="14">#REF!</definedName>
    <definedName name="nameMoney" localSheetId="15">#REF!</definedName>
    <definedName name="nameMoney">#REF!</definedName>
    <definedName name="nameRATES" localSheetId="17">#REF!</definedName>
    <definedName name="nameRATES" localSheetId="1">#REF!</definedName>
    <definedName name="nameRATES" localSheetId="5">#REF!</definedName>
    <definedName name="nameRATES" localSheetId="6">#REF!</definedName>
    <definedName name="nameRATES" localSheetId="8">#REF!</definedName>
    <definedName name="nameRATES" localSheetId="11">#REF!</definedName>
    <definedName name="nameRATES" localSheetId="12">#REF!</definedName>
    <definedName name="nameRATES" localSheetId="13">#REF!</definedName>
    <definedName name="nameRATES" localSheetId="14">#REF!</definedName>
    <definedName name="nameRATES" localSheetId="15">#REF!</definedName>
    <definedName name="nameRATES">#REF!</definedName>
    <definedName name="nameRAWQ" localSheetId="17">'[45]Raw Data'!#REF!</definedName>
    <definedName name="nameRAWQ" localSheetId="1">'[45]Raw Data'!#REF!</definedName>
    <definedName name="nameRAWQ" localSheetId="5">'[45]Raw Data'!#REF!</definedName>
    <definedName name="nameRAWQ" localSheetId="6">'[45]Raw Data'!#REF!</definedName>
    <definedName name="nameRAWQ" localSheetId="8">'[45]Raw Data'!#REF!</definedName>
    <definedName name="nameRAWQ" localSheetId="11">'[45]Raw Data'!#REF!</definedName>
    <definedName name="nameRAWQ" localSheetId="12">'[45]Raw Data'!#REF!</definedName>
    <definedName name="nameRAWQ" localSheetId="13">'[45]Raw Data'!#REF!</definedName>
    <definedName name="nameRAWQ" localSheetId="14">'[45]Raw Data'!#REF!</definedName>
    <definedName name="nameRAWQ" localSheetId="15">'[45]Raw Data'!#REF!</definedName>
    <definedName name="nameRAWQ">'[45]Raw Data'!#REF!</definedName>
    <definedName name="nameReal" localSheetId="17">#REF!</definedName>
    <definedName name="nameReal" localSheetId="1">#REF!</definedName>
    <definedName name="nameReal" localSheetId="5">#REF!</definedName>
    <definedName name="nameReal" localSheetId="6">#REF!</definedName>
    <definedName name="nameReal" localSheetId="8">#REF!</definedName>
    <definedName name="nameReal" localSheetId="11">#REF!</definedName>
    <definedName name="nameReal" localSheetId="12">#REF!</definedName>
    <definedName name="nameReal" localSheetId="13">#REF!</definedName>
    <definedName name="nameReal" localSheetId="14">#REF!</definedName>
    <definedName name="nameReal" localSheetId="15">#REF!</definedName>
    <definedName name="nameReal">#REF!</definedName>
    <definedName name="names" localSheetId="17">#REF!</definedName>
    <definedName name="names" localSheetId="1">#REF!</definedName>
    <definedName name="names" localSheetId="5">#REF!</definedName>
    <definedName name="names" localSheetId="6">#REF!</definedName>
    <definedName name="names" localSheetId="8">#REF!</definedName>
    <definedName name="names" localSheetId="11">#REF!</definedName>
    <definedName name="names" localSheetId="12">#REF!</definedName>
    <definedName name="names" localSheetId="13">#REF!</definedName>
    <definedName name="names" localSheetId="14">#REF!</definedName>
    <definedName name="names" localSheetId="15">#REF!</definedName>
    <definedName name="names">#REF!</definedName>
    <definedName name="NAMES_fidr_r" localSheetId="17">[40]monthly!#REF!</definedName>
    <definedName name="NAMES_fidr_r" localSheetId="1">[41]monthly!#REF!</definedName>
    <definedName name="NAMES_fidr_r" localSheetId="5">[42]monthly!#REF!</definedName>
    <definedName name="NAMES_fidr_r" localSheetId="6">[42]monthly!#REF!</definedName>
    <definedName name="NAMES_fidr_r" localSheetId="8">[42]monthly!#REF!</definedName>
    <definedName name="NAMES_fidr_r" localSheetId="11">[42]monthly!#REF!</definedName>
    <definedName name="NAMES_fidr_r" localSheetId="12">[42]monthly!#REF!</definedName>
    <definedName name="NAMES_fidr_r" localSheetId="13">[42]monthly!#REF!</definedName>
    <definedName name="NAMES_fidr_r" localSheetId="14">[42]monthly!#REF!</definedName>
    <definedName name="NAMES_fidr_r" localSheetId="15">[42]monthly!#REF!</definedName>
    <definedName name="NAMES_fidr_r">[43]monthly!#REF!</definedName>
    <definedName name="names_figb_r" localSheetId="17">[40]monthly!#REF!</definedName>
    <definedName name="names_figb_r" localSheetId="1">[41]monthly!#REF!</definedName>
    <definedName name="names_figb_r" localSheetId="5">[42]monthly!#REF!</definedName>
    <definedName name="names_figb_r" localSheetId="6">[42]monthly!#REF!</definedName>
    <definedName name="names_figb_r" localSheetId="8">[42]monthly!#REF!</definedName>
    <definedName name="names_figb_r" localSheetId="11">[42]monthly!#REF!</definedName>
    <definedName name="names_figb_r" localSheetId="12">[42]monthly!#REF!</definedName>
    <definedName name="names_figb_r" localSheetId="13">[42]monthly!#REF!</definedName>
    <definedName name="names_figb_r" localSheetId="14">[42]monthly!#REF!</definedName>
    <definedName name="names_figb_r" localSheetId="15">[42]monthly!#REF!</definedName>
    <definedName name="names_figb_r">[43]monthly!#REF!</definedName>
    <definedName name="names_w" localSheetId="17">#REF!</definedName>
    <definedName name="names_w" localSheetId="1">#REF!</definedName>
    <definedName name="names_w" localSheetId="5">#REF!</definedName>
    <definedName name="names_w" localSheetId="6">#REF!</definedName>
    <definedName name="names_w" localSheetId="8">#REF!</definedName>
    <definedName name="names_w" localSheetId="11">#REF!</definedName>
    <definedName name="names_w" localSheetId="12">#REF!</definedName>
    <definedName name="names_w" localSheetId="13">#REF!</definedName>
    <definedName name="names_w" localSheetId="14">#REF!</definedName>
    <definedName name="names_w" localSheetId="15">#REF!</definedName>
    <definedName name="names_w">#REF!</definedName>
    <definedName name="names1in" localSheetId="17">#REF!</definedName>
    <definedName name="names1in" localSheetId="1">#REF!</definedName>
    <definedName name="names1in" localSheetId="5">#REF!</definedName>
    <definedName name="names1in" localSheetId="6">#REF!</definedName>
    <definedName name="names1in" localSheetId="8">#REF!</definedName>
    <definedName name="names1in" localSheetId="11">#REF!</definedName>
    <definedName name="names1in" localSheetId="12">#REF!</definedName>
    <definedName name="names1in" localSheetId="13">#REF!</definedName>
    <definedName name="names1in" localSheetId="14">#REF!</definedName>
    <definedName name="names1in" localSheetId="15">#REF!</definedName>
    <definedName name="names1in">#REF!</definedName>
    <definedName name="NAMESB" localSheetId="17">#REF!</definedName>
    <definedName name="NAMESB" localSheetId="1">#REF!</definedName>
    <definedName name="NAMESB" localSheetId="5">#REF!</definedName>
    <definedName name="NAMESB" localSheetId="6">#REF!</definedName>
    <definedName name="NAMESB" localSheetId="8">#REF!</definedName>
    <definedName name="NAMESB" localSheetId="11">#REF!</definedName>
    <definedName name="NAMESB" localSheetId="12">#REF!</definedName>
    <definedName name="NAMESB" localSheetId="13">#REF!</definedName>
    <definedName name="NAMESB" localSheetId="14">#REF!</definedName>
    <definedName name="NAMESB" localSheetId="15">#REF!</definedName>
    <definedName name="NAMESB">#REF!</definedName>
    <definedName name="namesc" localSheetId="17">#REF!</definedName>
    <definedName name="namesc" localSheetId="1">#REF!</definedName>
    <definedName name="namesc" localSheetId="5">#REF!</definedName>
    <definedName name="namesc" localSheetId="6">#REF!</definedName>
    <definedName name="namesc" localSheetId="8">#REF!</definedName>
    <definedName name="namesc" localSheetId="11">#REF!</definedName>
    <definedName name="namesc" localSheetId="12">#REF!</definedName>
    <definedName name="namesc" localSheetId="13">#REF!</definedName>
    <definedName name="namesc" localSheetId="14">#REF!</definedName>
    <definedName name="namesc" localSheetId="15">#REF!</definedName>
    <definedName name="namesc">#REF!</definedName>
    <definedName name="NAMESG" localSheetId="17">#REF!</definedName>
    <definedName name="NAMESG" localSheetId="1">#REF!</definedName>
    <definedName name="NAMESG" localSheetId="5">#REF!</definedName>
    <definedName name="NAMESG" localSheetId="6">#REF!</definedName>
    <definedName name="NAMESG" localSheetId="8">#REF!</definedName>
    <definedName name="NAMESG" localSheetId="11">#REF!</definedName>
    <definedName name="NAMESG" localSheetId="12">#REF!</definedName>
    <definedName name="NAMESG" localSheetId="13">#REF!</definedName>
    <definedName name="NAMESG" localSheetId="14">#REF!</definedName>
    <definedName name="NAMESG" localSheetId="15">#REF!</definedName>
    <definedName name="NAMESG">#REF!</definedName>
    <definedName name="namesm" localSheetId="17">#REF!</definedName>
    <definedName name="namesm" localSheetId="1">#REF!</definedName>
    <definedName name="namesm" localSheetId="5">#REF!</definedName>
    <definedName name="namesm" localSheetId="6">#REF!</definedName>
    <definedName name="namesm" localSheetId="8">#REF!</definedName>
    <definedName name="namesm" localSheetId="11">#REF!</definedName>
    <definedName name="namesm" localSheetId="12">#REF!</definedName>
    <definedName name="namesm" localSheetId="13">#REF!</definedName>
    <definedName name="namesm" localSheetId="14">#REF!</definedName>
    <definedName name="namesm" localSheetId="15">#REF!</definedName>
    <definedName name="namesm">#REF!</definedName>
    <definedName name="NAMESQ" localSheetId="17">#REF!</definedName>
    <definedName name="NAMESQ" localSheetId="1">#REF!</definedName>
    <definedName name="NAMESQ" localSheetId="5">#REF!</definedName>
    <definedName name="NAMESQ" localSheetId="6">#REF!</definedName>
    <definedName name="NAMESQ" localSheetId="8">#REF!</definedName>
    <definedName name="NAMESQ" localSheetId="11">#REF!</definedName>
    <definedName name="NAMESQ" localSheetId="12">#REF!</definedName>
    <definedName name="NAMESQ" localSheetId="13">#REF!</definedName>
    <definedName name="NAMESQ" localSheetId="14">#REF!</definedName>
    <definedName name="NAMESQ" localSheetId="15">#REF!</definedName>
    <definedName name="NAMESQ">#REF!</definedName>
    <definedName name="namesr" localSheetId="17">#REF!</definedName>
    <definedName name="namesr" localSheetId="1">#REF!</definedName>
    <definedName name="namesr" localSheetId="5">#REF!</definedName>
    <definedName name="namesr" localSheetId="6">#REF!</definedName>
    <definedName name="namesr" localSheetId="8">#REF!</definedName>
    <definedName name="namesr" localSheetId="11">#REF!</definedName>
    <definedName name="namesr" localSheetId="12">#REF!</definedName>
    <definedName name="namesr" localSheetId="13">#REF!</definedName>
    <definedName name="namesr" localSheetId="14">#REF!</definedName>
    <definedName name="namesr" localSheetId="15">#REF!</definedName>
    <definedName name="namesr">#REF!</definedName>
    <definedName name="namestran" localSheetId="17">[35]transfer!$C$1:$O$1</definedName>
    <definedName name="namestran" localSheetId="1">[36]transfer!$C$1:$O$1</definedName>
    <definedName name="namestran" localSheetId="5">[37]transfer!$C$1:$O$1</definedName>
    <definedName name="namestran" localSheetId="6">[37]transfer!$C$1:$O$1</definedName>
    <definedName name="namestran" localSheetId="8">[37]transfer!$C$1:$O$1</definedName>
    <definedName name="namestran" localSheetId="11">[37]transfer!$C$1:$O$1</definedName>
    <definedName name="namestran" localSheetId="12">[37]transfer!$C$1:$O$1</definedName>
    <definedName name="namestran" localSheetId="13">[37]transfer!$C$1:$O$1</definedName>
    <definedName name="namestran" localSheetId="14">[37]transfer!$C$1:$O$1</definedName>
    <definedName name="namestran" localSheetId="15">[37]transfer!$C$1:$O$1</definedName>
    <definedName name="namestran">[38]transfer!$C$1:$O$1</definedName>
    <definedName name="namgdp" localSheetId="17">#REF!</definedName>
    <definedName name="namgdp" localSheetId="1">#REF!</definedName>
    <definedName name="namgdp" localSheetId="5">#REF!</definedName>
    <definedName name="namgdp" localSheetId="6">#REF!</definedName>
    <definedName name="namgdp" localSheetId="8">#REF!</definedName>
    <definedName name="namgdp" localSheetId="11">#REF!</definedName>
    <definedName name="namgdp" localSheetId="12">#REF!</definedName>
    <definedName name="namgdp" localSheetId="13">#REF!</definedName>
    <definedName name="namgdp" localSheetId="14">#REF!</definedName>
    <definedName name="namgdp" localSheetId="15">#REF!</definedName>
    <definedName name="namgdp">#REF!</definedName>
    <definedName name="NAMIN" localSheetId="17">#REF!</definedName>
    <definedName name="NAMIN" localSheetId="1">#REF!</definedName>
    <definedName name="NAMIN" localSheetId="5">#REF!</definedName>
    <definedName name="NAMIN" localSheetId="6">#REF!</definedName>
    <definedName name="NAMIN" localSheetId="8">#REF!</definedName>
    <definedName name="NAMIN" localSheetId="11">#REF!</definedName>
    <definedName name="NAMIN" localSheetId="12">#REF!</definedName>
    <definedName name="NAMIN" localSheetId="13">#REF!</definedName>
    <definedName name="NAMIN" localSheetId="14">#REF!</definedName>
    <definedName name="NAMIN" localSheetId="15">#REF!</definedName>
    <definedName name="NAMIN">#REF!</definedName>
    <definedName name="namin1" localSheetId="17">[5]REER!$F$1:$BP$1</definedName>
    <definedName name="namin1" localSheetId="1">[6]REER!$F$1:$BP$1</definedName>
    <definedName name="namin1" localSheetId="5">[7]REER!$F$1:$BP$1</definedName>
    <definedName name="namin1" localSheetId="6">[7]REER!$F$1:$BP$1</definedName>
    <definedName name="namin1" localSheetId="8">[7]REER!$F$1:$BP$1</definedName>
    <definedName name="namin1" localSheetId="11">[7]REER!$F$1:$BP$1</definedName>
    <definedName name="namin1" localSheetId="12">[7]REER!$F$1:$BP$1</definedName>
    <definedName name="namin1" localSheetId="13">[7]REER!$F$1:$BP$1</definedName>
    <definedName name="namin1" localSheetId="14">[7]REER!$F$1:$BP$1</definedName>
    <definedName name="namin1" localSheetId="15">[7]REER!$F$1:$BP$1</definedName>
    <definedName name="namin1">[8]REER!$F$1:$BP$1</definedName>
    <definedName name="namin2" localSheetId="17">[5]REER!$F$138:$AA$138</definedName>
    <definedName name="namin2" localSheetId="1">[6]REER!$F$138:$AA$138</definedName>
    <definedName name="namin2" localSheetId="5">[7]REER!$F$138:$AA$138</definedName>
    <definedName name="namin2" localSheetId="6">[7]REER!$F$138:$AA$138</definedName>
    <definedName name="namin2" localSheetId="8">[7]REER!$F$138:$AA$138</definedName>
    <definedName name="namin2" localSheetId="11">[7]REER!$F$138:$AA$138</definedName>
    <definedName name="namin2" localSheetId="12">[7]REER!$F$138:$AA$138</definedName>
    <definedName name="namin2" localSheetId="13">[7]REER!$F$138:$AA$138</definedName>
    <definedName name="namin2" localSheetId="14">[7]REER!$F$138:$AA$138</definedName>
    <definedName name="namin2" localSheetId="15">[7]REER!$F$138:$AA$138</definedName>
    <definedName name="namin2">[8]REER!$F$138:$AA$138</definedName>
    <definedName name="namind" localSheetId="17">'[2]work Q real'!#REF!</definedName>
    <definedName name="namind" localSheetId="1">'[2]work Q real'!#REF!</definedName>
    <definedName name="namind" localSheetId="5">'[2]work Q real'!#REF!</definedName>
    <definedName name="namind" localSheetId="6">'[2]work Q real'!#REF!</definedName>
    <definedName name="namind" localSheetId="8">'[2]work Q real'!#REF!</definedName>
    <definedName name="namind" localSheetId="11">'[2]work Q real'!#REF!</definedName>
    <definedName name="namind" localSheetId="12">'[2]work Q real'!#REF!</definedName>
    <definedName name="namind" localSheetId="13">'[2]work Q real'!#REF!</definedName>
    <definedName name="namind" localSheetId="14">'[2]work Q real'!#REF!</definedName>
    <definedName name="namind" localSheetId="15">'[2]work Q real'!#REF!</definedName>
    <definedName name="namind">'[2]work Q real'!#REF!</definedName>
    <definedName name="naminm" localSheetId="17">#REF!</definedName>
    <definedName name="naminm" localSheetId="1">#REF!</definedName>
    <definedName name="naminm" localSheetId="5">#REF!</definedName>
    <definedName name="naminm" localSheetId="6">#REF!</definedName>
    <definedName name="naminm" localSheetId="8">#REF!</definedName>
    <definedName name="naminm" localSheetId="11">#REF!</definedName>
    <definedName name="naminm" localSheetId="12">#REF!</definedName>
    <definedName name="naminm" localSheetId="13">#REF!</definedName>
    <definedName name="naminm" localSheetId="14">#REF!</definedName>
    <definedName name="naminm" localSheetId="15">#REF!</definedName>
    <definedName name="naminm">#REF!</definedName>
    <definedName name="naminq" localSheetId="17">#REF!</definedName>
    <definedName name="naminq" localSheetId="1">#REF!</definedName>
    <definedName name="naminq" localSheetId="5">#REF!</definedName>
    <definedName name="naminq" localSheetId="6">#REF!</definedName>
    <definedName name="naminq" localSheetId="8">#REF!</definedName>
    <definedName name="naminq" localSheetId="11">#REF!</definedName>
    <definedName name="naminq" localSheetId="12">#REF!</definedName>
    <definedName name="naminq" localSheetId="13">#REF!</definedName>
    <definedName name="naminq" localSheetId="14">#REF!</definedName>
    <definedName name="naminq" localSheetId="15">#REF!</definedName>
    <definedName name="naminq">#REF!</definedName>
    <definedName name="namm" localSheetId="17">#REF!</definedName>
    <definedName name="namm" localSheetId="1">#REF!</definedName>
    <definedName name="namm" localSheetId="5">#REF!</definedName>
    <definedName name="namm" localSheetId="6">#REF!</definedName>
    <definedName name="namm" localSheetId="8">#REF!</definedName>
    <definedName name="namm" localSheetId="11">#REF!</definedName>
    <definedName name="namm" localSheetId="12">#REF!</definedName>
    <definedName name="namm" localSheetId="13">#REF!</definedName>
    <definedName name="namm" localSheetId="14">#REF!</definedName>
    <definedName name="namm" localSheetId="15">#REF!</definedName>
    <definedName name="namm">#REF!</definedName>
    <definedName name="NAMOUT" localSheetId="17">#REF!</definedName>
    <definedName name="NAMOUT" localSheetId="1">#REF!</definedName>
    <definedName name="NAMOUT" localSheetId="5">#REF!</definedName>
    <definedName name="NAMOUT" localSheetId="6">#REF!</definedName>
    <definedName name="NAMOUT" localSheetId="8">#REF!</definedName>
    <definedName name="NAMOUT" localSheetId="11">#REF!</definedName>
    <definedName name="NAMOUT" localSheetId="12">#REF!</definedName>
    <definedName name="NAMOUT" localSheetId="13">#REF!</definedName>
    <definedName name="NAMOUT" localSheetId="14">#REF!</definedName>
    <definedName name="NAMOUT" localSheetId="15">#REF!</definedName>
    <definedName name="NAMOUT">#REF!</definedName>
    <definedName name="namout1" localSheetId="17">[5]REER!$F$2:$AA$2</definedName>
    <definedName name="namout1" localSheetId="1">[6]REER!$F$2:$AA$2</definedName>
    <definedName name="namout1" localSheetId="5">[7]REER!$F$2:$AA$2</definedName>
    <definedName name="namout1" localSheetId="6">[7]REER!$F$2:$AA$2</definedName>
    <definedName name="namout1" localSheetId="8">[7]REER!$F$2:$AA$2</definedName>
    <definedName name="namout1" localSheetId="11">[7]REER!$F$2:$AA$2</definedName>
    <definedName name="namout1" localSheetId="12">[7]REER!$F$2:$AA$2</definedName>
    <definedName name="namout1" localSheetId="13">[7]REER!$F$2:$AA$2</definedName>
    <definedName name="namout1" localSheetId="14">[7]REER!$F$2:$AA$2</definedName>
    <definedName name="namout1" localSheetId="15">[7]REER!$F$2:$AA$2</definedName>
    <definedName name="namout1">[8]REER!$F$2:$AA$2</definedName>
    <definedName name="namoutm" localSheetId="17">#REF!</definedName>
    <definedName name="namoutm" localSheetId="1">#REF!</definedName>
    <definedName name="namoutm" localSheetId="5">#REF!</definedName>
    <definedName name="namoutm" localSheetId="6">#REF!</definedName>
    <definedName name="namoutm" localSheetId="8">#REF!</definedName>
    <definedName name="namoutm" localSheetId="11">#REF!</definedName>
    <definedName name="namoutm" localSheetId="12">#REF!</definedName>
    <definedName name="namoutm" localSheetId="13">#REF!</definedName>
    <definedName name="namoutm" localSheetId="14">#REF!</definedName>
    <definedName name="namoutm" localSheetId="15">#REF!</definedName>
    <definedName name="namoutm">#REF!</definedName>
    <definedName name="namoutq" localSheetId="17">#REF!</definedName>
    <definedName name="namoutq" localSheetId="1">#REF!</definedName>
    <definedName name="namoutq" localSheetId="5">#REF!</definedName>
    <definedName name="namoutq" localSheetId="6">#REF!</definedName>
    <definedName name="namoutq" localSheetId="8">#REF!</definedName>
    <definedName name="namoutq" localSheetId="11">#REF!</definedName>
    <definedName name="namoutq" localSheetId="12">#REF!</definedName>
    <definedName name="namoutq" localSheetId="13">#REF!</definedName>
    <definedName name="namoutq" localSheetId="14">#REF!</definedName>
    <definedName name="namoutq" localSheetId="15">#REF!</definedName>
    <definedName name="namoutq">#REF!</definedName>
    <definedName name="namprofit" localSheetId="17">[5]C!$O$1:$Z$1</definedName>
    <definedName name="namprofit" localSheetId="1">[6]C!$O$1:$Z$1</definedName>
    <definedName name="namprofit" localSheetId="5">[7]C!$O$1:$Z$1</definedName>
    <definedName name="namprofit" localSheetId="6">[7]C!$O$1:$Z$1</definedName>
    <definedName name="namprofit" localSheetId="8">[7]C!$O$1:$Z$1</definedName>
    <definedName name="namprofit" localSheetId="11">[7]C!$O$1:$Z$1</definedName>
    <definedName name="namprofit" localSheetId="12">[7]C!$O$1:$Z$1</definedName>
    <definedName name="namprofit" localSheetId="13">[7]C!$O$1:$Z$1</definedName>
    <definedName name="namprofit" localSheetId="14">[7]C!$O$1:$Z$1</definedName>
    <definedName name="namprofit" localSheetId="15">[7]C!$O$1:$Z$1</definedName>
    <definedName name="namprofit">[8]C!$O$1:$Z$1</definedName>
    <definedName name="namq" localSheetId="17">#REF!</definedName>
    <definedName name="namq" localSheetId="1">#REF!</definedName>
    <definedName name="namq" localSheetId="5">#REF!</definedName>
    <definedName name="namq" localSheetId="6">#REF!</definedName>
    <definedName name="namq" localSheetId="8">#REF!</definedName>
    <definedName name="namq" localSheetId="11">#REF!</definedName>
    <definedName name="namq" localSheetId="12">#REF!</definedName>
    <definedName name="namq" localSheetId="13">#REF!</definedName>
    <definedName name="namq" localSheetId="14">#REF!</definedName>
    <definedName name="namq" localSheetId="15">#REF!</definedName>
    <definedName name="namq">#REF!</definedName>
    <definedName name="namq1" localSheetId="17">#REF!</definedName>
    <definedName name="namq1" localSheetId="1">#REF!</definedName>
    <definedName name="namq1" localSheetId="5">#REF!</definedName>
    <definedName name="namq1" localSheetId="6">#REF!</definedName>
    <definedName name="namq1" localSheetId="8">#REF!</definedName>
    <definedName name="namq1" localSheetId="11">#REF!</definedName>
    <definedName name="namq1" localSheetId="12">#REF!</definedName>
    <definedName name="namq1" localSheetId="13">#REF!</definedName>
    <definedName name="namq1" localSheetId="14">#REF!</definedName>
    <definedName name="namq1" localSheetId="15">#REF!</definedName>
    <definedName name="namq1">#REF!</definedName>
    <definedName name="namq2" localSheetId="17">#REF!</definedName>
    <definedName name="namq2" localSheetId="1">#REF!</definedName>
    <definedName name="namq2" localSheetId="5">#REF!</definedName>
    <definedName name="namq2" localSheetId="6">#REF!</definedName>
    <definedName name="namq2" localSheetId="8">#REF!</definedName>
    <definedName name="namq2" localSheetId="11">#REF!</definedName>
    <definedName name="namq2" localSheetId="12">#REF!</definedName>
    <definedName name="namq2" localSheetId="13">#REF!</definedName>
    <definedName name="namq2" localSheetId="14">#REF!</definedName>
    <definedName name="namq2" localSheetId="15">#REF!</definedName>
    <definedName name="namq2">#REF!</definedName>
    <definedName name="namreer" localSheetId="17">[5]REER!$AY$143:$BF$143</definedName>
    <definedName name="namreer" localSheetId="1">[6]REER!$AY$143:$BF$143</definedName>
    <definedName name="namreer" localSheetId="5">[7]REER!$AY$143:$BF$143</definedName>
    <definedName name="namreer" localSheetId="6">[7]REER!$AY$143:$BF$143</definedName>
    <definedName name="namreer" localSheetId="8">[7]REER!$AY$143:$BF$143</definedName>
    <definedName name="namreer" localSheetId="11">[7]REER!$AY$143:$BF$143</definedName>
    <definedName name="namreer" localSheetId="12">[7]REER!$AY$143:$BF$143</definedName>
    <definedName name="namreer" localSheetId="13">[7]REER!$AY$143:$BF$143</definedName>
    <definedName name="namreer" localSheetId="14">[7]REER!$AY$143:$BF$143</definedName>
    <definedName name="namreer" localSheetId="15">[7]REER!$AY$143:$BF$143</definedName>
    <definedName name="namreer">[8]REER!$AY$143:$BF$143</definedName>
    <definedName name="namsgdp" localSheetId="17">#REF!</definedName>
    <definedName name="namsgdp" localSheetId="1">#REF!</definedName>
    <definedName name="namsgdp" localSheetId="5">#REF!</definedName>
    <definedName name="namsgdp" localSheetId="6">#REF!</definedName>
    <definedName name="namsgdp" localSheetId="8">#REF!</definedName>
    <definedName name="namsgdp" localSheetId="11">#REF!</definedName>
    <definedName name="namsgdp" localSheetId="12">#REF!</definedName>
    <definedName name="namsgdp" localSheetId="13">#REF!</definedName>
    <definedName name="namsgdp" localSheetId="14">#REF!</definedName>
    <definedName name="namsgdp" localSheetId="15">#REF!</definedName>
    <definedName name="namsgdp">#REF!</definedName>
    <definedName name="namtin" localSheetId="17">#REF!</definedName>
    <definedName name="namtin" localSheetId="1">#REF!</definedName>
    <definedName name="namtin" localSheetId="5">#REF!</definedName>
    <definedName name="namtin" localSheetId="6">#REF!</definedName>
    <definedName name="namtin" localSheetId="8">#REF!</definedName>
    <definedName name="namtin" localSheetId="11">#REF!</definedName>
    <definedName name="namtin" localSheetId="12">#REF!</definedName>
    <definedName name="namtin" localSheetId="13">#REF!</definedName>
    <definedName name="namtin" localSheetId="14">#REF!</definedName>
    <definedName name="namtin" localSheetId="15">#REF!</definedName>
    <definedName name="namtin">#REF!</definedName>
    <definedName name="namtout" localSheetId="17">#REF!</definedName>
    <definedName name="namtout" localSheetId="1">#REF!</definedName>
    <definedName name="namtout" localSheetId="5">#REF!</definedName>
    <definedName name="namtout" localSheetId="6">#REF!</definedName>
    <definedName name="namtout" localSheetId="8">#REF!</definedName>
    <definedName name="namtout" localSheetId="11">#REF!</definedName>
    <definedName name="namtout" localSheetId="12">#REF!</definedName>
    <definedName name="namtout" localSheetId="13">#REF!</definedName>
    <definedName name="namtout" localSheetId="14">#REF!</definedName>
    <definedName name="namtout" localSheetId="15">#REF!</definedName>
    <definedName name="namtout">#REF!</definedName>
    <definedName name="namulc" localSheetId="17">[5]REER!$BI$1:$BP$1</definedName>
    <definedName name="namulc" localSheetId="1">[6]REER!$BI$1:$BP$1</definedName>
    <definedName name="namulc" localSheetId="5">[7]REER!$BI$1:$BP$1</definedName>
    <definedName name="namulc" localSheetId="6">[7]REER!$BI$1:$BP$1</definedName>
    <definedName name="namulc" localSheetId="8">[7]REER!$BI$1:$BP$1</definedName>
    <definedName name="namulc" localSheetId="11">[7]REER!$BI$1:$BP$1</definedName>
    <definedName name="namulc" localSheetId="12">[7]REER!$BI$1:$BP$1</definedName>
    <definedName name="namulc" localSheetId="13">[7]REER!$BI$1:$BP$1</definedName>
    <definedName name="namulc" localSheetId="14">[7]REER!$BI$1:$BP$1</definedName>
    <definedName name="namulc" localSheetId="15">[7]REER!$BI$1:$BP$1</definedName>
    <definedName name="namulc">[8]REER!$BI$1:$BP$1</definedName>
    <definedName name="_xlnm.Print_Titles" localSheetId="17">#REF!,#REF!</definedName>
    <definedName name="_xlnm.Print_Titles" localSheetId="1">#REF!,#REF!</definedName>
    <definedName name="_xlnm.Print_Titles" localSheetId="5">#REF!,#REF!</definedName>
    <definedName name="_xlnm.Print_Titles" localSheetId="6">#REF!,#REF!</definedName>
    <definedName name="_xlnm.Print_Titles" localSheetId="8">#REF!,#REF!</definedName>
    <definedName name="_xlnm.Print_Titles" localSheetId="11">#REF!,#REF!</definedName>
    <definedName name="_xlnm.Print_Titles" localSheetId="12">#REF!,#REF!</definedName>
    <definedName name="_xlnm.Print_Titles" localSheetId="13">#REF!,#REF!</definedName>
    <definedName name="_xlnm.Print_Titles" localSheetId="14">#REF!,#REF!</definedName>
    <definedName name="_xlnm.Print_Titles" localSheetId="15">#REF!,#REF!</definedName>
    <definedName name="_xlnm.Print_Titles">#REF!,#REF!</definedName>
    <definedName name="NCG">#N/A</definedName>
    <definedName name="NCG_R">#N/A</definedName>
    <definedName name="NCP">#N/A</definedName>
    <definedName name="NCP_R">#N/A</definedName>
    <definedName name="NCZD" localSheetId="5">[33]Graf14_Graf15!#REF!</definedName>
    <definedName name="NCZD" localSheetId="6">[33]Graf14_Graf15!#REF!</definedName>
    <definedName name="NCZD" localSheetId="8">[33]Graf14_Graf15!#REF!</definedName>
    <definedName name="NCZD" localSheetId="11">[33]Graf14_Graf15!#REF!</definedName>
    <definedName name="NCZD" localSheetId="12">[33]Graf14_Graf15!#REF!</definedName>
    <definedName name="NCZD" localSheetId="13">[33]Graf14_Graf15!#REF!</definedName>
    <definedName name="NCZD" localSheetId="14">[33]Graf14_Graf15!#REF!</definedName>
    <definedName name="NCZD" localSheetId="15">[33]Graf14_Graf15!#REF!</definedName>
    <definedName name="NCZD">[34]Graf14_Graf15!#REF!</definedName>
    <definedName name="NCZD_2" localSheetId="5">[33]Graf14_Graf15!#REF!</definedName>
    <definedName name="NCZD_2" localSheetId="6">[33]Graf14_Graf15!#REF!</definedName>
    <definedName name="NCZD_2" localSheetId="8">[33]Graf14_Graf15!#REF!</definedName>
    <definedName name="NCZD_2" localSheetId="11">[33]Graf14_Graf15!#REF!</definedName>
    <definedName name="NCZD_2" localSheetId="12">[33]Graf14_Graf15!#REF!</definedName>
    <definedName name="NCZD_2" localSheetId="13">[33]Graf14_Graf15!#REF!</definedName>
    <definedName name="NCZD_2" localSheetId="14">[33]Graf14_Graf15!#REF!</definedName>
    <definedName name="NCZD_2" localSheetId="15">[33]Graf14_Graf15!#REF!</definedName>
    <definedName name="NCZD_2">[34]Graf14_Graf15!#REF!</definedName>
    <definedName name="NEER" localSheetId="17">[5]REER!$AY$144:$AY$206</definedName>
    <definedName name="NEER" localSheetId="1">[6]REER!$AY$144:$AY$206</definedName>
    <definedName name="NEER" localSheetId="5">[7]REER!$AY$144:$AY$206</definedName>
    <definedName name="NEER" localSheetId="6">[7]REER!$AY$144:$AY$206</definedName>
    <definedName name="NEER" localSheetId="8">[7]REER!$AY$144:$AY$206</definedName>
    <definedName name="NEER" localSheetId="11">[7]REER!$AY$144:$AY$206</definedName>
    <definedName name="NEER" localSheetId="12">[7]REER!$AY$144:$AY$206</definedName>
    <definedName name="NEER" localSheetId="13">[7]REER!$AY$144:$AY$206</definedName>
    <definedName name="NEER" localSheetId="14">[7]REER!$AY$144:$AY$206</definedName>
    <definedName name="NEER" localSheetId="15">[7]REER!$AY$144:$AY$206</definedName>
    <definedName name="NEER">[8]REER!$AY$144:$AY$206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DPA" localSheetId="17">#REF!</definedName>
    <definedName name="NGDPA" localSheetId="1">#REF!</definedName>
    <definedName name="NGDPA" localSheetId="5">#REF!</definedName>
    <definedName name="NGDPA" localSheetId="6">#REF!</definedName>
    <definedName name="NGDPA" localSheetId="8">#REF!</definedName>
    <definedName name="NGDPA" localSheetId="11">#REF!</definedName>
    <definedName name="NGDPA" localSheetId="12">#REF!</definedName>
    <definedName name="NGDPA" localSheetId="13">#REF!</definedName>
    <definedName name="NGDPA" localSheetId="14">#REF!</definedName>
    <definedName name="NGDPA" localSheetId="15">#REF!</definedName>
    <definedName name="NGDPA">#REF!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n" localSheetId="16" hidden="1">{"Riqfin97",#N/A,FALSE,"Tran";"Riqfinpro",#N/A,FALSE,"Tran"}</definedName>
    <definedName name="nn" localSheetId="17" hidden="1">{"Riqfin97",#N/A,FALSE,"Tran";"Riqfinpro",#N/A,FALSE,"Tran"}</definedName>
    <definedName name="nn" localSheetId="1" hidden="1">{"Riqfin97",#N/A,FALSE,"Tran";"Riqfinpro",#N/A,FALSE,"Tran"}</definedName>
    <definedName name="nn" localSheetId="5" hidden="1">{"Riqfin97",#N/A,FALSE,"Tran";"Riqfinpro",#N/A,FALSE,"Tran"}</definedName>
    <definedName name="nn" localSheetId="6" hidden="1">{"Riqfin97",#N/A,FALSE,"Tran";"Riqfinpro",#N/A,FALSE,"Tran"}</definedName>
    <definedName name="nn" localSheetId="8" hidden="1">{"Riqfin97",#N/A,FALSE,"Tran";"Riqfinpro",#N/A,FALSE,"Tran"}</definedName>
    <definedName name="nn" localSheetId="11" hidden="1">{"Riqfin97",#N/A,FALSE,"Tran";"Riqfinpro",#N/A,FALSE,"Tran"}</definedName>
    <definedName name="nn" localSheetId="12" hidden="1">{"Riqfin97",#N/A,FALSE,"Tran";"Riqfinpro",#N/A,FALSE,"Tran"}</definedName>
    <definedName name="nn" localSheetId="13" hidden="1">{"Riqfin97",#N/A,FALSE,"Tran";"Riqfinpro",#N/A,FALSE,"Tran"}</definedName>
    <definedName name="nn" localSheetId="14" hidden="1">{"Riqfin97",#N/A,FALSE,"Tran";"Riqfinpro",#N/A,FALSE,"Tran"}</definedName>
    <definedName name="nn" localSheetId="15" hidden="1">{"Riqfin97",#N/A,FALSE,"Tran";"Riqfinpro",#N/A,FALSE,"Tran"}</definedName>
    <definedName name="nn" hidden="1">{"Riqfin97",#N/A,FALSE,"Tran";"Riqfinpro",#N/A,FALSE,"Tran"}</definedName>
    <definedName name="nnn" localSheetId="16" hidden="1">{"Tab1",#N/A,FALSE,"P";"Tab2",#N/A,FALSE,"P"}</definedName>
    <definedName name="nnn" localSheetId="17" hidden="1">{"Tab1",#N/A,FALSE,"P";"Tab2",#N/A,FALSE,"P"}</definedName>
    <definedName name="nnn" localSheetId="1" hidden="1">{"Tab1",#N/A,FALSE,"P";"Tab2",#N/A,FALSE,"P"}</definedName>
    <definedName name="nnn" localSheetId="5" hidden="1">{"Tab1",#N/A,FALSE,"P";"Tab2",#N/A,FALSE,"P"}</definedName>
    <definedName name="nnn" localSheetId="6" hidden="1">{"Tab1",#N/A,FALSE,"P";"Tab2",#N/A,FALSE,"P"}</definedName>
    <definedName name="nnn" localSheetId="8" hidden="1">{"Tab1",#N/A,FALSE,"P";"Tab2",#N/A,FALSE,"P"}</definedName>
    <definedName name="nnn" localSheetId="11" hidden="1">{"Tab1",#N/A,FALSE,"P";"Tab2",#N/A,FALSE,"P"}</definedName>
    <definedName name="nnn" localSheetId="12" hidden="1">{"Tab1",#N/A,FALSE,"P";"Tab2",#N/A,FALSE,"P"}</definedName>
    <definedName name="nnn" localSheetId="13" hidden="1">{"Tab1",#N/A,FALSE,"P";"Tab2",#N/A,FALSE,"P"}</definedName>
    <definedName name="nnn" localSheetId="14" hidden="1">{"Tab1",#N/A,FALSE,"P";"Tab2",#N/A,FALSE,"P"}</definedName>
    <definedName name="nnn" localSheetId="15" hidden="1">{"Tab1",#N/A,FALSE,"P";"Tab2",#N/A,FALSE,"P"}</definedName>
    <definedName name="nnn" hidden="1">{"Tab1",#N/A,FALSE,"P";"Tab2",#N/A,FALSE,"P"}</definedName>
    <definedName name="NOMINAL" localSheetId="17">#REF!</definedName>
    <definedName name="NOMINAL" localSheetId="1">#REF!</definedName>
    <definedName name="NOMINAL" localSheetId="5">#REF!</definedName>
    <definedName name="NOMINAL" localSheetId="6">#REF!</definedName>
    <definedName name="NOMINAL" localSheetId="8">#REF!</definedName>
    <definedName name="NOMINAL" localSheetId="11">#REF!</definedName>
    <definedName name="NOMINAL" localSheetId="12">#REF!</definedName>
    <definedName name="NOMINAL" localSheetId="13">#REF!</definedName>
    <definedName name="NOMINAL" localSheetId="14">#REF!</definedName>
    <definedName name="NOMINAL" localSheetId="15">#REF!</definedName>
    <definedName name="NOMINAL">#REF!</definedName>
    <definedName name="NPee_2" localSheetId="5">[33]Graf14_Graf15!#REF!</definedName>
    <definedName name="NPee_2" localSheetId="6">[33]Graf14_Graf15!#REF!</definedName>
    <definedName name="NPee_2" localSheetId="8">[33]Graf14_Graf15!#REF!</definedName>
    <definedName name="NPee_2" localSheetId="11">[33]Graf14_Graf15!#REF!</definedName>
    <definedName name="NPee_2" localSheetId="12">[33]Graf14_Graf15!#REF!</definedName>
    <definedName name="NPee_2" localSheetId="13">[33]Graf14_Graf15!#REF!</definedName>
    <definedName name="NPee_2" localSheetId="14">[33]Graf14_Graf15!#REF!</definedName>
    <definedName name="NPee_2" localSheetId="15">[33]Graf14_Graf15!#REF!</definedName>
    <definedName name="NPee_2">[34]Graf14_Graf15!#REF!</definedName>
    <definedName name="NPer_2" localSheetId="5">[33]Graf14_Graf15!#REF!</definedName>
    <definedName name="NPer_2" localSheetId="6">[33]Graf14_Graf15!#REF!</definedName>
    <definedName name="NPer_2" localSheetId="8">[33]Graf14_Graf15!#REF!</definedName>
    <definedName name="NPer_2" localSheetId="11">[33]Graf14_Graf15!#REF!</definedName>
    <definedName name="NPer_2" localSheetId="12">[33]Graf14_Graf15!#REF!</definedName>
    <definedName name="NPer_2" localSheetId="13">[33]Graf14_Graf15!#REF!</definedName>
    <definedName name="NPer_2" localSheetId="14">[33]Graf14_Graf15!#REF!</definedName>
    <definedName name="NPer_2" localSheetId="15">[33]Graf14_Graf15!#REF!</definedName>
    <definedName name="NPer_2">[34]Graf14_Graf15!#REF!</definedName>
    <definedName name="NTDD_RG" localSheetId="17">'G02'!NTDD_RG</definedName>
    <definedName name="NTDD_RG" localSheetId="1">[25]!NTDD_RG</definedName>
    <definedName name="NTDD_RG" localSheetId="5">[72]!NTDD_RG</definedName>
    <definedName name="NTDD_RG" localSheetId="6">[72]!NTDD_RG</definedName>
    <definedName name="NTDD_RG" localSheetId="8">[72]!NTDD_RG</definedName>
    <definedName name="NTDD_RG" localSheetId="11">[72]!NTDD_RG</definedName>
    <definedName name="NTDD_RG" localSheetId="12">[72]!NTDD_RG</definedName>
    <definedName name="NTDD_RG" localSheetId="13">[72]!NTDD_RG</definedName>
    <definedName name="NTDD_RG" localSheetId="14">[72]!NTDD_RG</definedName>
    <definedName name="NTDD_RG" localSheetId="15">[72]!NTDD_RG</definedName>
    <definedName name="NTDD_RG">[73]!NTDD_RG</definedName>
    <definedName name="NX">#N/A</definedName>
    <definedName name="NX_R">#N/A</definedName>
    <definedName name="NXG_RG">#N/A</definedName>
    <definedName name="_xlnm.Print_Area">#N/A</definedName>
    <definedName name="Odh" localSheetId="17">#REF!</definedName>
    <definedName name="Odh" localSheetId="1">#REF!</definedName>
    <definedName name="Odh" localSheetId="5">#REF!</definedName>
    <definedName name="Odh" localSheetId="6">#REF!</definedName>
    <definedName name="Odh" localSheetId="8">#REF!</definedName>
    <definedName name="Odh" localSheetId="11">#REF!</definedName>
    <definedName name="Odh" localSheetId="12">#REF!</definedName>
    <definedName name="Odh" localSheetId="13">#REF!</definedName>
    <definedName name="Odh" localSheetId="14">#REF!</definedName>
    <definedName name="Odh" localSheetId="15">#REF!</definedName>
    <definedName name="Odh">#REF!</definedName>
    <definedName name="oliu" localSheetId="16" hidden="1">{"WEO",#N/A,FALSE,"T"}</definedName>
    <definedName name="oliu" localSheetId="5" hidden="1">{"WEO",#N/A,FALSE,"T"}</definedName>
    <definedName name="oliu" localSheetId="6" hidden="1">{"WEO",#N/A,FALSE,"T"}</definedName>
    <definedName name="oliu" localSheetId="8" hidden="1">{"WEO",#N/A,FALSE,"T"}</definedName>
    <definedName name="oliu" localSheetId="11" hidden="1">{"WEO",#N/A,FALSE,"T"}</definedName>
    <definedName name="oliu" localSheetId="12" hidden="1">{"WEO",#N/A,FALSE,"T"}</definedName>
    <definedName name="oliu" localSheetId="13" hidden="1">{"WEO",#N/A,FALSE,"T"}</definedName>
    <definedName name="oliu" localSheetId="14" hidden="1">{"WEO",#N/A,FALSE,"T"}</definedName>
    <definedName name="oliu" localSheetId="15" hidden="1">{"WEO",#N/A,FALSE,"T"}</definedName>
    <definedName name="oliu" hidden="1">{"WEO",#N/A,FALSE,"T"}</definedName>
    <definedName name="oo" localSheetId="16" hidden="1">{"Riqfin97",#N/A,FALSE,"Tran";"Riqfinpro",#N/A,FALSE,"Tran"}</definedName>
    <definedName name="oo" localSheetId="17" hidden="1">{"Riqfin97",#N/A,FALSE,"Tran";"Riqfinpro",#N/A,FALSE,"Tran"}</definedName>
    <definedName name="oo" localSheetId="1" hidden="1">{"Riqfin97",#N/A,FALSE,"Tran";"Riqfinpro",#N/A,FALSE,"Tran"}</definedName>
    <definedName name="oo" localSheetId="5" hidden="1">{"Riqfin97",#N/A,FALSE,"Tran";"Riqfinpro",#N/A,FALSE,"Tran"}</definedName>
    <definedName name="oo" localSheetId="6" hidden="1">{"Riqfin97",#N/A,FALSE,"Tran";"Riqfinpro",#N/A,FALSE,"Tran"}</definedName>
    <definedName name="oo" localSheetId="8" hidden="1">{"Riqfin97",#N/A,FALSE,"Tran";"Riqfinpro",#N/A,FALSE,"Tran"}</definedName>
    <definedName name="oo" localSheetId="11" hidden="1">{"Riqfin97",#N/A,FALSE,"Tran";"Riqfinpro",#N/A,FALSE,"Tran"}</definedName>
    <definedName name="oo" localSheetId="12" hidden="1">{"Riqfin97",#N/A,FALSE,"Tran";"Riqfinpro",#N/A,FALSE,"Tran"}</definedName>
    <definedName name="oo" localSheetId="13" hidden="1">{"Riqfin97",#N/A,FALSE,"Tran";"Riqfinpro",#N/A,FALSE,"Tran"}</definedName>
    <definedName name="oo" localSheetId="14" hidden="1">{"Riqfin97",#N/A,FALSE,"Tran";"Riqfinpro",#N/A,FALSE,"Tran"}</definedName>
    <definedName name="oo" localSheetId="15" hidden="1">{"Riqfin97",#N/A,FALSE,"Tran";"Riqfinpro",#N/A,FALSE,"Tran"}</definedName>
    <definedName name="oo" hidden="1">{"Riqfin97",#N/A,FALSE,"Tran";"Riqfinpro",#N/A,FALSE,"Tran"}</definedName>
    <definedName name="ooo" localSheetId="16" hidden="1">{"Tab1",#N/A,FALSE,"P";"Tab2",#N/A,FALSE,"P"}</definedName>
    <definedName name="ooo" localSheetId="17" hidden="1">{"Tab1",#N/A,FALSE,"P";"Tab2",#N/A,FALSE,"P"}</definedName>
    <definedName name="ooo" localSheetId="1" hidden="1">{"Tab1",#N/A,FALSE,"P";"Tab2",#N/A,FALSE,"P"}</definedName>
    <definedName name="ooo" localSheetId="5" hidden="1">{"Tab1",#N/A,FALSE,"P";"Tab2",#N/A,FALSE,"P"}</definedName>
    <definedName name="ooo" localSheetId="6" hidden="1">{"Tab1",#N/A,FALSE,"P";"Tab2",#N/A,FALSE,"P"}</definedName>
    <definedName name="ooo" localSheetId="8" hidden="1">{"Tab1",#N/A,FALSE,"P";"Tab2",#N/A,FALSE,"P"}</definedName>
    <definedName name="ooo" localSheetId="11" hidden="1">{"Tab1",#N/A,FALSE,"P";"Tab2",#N/A,FALSE,"P"}</definedName>
    <definedName name="ooo" localSheetId="12" hidden="1">{"Tab1",#N/A,FALSE,"P";"Tab2",#N/A,FALSE,"P"}</definedName>
    <definedName name="ooo" localSheetId="13" hidden="1">{"Tab1",#N/A,FALSE,"P";"Tab2",#N/A,FALSE,"P"}</definedName>
    <definedName name="ooo" localSheetId="14" hidden="1">{"Tab1",#N/A,FALSE,"P";"Tab2",#N/A,FALSE,"P"}</definedName>
    <definedName name="ooo" localSheetId="15" hidden="1">{"Tab1",#N/A,FALSE,"P";"Tab2",#N/A,FALSE,"P"}</definedName>
    <definedName name="ooo" hidden="1">{"Tab1",#N/A,FALSE,"P";"Tab2",#N/A,FALSE,"P"}</definedName>
    <definedName name="other" localSheetId="17">#REF!</definedName>
    <definedName name="other" localSheetId="1">#REF!</definedName>
    <definedName name="other" localSheetId="5">#REF!</definedName>
    <definedName name="other" localSheetId="6">#REF!</definedName>
    <definedName name="other" localSheetId="8">#REF!</definedName>
    <definedName name="other" localSheetId="11">#REF!</definedName>
    <definedName name="other" localSheetId="12">#REF!</definedName>
    <definedName name="other" localSheetId="13">#REF!</definedName>
    <definedName name="other" localSheetId="14">#REF!</definedName>
    <definedName name="other" localSheetId="15">#REF!</definedName>
    <definedName name="other">#REF!</definedName>
    <definedName name="Otras_Residuales" localSheetId="17">#REF!</definedName>
    <definedName name="Otras_Residuales" localSheetId="1">#REF!</definedName>
    <definedName name="Otras_Residuales" localSheetId="5">#REF!</definedName>
    <definedName name="Otras_Residuales" localSheetId="6">#REF!</definedName>
    <definedName name="Otras_Residuales" localSheetId="8">#REF!</definedName>
    <definedName name="Otras_Residuales" localSheetId="11">#REF!</definedName>
    <definedName name="Otras_Residuales" localSheetId="12">#REF!</definedName>
    <definedName name="Otras_Residuales" localSheetId="13">#REF!</definedName>
    <definedName name="Otras_Residuales" localSheetId="14">#REF!</definedName>
    <definedName name="Otras_Residuales" localSheetId="15">#REF!</definedName>
    <definedName name="Otras_Residuales">#REF!</definedName>
    <definedName name="out">[74]output!$A$3:$P$128</definedName>
    <definedName name="OUTB" localSheetId="17">[35]B!$D$6:$H$6</definedName>
    <definedName name="OUTB" localSheetId="1">[36]B!$D$6:$H$6</definedName>
    <definedName name="OUTB" localSheetId="5">[37]B!$D$6:$H$6</definedName>
    <definedName name="OUTB" localSheetId="6">[37]B!$D$6:$H$6</definedName>
    <definedName name="OUTB" localSheetId="8">[37]B!$D$6:$H$6</definedName>
    <definedName name="OUTB" localSheetId="11">[37]B!$D$6:$H$6</definedName>
    <definedName name="OUTB" localSheetId="12">[37]B!$D$6:$H$6</definedName>
    <definedName name="OUTB" localSheetId="13">[37]B!$D$6:$H$6</definedName>
    <definedName name="OUTB" localSheetId="14">[37]B!$D$6:$H$6</definedName>
    <definedName name="OUTB" localSheetId="15">[37]B!$D$6:$H$6</definedName>
    <definedName name="OUTB">[38]B!$D$6:$H$6</definedName>
    <definedName name="outc" localSheetId="17">[35]C!$C$6:$D$6</definedName>
    <definedName name="outc" localSheetId="1">[36]C!$C$6:$D$6</definedName>
    <definedName name="outc" localSheetId="5">[37]C!$C$6:$D$6</definedName>
    <definedName name="outc" localSheetId="6">[37]C!$C$6:$D$6</definedName>
    <definedName name="outc" localSheetId="8">[37]C!$C$6:$D$6</definedName>
    <definedName name="outc" localSheetId="11">[37]C!$C$6:$D$6</definedName>
    <definedName name="outc" localSheetId="12">[37]C!$C$6:$D$6</definedName>
    <definedName name="outc" localSheetId="13">[37]C!$C$6:$D$6</definedName>
    <definedName name="outc" localSheetId="14">[37]C!$C$6:$D$6</definedName>
    <definedName name="outc" localSheetId="15">[37]C!$C$6:$D$6</definedName>
    <definedName name="outc">[38]C!$C$6:$D$6</definedName>
    <definedName name="output" localSheetId="17">#REF!</definedName>
    <definedName name="output" localSheetId="1">#REF!</definedName>
    <definedName name="output" localSheetId="5">#REF!</definedName>
    <definedName name="output" localSheetId="6">#REF!</definedName>
    <definedName name="output" localSheetId="8">#REF!</definedName>
    <definedName name="output" localSheetId="11">#REF!</definedName>
    <definedName name="output" localSheetId="12">#REF!</definedName>
    <definedName name="output" localSheetId="13">#REF!</definedName>
    <definedName name="output" localSheetId="14">#REF!</definedName>
    <definedName name="output" localSheetId="15">#REF!</definedName>
    <definedName name="output">#REF!</definedName>
    <definedName name="output_projections">[75]projections!$A$3:$R$108</definedName>
    <definedName name="output1">[30]OUTPUT!$A$1:$J$122</definedName>
    <definedName name="p" localSheetId="16" hidden="1">{"Riqfin97",#N/A,FALSE,"Tran";"Riqfinpro",#N/A,FALSE,"Tran"}</definedName>
    <definedName name="p" localSheetId="17" hidden="1">{"Riqfin97",#N/A,FALSE,"Tran";"Riqfinpro",#N/A,FALSE,"Tran"}</definedName>
    <definedName name="p" localSheetId="1" hidden="1">{"Riqfin97",#N/A,FALSE,"Tran";"Riqfinpro",#N/A,FALSE,"Tran"}</definedName>
    <definedName name="p" localSheetId="5" hidden="1">{"Riqfin97",#N/A,FALSE,"Tran";"Riqfinpro",#N/A,FALSE,"Tran"}</definedName>
    <definedName name="p" localSheetId="6" hidden="1">{"Riqfin97",#N/A,FALSE,"Tran";"Riqfinpro",#N/A,FALSE,"Tran"}</definedName>
    <definedName name="p" localSheetId="8" hidden="1">{"Riqfin97",#N/A,FALSE,"Tran";"Riqfinpro",#N/A,FALSE,"Tran"}</definedName>
    <definedName name="p" localSheetId="11" hidden="1">{"Riqfin97",#N/A,FALSE,"Tran";"Riqfinpro",#N/A,FALSE,"Tran"}</definedName>
    <definedName name="p" localSheetId="12" hidden="1">{"Riqfin97",#N/A,FALSE,"Tran";"Riqfinpro",#N/A,FALSE,"Tran"}</definedName>
    <definedName name="p" localSheetId="13" hidden="1">{"Riqfin97",#N/A,FALSE,"Tran";"Riqfinpro",#N/A,FALSE,"Tran"}</definedName>
    <definedName name="p" localSheetId="14" hidden="1">{"Riqfin97",#N/A,FALSE,"Tran";"Riqfinpro",#N/A,FALSE,"Tran"}</definedName>
    <definedName name="p" localSheetId="15" hidden="1">{"Riqfin97",#N/A,FALSE,"Tran";"Riqfinpro",#N/A,FALSE,"Tran"}</definedName>
    <definedName name="p" hidden="1">{"Riqfin97",#N/A,FALSE,"Tran";"Riqfinpro",#N/A,FALSE,"Tran"}</definedName>
    <definedName name="Page_4" localSheetId="17">#REF!</definedName>
    <definedName name="Page_4" localSheetId="1">#REF!</definedName>
    <definedName name="Page_4" localSheetId="5">#REF!</definedName>
    <definedName name="Page_4" localSheetId="6">#REF!</definedName>
    <definedName name="Page_4" localSheetId="8">#REF!</definedName>
    <definedName name="Page_4" localSheetId="11">#REF!</definedName>
    <definedName name="Page_4" localSheetId="12">#REF!</definedName>
    <definedName name="Page_4" localSheetId="13">#REF!</definedName>
    <definedName name="Page_4" localSheetId="14">#REF!</definedName>
    <definedName name="Page_4" localSheetId="15">#REF!</definedName>
    <definedName name="Page_4">#REF!</definedName>
    <definedName name="page2" localSheetId="17">#REF!</definedName>
    <definedName name="page2" localSheetId="1">#REF!</definedName>
    <definedName name="page2" localSheetId="5">#REF!</definedName>
    <definedName name="page2" localSheetId="6">#REF!</definedName>
    <definedName name="page2" localSheetId="8">#REF!</definedName>
    <definedName name="page2" localSheetId="11">#REF!</definedName>
    <definedName name="page2" localSheetId="12">#REF!</definedName>
    <definedName name="page2" localSheetId="13">#REF!</definedName>
    <definedName name="page2" localSheetId="14">#REF!</definedName>
    <definedName name="page2" localSheetId="15">#REF!</definedName>
    <definedName name="page2">#REF!</definedName>
    <definedName name="pata" localSheetId="16" hidden="1">{"Tab1",#N/A,FALSE,"P";"Tab2",#N/A,FALSE,"P"}</definedName>
    <definedName name="pata" localSheetId="17" hidden="1">{"Tab1",#N/A,FALSE,"P";"Tab2",#N/A,FALSE,"P"}</definedName>
    <definedName name="pata" localSheetId="1" hidden="1">{"Tab1",#N/A,FALSE,"P";"Tab2",#N/A,FALSE,"P"}</definedName>
    <definedName name="pata" localSheetId="5" hidden="1">{"Tab1",#N/A,FALSE,"P";"Tab2",#N/A,FALSE,"P"}</definedName>
    <definedName name="pata" localSheetId="6" hidden="1">{"Tab1",#N/A,FALSE,"P";"Tab2",#N/A,FALSE,"P"}</definedName>
    <definedName name="pata" localSheetId="8" hidden="1">{"Tab1",#N/A,FALSE,"P";"Tab2",#N/A,FALSE,"P"}</definedName>
    <definedName name="pata" localSheetId="11" hidden="1">{"Tab1",#N/A,FALSE,"P";"Tab2",#N/A,FALSE,"P"}</definedName>
    <definedName name="pata" localSheetId="12" hidden="1">{"Tab1",#N/A,FALSE,"P";"Tab2",#N/A,FALSE,"P"}</definedName>
    <definedName name="pata" localSheetId="13" hidden="1">{"Tab1",#N/A,FALSE,"P";"Tab2",#N/A,FALSE,"P"}</definedName>
    <definedName name="pata" localSheetId="14" hidden="1">{"Tab1",#N/A,FALSE,"P";"Tab2",#N/A,FALSE,"P"}</definedName>
    <definedName name="pata" localSheetId="15" hidden="1">{"Tab1",#N/A,FALSE,"P";"Tab2",#N/A,FALSE,"P"}</definedName>
    <definedName name="pata" hidden="1">{"Tab1",#N/A,FALSE,"P";"Tab2",#N/A,FALSE,"P"}</definedName>
    <definedName name="PCPIG">#N/A</definedName>
    <definedName name="Petroecuador" localSheetId="17">#REF!</definedName>
    <definedName name="Petroecuador" localSheetId="1">#REF!</definedName>
    <definedName name="Petroecuador" localSheetId="5">#REF!</definedName>
    <definedName name="Petroecuador" localSheetId="6">#REF!</definedName>
    <definedName name="Petroecuador" localSheetId="8">#REF!</definedName>
    <definedName name="Petroecuador" localSheetId="11">#REF!</definedName>
    <definedName name="Petroecuador" localSheetId="12">#REF!</definedName>
    <definedName name="Petroecuador" localSheetId="13">#REF!</definedName>
    <definedName name="Petroecuador" localSheetId="14">#REF!</definedName>
    <definedName name="Petroecuador" localSheetId="15">#REF!</definedName>
    <definedName name="Petroecuador">#REF!</definedName>
    <definedName name="pchar00memu.m" localSheetId="17">[40]monthly!#REF!</definedName>
    <definedName name="pchar00memu.m" localSheetId="1">[41]monthly!#REF!</definedName>
    <definedName name="pchar00memu.m" localSheetId="5">[42]monthly!#REF!</definedName>
    <definedName name="pchar00memu.m" localSheetId="6">[42]monthly!#REF!</definedName>
    <definedName name="pchar00memu.m" localSheetId="8">[42]monthly!#REF!</definedName>
    <definedName name="pchar00memu.m" localSheetId="11">[42]monthly!#REF!</definedName>
    <definedName name="pchar00memu.m" localSheetId="12">[42]monthly!#REF!</definedName>
    <definedName name="pchar00memu.m" localSheetId="13">[42]monthly!#REF!</definedName>
    <definedName name="pchar00memu.m" localSheetId="14">[42]monthly!#REF!</definedName>
    <definedName name="pchar00memu.m" localSheetId="15">[42]monthly!#REF!</definedName>
    <definedName name="pchar00memu.m">[43]monthly!#REF!</definedName>
    <definedName name="podatki" localSheetId="17">#REF!</definedName>
    <definedName name="podatki" localSheetId="1">#REF!</definedName>
    <definedName name="podatki" localSheetId="5">#REF!</definedName>
    <definedName name="podatki" localSheetId="6">#REF!</definedName>
    <definedName name="podatki" localSheetId="8">#REF!</definedName>
    <definedName name="podatki" localSheetId="11">#REF!</definedName>
    <definedName name="podatki" localSheetId="12">#REF!</definedName>
    <definedName name="podatki" localSheetId="13">#REF!</definedName>
    <definedName name="podatki" localSheetId="14">#REF!</definedName>
    <definedName name="podatki" localSheetId="15">#REF!</definedName>
    <definedName name="podatki">#REF!</definedName>
    <definedName name="Ports" localSheetId="17">#REF!</definedName>
    <definedName name="Ports" localSheetId="1">#REF!</definedName>
    <definedName name="Ports" localSheetId="5">#REF!</definedName>
    <definedName name="Ports" localSheetId="6">#REF!</definedName>
    <definedName name="Ports" localSheetId="8">#REF!</definedName>
    <definedName name="Ports" localSheetId="11">#REF!</definedName>
    <definedName name="Ports" localSheetId="12">#REF!</definedName>
    <definedName name="Ports" localSheetId="13">#REF!</definedName>
    <definedName name="Ports" localSheetId="14">#REF!</definedName>
    <definedName name="Ports" localSheetId="15">#REF!</definedName>
    <definedName name="Ports">#REF!</definedName>
    <definedName name="pp" localSheetId="16" hidden="1">{"Riqfin97",#N/A,FALSE,"Tran";"Riqfinpro",#N/A,FALSE,"Tran"}</definedName>
    <definedName name="pp" localSheetId="17" hidden="1">{"Riqfin97",#N/A,FALSE,"Tran";"Riqfinpro",#N/A,FALSE,"Tran"}</definedName>
    <definedName name="pp" localSheetId="1" hidden="1">{"Riqfin97",#N/A,FALSE,"Tran";"Riqfinpro",#N/A,FALSE,"Tran"}</definedName>
    <definedName name="pp" localSheetId="5" hidden="1">{"Riqfin97",#N/A,FALSE,"Tran";"Riqfinpro",#N/A,FALSE,"Tran"}</definedName>
    <definedName name="pp" localSheetId="6" hidden="1">{"Riqfin97",#N/A,FALSE,"Tran";"Riqfinpro",#N/A,FALSE,"Tran"}</definedName>
    <definedName name="pp" localSheetId="8" hidden="1">{"Riqfin97",#N/A,FALSE,"Tran";"Riqfinpro",#N/A,FALSE,"Tran"}</definedName>
    <definedName name="pp" localSheetId="11" hidden="1">{"Riqfin97",#N/A,FALSE,"Tran";"Riqfinpro",#N/A,FALSE,"Tran"}</definedName>
    <definedName name="pp" localSheetId="12" hidden="1">{"Riqfin97",#N/A,FALSE,"Tran";"Riqfinpro",#N/A,FALSE,"Tran"}</definedName>
    <definedName name="pp" localSheetId="13" hidden="1">{"Riqfin97",#N/A,FALSE,"Tran";"Riqfinpro",#N/A,FALSE,"Tran"}</definedName>
    <definedName name="pp" localSheetId="14" hidden="1">{"Riqfin97",#N/A,FALSE,"Tran";"Riqfinpro",#N/A,FALSE,"Tran"}</definedName>
    <definedName name="pp" localSheetId="15" hidden="1">{"Riqfin97",#N/A,FALSE,"Tran";"Riqfinpro",#N/A,FALSE,"Tran"}</definedName>
    <definedName name="pp" hidden="1">{"Riqfin97",#N/A,FALSE,"Tran";"Riqfinpro",#N/A,FALSE,"Tran"}</definedName>
    <definedName name="ppp" localSheetId="16" hidden="1">{"Riqfin97",#N/A,FALSE,"Tran";"Riqfinpro",#N/A,FALSE,"Tran"}</definedName>
    <definedName name="ppp" localSheetId="17" hidden="1">{"Riqfin97",#N/A,FALSE,"Tran";"Riqfinpro",#N/A,FALSE,"Tran"}</definedName>
    <definedName name="ppp" localSheetId="1" hidden="1">{"Riqfin97",#N/A,FALSE,"Tran";"Riqfinpro",#N/A,FALSE,"Tran"}</definedName>
    <definedName name="ppp" localSheetId="5" hidden="1">{"Riqfin97",#N/A,FALSE,"Tran";"Riqfinpro",#N/A,FALSE,"Tran"}</definedName>
    <definedName name="ppp" localSheetId="6" hidden="1">{"Riqfin97",#N/A,FALSE,"Tran";"Riqfinpro",#N/A,FALSE,"Tran"}</definedName>
    <definedName name="ppp" localSheetId="8" hidden="1">{"Riqfin97",#N/A,FALSE,"Tran";"Riqfinpro",#N/A,FALSE,"Tran"}</definedName>
    <definedName name="ppp" localSheetId="11" hidden="1">{"Riqfin97",#N/A,FALSE,"Tran";"Riqfinpro",#N/A,FALSE,"Tran"}</definedName>
    <definedName name="ppp" localSheetId="12" hidden="1">{"Riqfin97",#N/A,FALSE,"Tran";"Riqfinpro",#N/A,FALSE,"Tran"}</definedName>
    <definedName name="ppp" localSheetId="13" hidden="1">{"Riqfin97",#N/A,FALSE,"Tran";"Riqfinpro",#N/A,FALSE,"Tran"}</definedName>
    <definedName name="ppp" localSheetId="14" hidden="1">{"Riqfin97",#N/A,FALSE,"Tran";"Riqfinpro",#N/A,FALSE,"Tran"}</definedName>
    <definedName name="ppp" localSheetId="15" hidden="1">{"Riqfin97",#N/A,FALSE,"Tran";"Riqfinpro",#N/A,FALSE,"Tran"}</definedName>
    <definedName name="ppp" hidden="1">{"Riqfin97",#N/A,FALSE,"Tran";"Riqfinpro",#N/A,FALSE,"Tran"}</definedName>
    <definedName name="PPPWGT">#N/A</definedName>
    <definedName name="pri" localSheetId="17">#REF!</definedName>
    <definedName name="pri" localSheetId="1">#REF!</definedName>
    <definedName name="pri" localSheetId="5">#REF!</definedName>
    <definedName name="pri" localSheetId="6">#REF!</definedName>
    <definedName name="pri" localSheetId="8">#REF!</definedName>
    <definedName name="pri" localSheetId="11">#REF!</definedName>
    <definedName name="pri" localSheetId="12">#REF!</definedName>
    <definedName name="pri" localSheetId="13">#REF!</definedName>
    <definedName name="pri" localSheetId="14">#REF!</definedName>
    <definedName name="pri" localSheetId="15">#REF!</definedName>
    <definedName name="pri">#REF!</definedName>
    <definedName name="Print" localSheetId="17">#REF!</definedName>
    <definedName name="Print" localSheetId="1">#REF!</definedName>
    <definedName name="Print" localSheetId="5">#REF!</definedName>
    <definedName name="Print" localSheetId="6">#REF!</definedName>
    <definedName name="Print" localSheetId="8">#REF!</definedName>
    <definedName name="Print" localSheetId="11">#REF!</definedName>
    <definedName name="Print" localSheetId="12">#REF!</definedName>
    <definedName name="Print" localSheetId="13">#REF!</definedName>
    <definedName name="Print" localSheetId="14">#REF!</definedName>
    <definedName name="Print" localSheetId="15">#REF!</definedName>
    <definedName name="Print">#REF!</definedName>
    <definedName name="PRINT1" localSheetId="17">[76]Index!#REF!</definedName>
    <definedName name="PRINT1" localSheetId="1">[76]Index!#REF!</definedName>
    <definedName name="PRINT1" localSheetId="5">[76]Index!#REF!</definedName>
    <definedName name="PRINT1" localSheetId="6">[76]Index!#REF!</definedName>
    <definedName name="PRINT1" localSheetId="8">[76]Index!#REF!</definedName>
    <definedName name="PRINT1" localSheetId="11">[76]Index!#REF!</definedName>
    <definedName name="PRINT1" localSheetId="12">[76]Index!#REF!</definedName>
    <definedName name="PRINT1" localSheetId="13">[76]Index!#REF!</definedName>
    <definedName name="PRINT1" localSheetId="14">[76]Index!#REF!</definedName>
    <definedName name="PRINT1" localSheetId="15">[76]Index!#REF!</definedName>
    <definedName name="PRINT1">[76]Index!#REF!</definedName>
    <definedName name="PRINT2" localSheetId="17">[76]Index!#REF!</definedName>
    <definedName name="PRINT2" localSheetId="1">[76]Index!#REF!</definedName>
    <definedName name="PRINT2" localSheetId="5">[76]Index!#REF!</definedName>
    <definedName name="PRINT2" localSheetId="6">[76]Index!#REF!</definedName>
    <definedName name="PRINT2" localSheetId="8">[76]Index!#REF!</definedName>
    <definedName name="PRINT2" localSheetId="11">[76]Index!#REF!</definedName>
    <definedName name="PRINT2" localSheetId="12">[76]Index!#REF!</definedName>
    <definedName name="PRINT2" localSheetId="13">[76]Index!#REF!</definedName>
    <definedName name="PRINT2" localSheetId="14">[76]Index!#REF!</definedName>
    <definedName name="PRINT2" localSheetId="15">[76]Index!#REF!</definedName>
    <definedName name="PRINT2">[76]Index!#REF!</definedName>
    <definedName name="PRINT3" localSheetId="17">[76]Index!#REF!</definedName>
    <definedName name="PRINT3" localSheetId="1">[76]Index!#REF!</definedName>
    <definedName name="PRINT3" localSheetId="5">[76]Index!#REF!</definedName>
    <definedName name="PRINT3" localSheetId="6">[76]Index!#REF!</definedName>
    <definedName name="PRINT3" localSheetId="8">[76]Index!#REF!</definedName>
    <definedName name="PRINT3" localSheetId="11">[76]Index!#REF!</definedName>
    <definedName name="PRINT3" localSheetId="12">[76]Index!#REF!</definedName>
    <definedName name="PRINT3" localSheetId="13">[76]Index!#REF!</definedName>
    <definedName name="PRINT3" localSheetId="14">[76]Index!#REF!</definedName>
    <definedName name="PRINT3" localSheetId="15">[76]Index!#REF!</definedName>
    <definedName name="PRINT3">[76]Index!#REF!</definedName>
    <definedName name="PrintThis_Links">[55]Links!$A$1:$F$33</definedName>
    <definedName name="profit" localSheetId="17">[5]C!$O$1:$T$1</definedName>
    <definedName name="profit" localSheetId="1">[6]C!$O$1:$T$1</definedName>
    <definedName name="profit" localSheetId="5">[7]C!$O$1:$T$1</definedName>
    <definedName name="profit" localSheetId="6">[7]C!$O$1:$T$1</definedName>
    <definedName name="profit" localSheetId="8">[7]C!$O$1:$T$1</definedName>
    <definedName name="profit" localSheetId="11">[7]C!$O$1:$T$1</definedName>
    <definedName name="profit" localSheetId="12">[7]C!$O$1:$T$1</definedName>
    <definedName name="profit" localSheetId="13">[7]C!$O$1:$T$1</definedName>
    <definedName name="profit" localSheetId="14">[7]C!$O$1:$T$1</definedName>
    <definedName name="profit" localSheetId="15">[7]C!$O$1:$T$1</definedName>
    <definedName name="profit">[8]C!$O$1:$T$1</definedName>
    <definedName name="prorač" localSheetId="17">[77]Prorač!$1:$1048576</definedName>
    <definedName name="prorač" localSheetId="1">[77]Prorač!$1:$1048576</definedName>
    <definedName name="prorač">[77]Prorač!$A:$IV</definedName>
    <definedName name="PvNee_2" localSheetId="5">[33]Graf14_Graf15!#REF!</definedName>
    <definedName name="PvNee_2" localSheetId="6">[33]Graf14_Graf15!#REF!</definedName>
    <definedName name="PvNee_2" localSheetId="8">[33]Graf14_Graf15!#REF!</definedName>
    <definedName name="PvNee_2" localSheetId="11">[33]Graf14_Graf15!#REF!</definedName>
    <definedName name="PvNee_2" localSheetId="12">[33]Graf14_Graf15!#REF!</definedName>
    <definedName name="PvNee_2" localSheetId="13">[33]Graf14_Graf15!#REF!</definedName>
    <definedName name="PvNee_2" localSheetId="14">[33]Graf14_Graf15!#REF!</definedName>
    <definedName name="PvNee_2" localSheetId="15">[33]Graf14_Graf15!#REF!</definedName>
    <definedName name="PvNee_2">[34]Graf14_Graf15!#REF!</definedName>
    <definedName name="PvNer_2" localSheetId="5">[33]Graf14_Graf15!#REF!</definedName>
    <definedName name="PvNer_2" localSheetId="6">[33]Graf14_Graf15!#REF!</definedName>
    <definedName name="PvNer_2" localSheetId="8">[33]Graf14_Graf15!#REF!</definedName>
    <definedName name="PvNer_2" localSheetId="11">[33]Graf14_Graf15!#REF!</definedName>
    <definedName name="PvNer_2" localSheetId="12">[33]Graf14_Graf15!#REF!</definedName>
    <definedName name="PvNer_2" localSheetId="13">[33]Graf14_Graf15!#REF!</definedName>
    <definedName name="PvNer_2" localSheetId="14">[33]Graf14_Graf15!#REF!</definedName>
    <definedName name="PvNer_2" localSheetId="15">[33]Graf14_Graf15!#REF!</definedName>
    <definedName name="PvNer_2">[34]Graf14_Graf15!#REF!</definedName>
    <definedName name="Q6_" localSheetId="17">#REF!</definedName>
    <definedName name="Q6_" localSheetId="1">#REF!</definedName>
    <definedName name="Q6_" localSheetId="5">#REF!</definedName>
    <definedName name="Q6_" localSheetId="6">#REF!</definedName>
    <definedName name="Q6_" localSheetId="8">#REF!</definedName>
    <definedName name="Q6_" localSheetId="11">#REF!</definedName>
    <definedName name="Q6_" localSheetId="12">#REF!</definedName>
    <definedName name="Q6_" localSheetId="13">#REF!</definedName>
    <definedName name="Q6_" localSheetId="14">#REF!</definedName>
    <definedName name="Q6_" localSheetId="15">#REF!</definedName>
    <definedName name="Q6_">#REF!</definedName>
    <definedName name="QFISCAL" localSheetId="17">'[3]Quarterly Raw Data'!#REF!</definedName>
    <definedName name="QFISCAL" localSheetId="1">'[3]Quarterly Raw Data'!#REF!</definedName>
    <definedName name="QFISCAL" localSheetId="5">'[3]Quarterly Raw Data'!#REF!</definedName>
    <definedName name="QFISCAL" localSheetId="6">'[3]Quarterly Raw Data'!#REF!</definedName>
    <definedName name="QFISCAL" localSheetId="8">'[3]Quarterly Raw Data'!#REF!</definedName>
    <definedName name="QFISCAL" localSheetId="11">'[3]Quarterly Raw Data'!#REF!</definedName>
    <definedName name="QFISCAL" localSheetId="12">'[3]Quarterly Raw Data'!#REF!</definedName>
    <definedName name="QFISCAL" localSheetId="13">'[3]Quarterly Raw Data'!#REF!</definedName>
    <definedName name="QFISCAL" localSheetId="14">'[3]Quarterly Raw Data'!#REF!</definedName>
    <definedName name="QFISCAL" localSheetId="15">'[3]Quarterly Raw Data'!#REF!</definedName>
    <definedName name="QFISCAL">'[3]Quarterly Raw Data'!#REF!</definedName>
    <definedName name="qq" localSheetId="17" hidden="1">'[63]J(Priv.Cap)'!#REF!</definedName>
    <definedName name="qq" localSheetId="1" hidden="1">'[63]J(Priv.Cap)'!#REF!</definedName>
    <definedName name="qq" localSheetId="5" hidden="1">'[63]J(Priv.Cap)'!#REF!</definedName>
    <definedName name="qq" localSheetId="6" hidden="1">'[63]J(Priv.Cap)'!#REF!</definedName>
    <definedName name="qq" localSheetId="8" hidden="1">'[63]J(Priv.Cap)'!#REF!</definedName>
    <definedName name="qq" localSheetId="11" hidden="1">'[63]J(Priv.Cap)'!#REF!</definedName>
    <definedName name="qq" localSheetId="12" hidden="1">'[63]J(Priv.Cap)'!#REF!</definedName>
    <definedName name="qq" localSheetId="13" hidden="1">'[63]J(Priv.Cap)'!#REF!</definedName>
    <definedName name="qq" localSheetId="14" hidden="1">'[63]J(Priv.Cap)'!#REF!</definedName>
    <definedName name="qq" localSheetId="15" hidden="1">'[63]J(Priv.Cap)'!#REF!</definedName>
    <definedName name="qq" hidden="1">'[63]J(Priv.Cap)'!#REF!</definedName>
    <definedName name="qtab_35" localSheetId="17">'[78]i1-CA'!#REF!</definedName>
    <definedName name="qtab_35" localSheetId="1">'[78]i1-CA'!#REF!</definedName>
    <definedName name="qtab_35" localSheetId="5">'[78]i1-CA'!#REF!</definedName>
    <definedName name="qtab_35" localSheetId="6">'[78]i1-CA'!#REF!</definedName>
    <definedName name="qtab_35" localSheetId="8">'[78]i1-CA'!#REF!</definedName>
    <definedName name="qtab_35" localSheetId="11">'[78]i1-CA'!#REF!</definedName>
    <definedName name="qtab_35" localSheetId="12">'[78]i1-CA'!#REF!</definedName>
    <definedName name="qtab_35" localSheetId="13">'[78]i1-CA'!#REF!</definedName>
    <definedName name="qtab_35" localSheetId="14">'[78]i1-CA'!#REF!</definedName>
    <definedName name="qtab_35" localSheetId="15">'[78]i1-CA'!#REF!</definedName>
    <definedName name="qtab_35">'[78]i1-CA'!#REF!</definedName>
    <definedName name="QTAB7" localSheetId="17">'[3]Quarterly MacroFlow'!#REF!</definedName>
    <definedName name="QTAB7" localSheetId="1">'[3]Quarterly MacroFlow'!#REF!</definedName>
    <definedName name="QTAB7" localSheetId="5">'[3]Quarterly MacroFlow'!#REF!</definedName>
    <definedName name="QTAB7" localSheetId="6">'[3]Quarterly MacroFlow'!#REF!</definedName>
    <definedName name="QTAB7" localSheetId="8">'[3]Quarterly MacroFlow'!#REF!</definedName>
    <definedName name="QTAB7" localSheetId="11">'[3]Quarterly MacroFlow'!#REF!</definedName>
    <definedName name="QTAB7" localSheetId="12">'[3]Quarterly MacroFlow'!#REF!</definedName>
    <definedName name="QTAB7" localSheetId="13">'[3]Quarterly MacroFlow'!#REF!</definedName>
    <definedName name="QTAB7" localSheetId="14">'[3]Quarterly MacroFlow'!#REF!</definedName>
    <definedName name="QTAB7" localSheetId="15">'[3]Quarterly MacroFlow'!#REF!</definedName>
    <definedName name="QTAB7">'[3]Quarterly MacroFlow'!#REF!</definedName>
    <definedName name="QTAB7A" localSheetId="17">'[3]Quarterly MacroFlow'!#REF!</definedName>
    <definedName name="QTAB7A" localSheetId="1">'[3]Quarterly MacroFlow'!#REF!</definedName>
    <definedName name="QTAB7A" localSheetId="5">'[3]Quarterly MacroFlow'!#REF!</definedName>
    <definedName name="QTAB7A" localSheetId="6">'[3]Quarterly MacroFlow'!#REF!</definedName>
    <definedName name="QTAB7A" localSheetId="8">'[3]Quarterly MacroFlow'!#REF!</definedName>
    <definedName name="QTAB7A" localSheetId="11">'[3]Quarterly MacroFlow'!#REF!</definedName>
    <definedName name="QTAB7A" localSheetId="12">'[3]Quarterly MacroFlow'!#REF!</definedName>
    <definedName name="QTAB7A" localSheetId="13">'[3]Quarterly MacroFlow'!#REF!</definedName>
    <definedName name="QTAB7A" localSheetId="14">'[3]Quarterly MacroFlow'!#REF!</definedName>
    <definedName name="QTAB7A" localSheetId="15">'[3]Quarterly MacroFlow'!#REF!</definedName>
    <definedName name="QTAB7A">'[3]Quarterly MacroFlow'!#REF!</definedName>
    <definedName name="quest1" localSheetId="17">#REF!</definedName>
    <definedName name="quest1" localSheetId="1">#REF!</definedName>
    <definedName name="quest1" localSheetId="5">#REF!</definedName>
    <definedName name="quest1" localSheetId="6">#REF!</definedName>
    <definedName name="quest1" localSheetId="8">#REF!</definedName>
    <definedName name="quest1" localSheetId="11">#REF!</definedName>
    <definedName name="quest1" localSheetId="12">#REF!</definedName>
    <definedName name="quest1" localSheetId="13">#REF!</definedName>
    <definedName name="quest1" localSheetId="14">#REF!</definedName>
    <definedName name="quest1" localSheetId="15">#REF!</definedName>
    <definedName name="quest1">#REF!</definedName>
    <definedName name="quest2" localSheetId="17">#REF!</definedName>
    <definedName name="quest2" localSheetId="1">#REF!</definedName>
    <definedName name="quest2" localSheetId="5">#REF!</definedName>
    <definedName name="quest2" localSheetId="6">#REF!</definedName>
    <definedName name="quest2" localSheetId="8">#REF!</definedName>
    <definedName name="quest2" localSheetId="11">#REF!</definedName>
    <definedName name="quest2" localSheetId="12">#REF!</definedName>
    <definedName name="quest2" localSheetId="13">#REF!</definedName>
    <definedName name="quest2" localSheetId="14">#REF!</definedName>
    <definedName name="quest2" localSheetId="15">#REF!</definedName>
    <definedName name="quest2">#REF!</definedName>
    <definedName name="quest3" localSheetId="17">#REF!</definedName>
    <definedName name="quest3" localSheetId="1">#REF!</definedName>
    <definedName name="quest3" localSheetId="5">#REF!</definedName>
    <definedName name="quest3" localSheetId="6">#REF!</definedName>
    <definedName name="quest3" localSheetId="8">#REF!</definedName>
    <definedName name="quest3" localSheetId="11">#REF!</definedName>
    <definedName name="quest3" localSheetId="12">#REF!</definedName>
    <definedName name="quest3" localSheetId="13">#REF!</definedName>
    <definedName name="quest3" localSheetId="14">#REF!</definedName>
    <definedName name="quest3" localSheetId="15">#REF!</definedName>
    <definedName name="quest3">#REF!</definedName>
    <definedName name="quest4" localSheetId="17">#REF!</definedName>
    <definedName name="quest4" localSheetId="1">#REF!</definedName>
    <definedName name="quest4" localSheetId="5">#REF!</definedName>
    <definedName name="quest4" localSheetId="6">#REF!</definedName>
    <definedName name="quest4" localSheetId="8">#REF!</definedName>
    <definedName name="quest4" localSheetId="11">#REF!</definedName>
    <definedName name="quest4" localSheetId="12">#REF!</definedName>
    <definedName name="quest4" localSheetId="13">#REF!</definedName>
    <definedName name="quest4" localSheetId="14">#REF!</definedName>
    <definedName name="quest4" localSheetId="15">#REF!</definedName>
    <definedName name="quest4">#REF!</definedName>
    <definedName name="quest5" localSheetId="17">#REF!</definedName>
    <definedName name="quest5" localSheetId="1">#REF!</definedName>
    <definedName name="quest5" localSheetId="5">#REF!</definedName>
    <definedName name="quest5" localSheetId="6">#REF!</definedName>
    <definedName name="quest5" localSheetId="8">#REF!</definedName>
    <definedName name="quest5" localSheetId="11">#REF!</definedName>
    <definedName name="quest5" localSheetId="12">#REF!</definedName>
    <definedName name="quest5" localSheetId="13">#REF!</definedName>
    <definedName name="quest5" localSheetId="14">#REF!</definedName>
    <definedName name="quest5" localSheetId="15">#REF!</definedName>
    <definedName name="quest5">#REF!</definedName>
    <definedName name="quest6" localSheetId="17">#REF!</definedName>
    <definedName name="quest6" localSheetId="1">#REF!</definedName>
    <definedName name="quest6" localSheetId="5">#REF!</definedName>
    <definedName name="quest6" localSheetId="6">#REF!</definedName>
    <definedName name="quest6" localSheetId="8">#REF!</definedName>
    <definedName name="quest6" localSheetId="11">#REF!</definedName>
    <definedName name="quest6" localSheetId="12">#REF!</definedName>
    <definedName name="quest6" localSheetId="13">#REF!</definedName>
    <definedName name="quest6" localSheetId="14">#REF!</definedName>
    <definedName name="quest6" localSheetId="15">#REF!</definedName>
    <definedName name="quest6">#REF!</definedName>
    <definedName name="quest7" localSheetId="17">#REF!</definedName>
    <definedName name="quest7" localSheetId="1">#REF!</definedName>
    <definedName name="quest7" localSheetId="5">#REF!</definedName>
    <definedName name="quest7" localSheetId="6">#REF!</definedName>
    <definedName name="quest7" localSheetId="8">#REF!</definedName>
    <definedName name="quest7" localSheetId="11">#REF!</definedName>
    <definedName name="quest7" localSheetId="12">#REF!</definedName>
    <definedName name="quest7" localSheetId="13">#REF!</definedName>
    <definedName name="quest7" localSheetId="14">#REF!</definedName>
    <definedName name="quest7" localSheetId="15">#REF!</definedName>
    <definedName name="quest7">#REF!</definedName>
    <definedName name="QW" localSheetId="17">#REF!</definedName>
    <definedName name="QW" localSheetId="1">#REF!</definedName>
    <definedName name="QW" localSheetId="5">#REF!</definedName>
    <definedName name="QW" localSheetId="6">#REF!</definedName>
    <definedName name="QW" localSheetId="8">#REF!</definedName>
    <definedName name="QW" localSheetId="11">#REF!</definedName>
    <definedName name="QW" localSheetId="12">#REF!</definedName>
    <definedName name="QW" localSheetId="13">#REF!</definedName>
    <definedName name="QW" localSheetId="14">#REF!</definedName>
    <definedName name="QW" localSheetId="15">#REF!</definedName>
    <definedName name="QW">#REF!</definedName>
    <definedName name="REAL" localSheetId="17">#REF!</definedName>
    <definedName name="REAL" localSheetId="1">#REF!</definedName>
    <definedName name="REAL" localSheetId="5">#REF!</definedName>
    <definedName name="REAL" localSheetId="6">#REF!</definedName>
    <definedName name="REAL" localSheetId="8">#REF!</definedName>
    <definedName name="REAL" localSheetId="11">#REF!</definedName>
    <definedName name="REAL" localSheetId="12">#REF!</definedName>
    <definedName name="REAL" localSheetId="13">#REF!</definedName>
    <definedName name="REAL" localSheetId="14">#REF!</definedName>
    <definedName name="REAL" localSheetId="15">#REF!</definedName>
    <definedName name="REAL">#REF!</definedName>
    <definedName name="REALANNUAL" localSheetId="17">#REF!</definedName>
    <definedName name="REALANNUAL" localSheetId="1">#REF!</definedName>
    <definedName name="REALANNUAL" localSheetId="5">#REF!</definedName>
    <definedName name="REALANNUAL" localSheetId="6">#REF!</definedName>
    <definedName name="REALANNUAL" localSheetId="8">#REF!</definedName>
    <definedName name="REALANNUAL" localSheetId="11">#REF!</definedName>
    <definedName name="REALANNUAL" localSheetId="12">#REF!</definedName>
    <definedName name="REALANNUAL" localSheetId="13">#REF!</definedName>
    <definedName name="REALANNUAL" localSheetId="14">#REF!</definedName>
    <definedName name="REALANNUAL" localSheetId="15">#REF!</definedName>
    <definedName name="REALANNUAL">#REF!</definedName>
    <definedName name="realizacia">[79]Sheet1!$A$1:$I$406</definedName>
    <definedName name="realizacija">[79]Sheet1!$A$1:$I$406</definedName>
    <definedName name="REALNACT" localSheetId="17">#REF!</definedName>
    <definedName name="REALNACT" localSheetId="1">#REF!</definedName>
    <definedName name="REALNACT" localSheetId="5">#REF!</definedName>
    <definedName name="REALNACT" localSheetId="6">#REF!</definedName>
    <definedName name="REALNACT" localSheetId="8">#REF!</definedName>
    <definedName name="REALNACT" localSheetId="11">#REF!</definedName>
    <definedName name="REALNACT" localSheetId="12">#REF!</definedName>
    <definedName name="REALNACT" localSheetId="13">#REF!</definedName>
    <definedName name="REALNACT" localSheetId="14">#REF!</definedName>
    <definedName name="REALNACT" localSheetId="15">#REF!</definedName>
    <definedName name="REALNACT">#REF!</definedName>
    <definedName name="red_26" localSheetId="17">#REF!</definedName>
    <definedName name="red_26" localSheetId="1">#REF!</definedName>
    <definedName name="red_26" localSheetId="5">#REF!</definedName>
    <definedName name="red_26" localSheetId="6">#REF!</definedName>
    <definedName name="red_26" localSheetId="8">#REF!</definedName>
    <definedName name="red_26" localSheetId="11">#REF!</definedName>
    <definedName name="red_26" localSheetId="12">#REF!</definedName>
    <definedName name="red_26" localSheetId="13">#REF!</definedName>
    <definedName name="red_26" localSheetId="14">#REF!</definedName>
    <definedName name="red_26" localSheetId="15">#REF!</definedName>
    <definedName name="red_26">#REF!</definedName>
    <definedName name="red_33" localSheetId="17">#REF!</definedName>
    <definedName name="red_33" localSheetId="1">#REF!</definedName>
    <definedName name="red_33" localSheetId="5">#REF!</definedName>
    <definedName name="red_33" localSheetId="6">#REF!</definedName>
    <definedName name="red_33" localSheetId="8">#REF!</definedName>
    <definedName name="red_33" localSheetId="11">#REF!</definedName>
    <definedName name="red_33" localSheetId="12">#REF!</definedName>
    <definedName name="red_33" localSheetId="13">#REF!</definedName>
    <definedName name="red_33" localSheetId="14">#REF!</definedName>
    <definedName name="red_33" localSheetId="15">#REF!</definedName>
    <definedName name="red_33">#REF!</definedName>
    <definedName name="red_34" localSheetId="17">#REF!</definedName>
    <definedName name="red_34" localSheetId="1">#REF!</definedName>
    <definedName name="red_34" localSheetId="5">#REF!</definedName>
    <definedName name="red_34" localSheetId="6">#REF!</definedName>
    <definedName name="red_34" localSheetId="8">#REF!</definedName>
    <definedName name="red_34" localSheetId="11">#REF!</definedName>
    <definedName name="red_34" localSheetId="12">#REF!</definedName>
    <definedName name="red_34" localSheetId="13">#REF!</definedName>
    <definedName name="red_34" localSheetId="14">#REF!</definedName>
    <definedName name="red_34" localSheetId="15">#REF!</definedName>
    <definedName name="red_34">#REF!</definedName>
    <definedName name="red_35" localSheetId="17">#REF!</definedName>
    <definedName name="red_35" localSheetId="1">#REF!</definedName>
    <definedName name="red_35" localSheetId="5">#REF!</definedName>
    <definedName name="red_35" localSheetId="6">#REF!</definedName>
    <definedName name="red_35" localSheetId="8">#REF!</definedName>
    <definedName name="red_35" localSheetId="11">#REF!</definedName>
    <definedName name="red_35" localSheetId="12">#REF!</definedName>
    <definedName name="red_35" localSheetId="13">#REF!</definedName>
    <definedName name="red_35" localSheetId="14">#REF!</definedName>
    <definedName name="red_35" localSheetId="15">#REF!</definedName>
    <definedName name="red_35">#REF!</definedName>
    <definedName name="REDTbl3" localSheetId="17">#REF!</definedName>
    <definedName name="REDTbl3" localSheetId="1">#REF!</definedName>
    <definedName name="REDTbl3" localSheetId="5">#REF!</definedName>
    <definedName name="REDTbl3" localSheetId="6">#REF!</definedName>
    <definedName name="REDTbl3" localSheetId="8">#REF!</definedName>
    <definedName name="REDTbl3" localSheetId="11">#REF!</definedName>
    <definedName name="REDTbl3" localSheetId="12">#REF!</definedName>
    <definedName name="REDTbl3" localSheetId="13">#REF!</definedName>
    <definedName name="REDTbl3" localSheetId="14">#REF!</definedName>
    <definedName name="REDTbl3" localSheetId="15">#REF!</definedName>
    <definedName name="REDTbl3">#REF!</definedName>
    <definedName name="REDTbl4" localSheetId="17">#REF!</definedName>
    <definedName name="REDTbl4" localSheetId="1">#REF!</definedName>
    <definedName name="REDTbl4" localSheetId="5">#REF!</definedName>
    <definedName name="REDTbl4" localSheetId="6">#REF!</definedName>
    <definedName name="REDTbl4" localSheetId="8">#REF!</definedName>
    <definedName name="REDTbl4" localSheetId="11">#REF!</definedName>
    <definedName name="REDTbl4" localSheetId="12">#REF!</definedName>
    <definedName name="REDTbl4" localSheetId="13">#REF!</definedName>
    <definedName name="REDTbl4" localSheetId="14">#REF!</definedName>
    <definedName name="REDTbl4" localSheetId="15">#REF!</definedName>
    <definedName name="REDTbl4">#REF!</definedName>
    <definedName name="REDTbl5" localSheetId="17">#REF!</definedName>
    <definedName name="REDTbl5" localSheetId="1">#REF!</definedName>
    <definedName name="REDTbl5" localSheetId="5">#REF!</definedName>
    <definedName name="REDTbl5" localSheetId="6">#REF!</definedName>
    <definedName name="REDTbl5" localSheetId="8">#REF!</definedName>
    <definedName name="REDTbl5" localSheetId="11">#REF!</definedName>
    <definedName name="REDTbl5" localSheetId="12">#REF!</definedName>
    <definedName name="REDTbl5" localSheetId="13">#REF!</definedName>
    <definedName name="REDTbl5" localSheetId="14">#REF!</definedName>
    <definedName name="REDTbl5" localSheetId="15">#REF!</definedName>
    <definedName name="REDTbl5">#REF!</definedName>
    <definedName name="REDTbl6" localSheetId="17">#REF!</definedName>
    <definedName name="REDTbl6" localSheetId="1">#REF!</definedName>
    <definedName name="REDTbl6" localSheetId="5">#REF!</definedName>
    <definedName name="REDTbl6" localSheetId="6">#REF!</definedName>
    <definedName name="REDTbl6" localSheetId="8">#REF!</definedName>
    <definedName name="REDTbl6" localSheetId="11">#REF!</definedName>
    <definedName name="REDTbl6" localSheetId="12">#REF!</definedName>
    <definedName name="REDTbl6" localSheetId="13">#REF!</definedName>
    <definedName name="REDTbl6" localSheetId="14">#REF!</definedName>
    <definedName name="REDTbl6" localSheetId="15">#REF!</definedName>
    <definedName name="REDTbl6">#REF!</definedName>
    <definedName name="REDTbl7" localSheetId="17">#REF!</definedName>
    <definedName name="REDTbl7" localSheetId="1">#REF!</definedName>
    <definedName name="REDTbl7" localSheetId="5">#REF!</definedName>
    <definedName name="REDTbl7" localSheetId="6">#REF!</definedName>
    <definedName name="REDTbl7" localSheetId="8">#REF!</definedName>
    <definedName name="REDTbl7" localSheetId="11">#REF!</definedName>
    <definedName name="REDTbl7" localSheetId="12">#REF!</definedName>
    <definedName name="REDTbl7" localSheetId="13">#REF!</definedName>
    <definedName name="REDTbl7" localSheetId="14">#REF!</definedName>
    <definedName name="REDTbl7" localSheetId="15">#REF!</definedName>
    <definedName name="REDTbl7">#REF!</definedName>
    <definedName name="REERCPI" localSheetId="17">[5]REER!$AZ$144:$AZ$206</definedName>
    <definedName name="REERCPI" localSheetId="1">[6]REER!$AZ$144:$AZ$206</definedName>
    <definedName name="REERCPI" localSheetId="5">[7]REER!$AZ$144:$AZ$206</definedName>
    <definedName name="REERCPI" localSheetId="6">[7]REER!$AZ$144:$AZ$206</definedName>
    <definedName name="REERCPI" localSheetId="8">[7]REER!$AZ$144:$AZ$206</definedName>
    <definedName name="REERCPI" localSheetId="11">[7]REER!$AZ$144:$AZ$206</definedName>
    <definedName name="REERCPI" localSheetId="12">[7]REER!$AZ$144:$AZ$206</definedName>
    <definedName name="REERCPI" localSheetId="13">[7]REER!$AZ$144:$AZ$206</definedName>
    <definedName name="REERCPI" localSheetId="14">[7]REER!$AZ$144:$AZ$206</definedName>
    <definedName name="REERCPI" localSheetId="15">[7]REER!$AZ$144:$AZ$206</definedName>
    <definedName name="REERCPI">[8]REER!$AZ$144:$AZ$206</definedName>
    <definedName name="REERPPI" localSheetId="17">[5]REER!$BB$144:$BB$206</definedName>
    <definedName name="REERPPI" localSheetId="1">[6]REER!$BB$144:$BB$206</definedName>
    <definedName name="REERPPI" localSheetId="5">[7]REER!$BB$144:$BB$206</definedName>
    <definedName name="REERPPI" localSheetId="6">[7]REER!$BB$144:$BB$206</definedName>
    <definedName name="REERPPI" localSheetId="8">[7]REER!$BB$144:$BB$206</definedName>
    <definedName name="REERPPI" localSheetId="11">[7]REER!$BB$144:$BB$206</definedName>
    <definedName name="REERPPI" localSheetId="12">[7]REER!$BB$144:$BB$206</definedName>
    <definedName name="REERPPI" localSheetId="13">[7]REER!$BB$144:$BB$206</definedName>
    <definedName name="REERPPI" localSheetId="14">[7]REER!$BB$144:$BB$206</definedName>
    <definedName name="REERPPI" localSheetId="15">[7]REER!$BB$144:$BB$206</definedName>
    <definedName name="REERPPI">[8]REER!$BB$144:$BB$206</definedName>
    <definedName name="REGISTERALL" localSheetId="17">#REF!</definedName>
    <definedName name="REGISTERALL" localSheetId="1">#REF!</definedName>
    <definedName name="REGISTERALL" localSheetId="5">#REF!</definedName>
    <definedName name="REGISTERALL" localSheetId="6">#REF!</definedName>
    <definedName name="REGISTERALL" localSheetId="8">#REF!</definedName>
    <definedName name="REGISTERALL" localSheetId="11">#REF!</definedName>
    <definedName name="REGISTERALL" localSheetId="12">#REF!</definedName>
    <definedName name="REGISTERALL" localSheetId="13">#REF!</definedName>
    <definedName name="REGISTERALL" localSheetId="14">#REF!</definedName>
    <definedName name="REGISTERALL" localSheetId="15">#REF!</definedName>
    <definedName name="REGISTERALL">#REF!</definedName>
    <definedName name="RFSee_2" localSheetId="5">[33]Graf14_Graf15!#REF!</definedName>
    <definedName name="RFSee_2" localSheetId="6">[33]Graf14_Graf15!#REF!</definedName>
    <definedName name="RFSee_2" localSheetId="8">[33]Graf14_Graf15!#REF!</definedName>
    <definedName name="RFSee_2" localSheetId="11">[33]Graf14_Graf15!#REF!</definedName>
    <definedName name="RFSee_2" localSheetId="12">[33]Graf14_Graf15!#REF!</definedName>
    <definedName name="RFSee_2" localSheetId="13">[33]Graf14_Graf15!#REF!</definedName>
    <definedName name="RFSee_2" localSheetId="14">[33]Graf14_Graf15!#REF!</definedName>
    <definedName name="RFSee_2" localSheetId="15">[33]Graf14_Graf15!#REF!</definedName>
    <definedName name="RFSee_2">[34]Graf14_Graf15!#REF!</definedName>
    <definedName name="RFSer_2" localSheetId="5">[33]Graf14_Graf15!#REF!</definedName>
    <definedName name="RFSer_2" localSheetId="6">[33]Graf14_Graf15!#REF!</definedName>
    <definedName name="RFSer_2" localSheetId="8">[33]Graf14_Graf15!#REF!</definedName>
    <definedName name="RFSer_2" localSheetId="11">[33]Graf14_Graf15!#REF!</definedName>
    <definedName name="RFSer_2" localSheetId="12">[33]Graf14_Graf15!#REF!</definedName>
    <definedName name="RFSer_2" localSheetId="13">[33]Graf14_Graf15!#REF!</definedName>
    <definedName name="RFSer_2" localSheetId="14">[33]Graf14_Graf15!#REF!</definedName>
    <definedName name="RFSer_2" localSheetId="15">[33]Graf14_Graf15!#REF!</definedName>
    <definedName name="RFSer_2">[34]Graf14_Graf15!#REF!</definedName>
    <definedName name="RGDPA" localSheetId="17">#REF!</definedName>
    <definedName name="RGDPA" localSheetId="1">#REF!</definedName>
    <definedName name="RGDPA" localSheetId="5">#REF!</definedName>
    <definedName name="RGDPA" localSheetId="6">#REF!</definedName>
    <definedName name="RGDPA" localSheetId="8">#REF!</definedName>
    <definedName name="RGDPA" localSheetId="11">#REF!</definedName>
    <definedName name="RGDPA" localSheetId="12">#REF!</definedName>
    <definedName name="RGDPA" localSheetId="13">#REF!</definedName>
    <definedName name="RGDPA" localSheetId="14">#REF!</definedName>
    <definedName name="RGDPA" localSheetId="15">#REF!</definedName>
    <definedName name="RGDPA">#REF!</definedName>
    <definedName name="RgFdPartCsource" localSheetId="17">#REF!</definedName>
    <definedName name="RgFdPartCsource" localSheetId="1">#REF!</definedName>
    <definedName name="RgFdPartCsource" localSheetId="5">#REF!</definedName>
    <definedName name="RgFdPartCsource" localSheetId="6">#REF!</definedName>
    <definedName name="RgFdPartCsource" localSheetId="8">#REF!</definedName>
    <definedName name="RgFdPartCsource" localSheetId="11">#REF!</definedName>
    <definedName name="RgFdPartCsource" localSheetId="12">#REF!</definedName>
    <definedName name="RgFdPartCsource" localSheetId="13">#REF!</definedName>
    <definedName name="RgFdPartCsource" localSheetId="14">#REF!</definedName>
    <definedName name="RgFdPartCsource" localSheetId="15">#REF!</definedName>
    <definedName name="RgFdPartCsource">#REF!</definedName>
    <definedName name="RgFdPartEseries" localSheetId="17">#REF!</definedName>
    <definedName name="RgFdPartEseries" localSheetId="1">#REF!</definedName>
    <definedName name="RgFdPartEseries" localSheetId="5">#REF!</definedName>
    <definedName name="RgFdPartEseries" localSheetId="6">#REF!</definedName>
    <definedName name="RgFdPartEseries" localSheetId="8">#REF!</definedName>
    <definedName name="RgFdPartEseries" localSheetId="11">#REF!</definedName>
    <definedName name="RgFdPartEseries" localSheetId="12">#REF!</definedName>
    <definedName name="RgFdPartEseries" localSheetId="13">#REF!</definedName>
    <definedName name="RgFdPartEseries" localSheetId="14">#REF!</definedName>
    <definedName name="RgFdPartEseries" localSheetId="15">#REF!</definedName>
    <definedName name="RgFdPartEseries">#REF!</definedName>
    <definedName name="RgFdPartEsource" localSheetId="17">#REF!</definedName>
    <definedName name="RgFdPartEsource" localSheetId="1">#REF!</definedName>
    <definedName name="RgFdPartEsource" localSheetId="5">#REF!</definedName>
    <definedName name="RgFdPartEsource" localSheetId="6">#REF!</definedName>
    <definedName name="RgFdPartEsource" localSheetId="8">#REF!</definedName>
    <definedName name="RgFdPartEsource" localSheetId="11">#REF!</definedName>
    <definedName name="RgFdPartEsource" localSheetId="12">#REF!</definedName>
    <definedName name="RgFdPartEsource" localSheetId="13">#REF!</definedName>
    <definedName name="RgFdPartEsource" localSheetId="14">#REF!</definedName>
    <definedName name="RgFdPartEsource" localSheetId="15">#REF!</definedName>
    <definedName name="RgFdPartEsource">#REF!</definedName>
    <definedName name="RgFdReptCSeries" localSheetId="17">#REF!</definedName>
    <definedName name="RgFdReptCSeries" localSheetId="1">#REF!</definedName>
    <definedName name="RgFdReptCSeries" localSheetId="5">#REF!</definedName>
    <definedName name="RgFdReptCSeries" localSheetId="6">#REF!</definedName>
    <definedName name="RgFdReptCSeries" localSheetId="8">#REF!</definedName>
    <definedName name="RgFdReptCSeries" localSheetId="11">#REF!</definedName>
    <definedName name="RgFdReptCSeries" localSheetId="12">#REF!</definedName>
    <definedName name="RgFdReptCSeries" localSheetId="13">#REF!</definedName>
    <definedName name="RgFdReptCSeries" localSheetId="14">#REF!</definedName>
    <definedName name="RgFdReptCSeries" localSheetId="15">#REF!</definedName>
    <definedName name="RgFdReptCSeries">#REF!</definedName>
    <definedName name="RgFdReptCsource" localSheetId="17">#REF!</definedName>
    <definedName name="RgFdReptCsource" localSheetId="1">#REF!</definedName>
    <definedName name="RgFdReptCsource" localSheetId="5">#REF!</definedName>
    <definedName name="RgFdReptCsource" localSheetId="6">#REF!</definedName>
    <definedName name="RgFdReptCsource" localSheetId="8">#REF!</definedName>
    <definedName name="RgFdReptCsource" localSheetId="11">#REF!</definedName>
    <definedName name="RgFdReptCsource" localSheetId="12">#REF!</definedName>
    <definedName name="RgFdReptCsource" localSheetId="13">#REF!</definedName>
    <definedName name="RgFdReptCsource" localSheetId="14">#REF!</definedName>
    <definedName name="RgFdReptCsource" localSheetId="15">#REF!</definedName>
    <definedName name="RgFdReptCsource">#REF!</definedName>
    <definedName name="RgFdReptEseries" localSheetId="17">#REF!</definedName>
    <definedName name="RgFdReptEseries" localSheetId="1">#REF!</definedName>
    <definedName name="RgFdReptEseries" localSheetId="5">#REF!</definedName>
    <definedName name="RgFdReptEseries" localSheetId="6">#REF!</definedName>
    <definedName name="RgFdReptEseries" localSheetId="8">#REF!</definedName>
    <definedName name="RgFdReptEseries" localSheetId="11">#REF!</definedName>
    <definedName name="RgFdReptEseries" localSheetId="12">#REF!</definedName>
    <definedName name="RgFdReptEseries" localSheetId="13">#REF!</definedName>
    <definedName name="RgFdReptEseries" localSheetId="14">#REF!</definedName>
    <definedName name="RgFdReptEseries" localSheetId="15">#REF!</definedName>
    <definedName name="RgFdReptEseries">#REF!</definedName>
    <definedName name="RgFdReptEsource" localSheetId="17">#REF!</definedName>
    <definedName name="RgFdReptEsource" localSheetId="1">#REF!</definedName>
    <definedName name="RgFdReptEsource" localSheetId="5">#REF!</definedName>
    <definedName name="RgFdReptEsource" localSheetId="6">#REF!</definedName>
    <definedName name="RgFdReptEsource" localSheetId="8">#REF!</definedName>
    <definedName name="RgFdReptEsource" localSheetId="11">#REF!</definedName>
    <definedName name="RgFdReptEsource" localSheetId="12">#REF!</definedName>
    <definedName name="RgFdReptEsource" localSheetId="13">#REF!</definedName>
    <definedName name="RgFdReptEsource" localSheetId="14">#REF!</definedName>
    <definedName name="RgFdReptEsource" localSheetId="15">#REF!</definedName>
    <definedName name="RgFdReptEsource">#REF!</definedName>
    <definedName name="RgFdSAMethod" localSheetId="17">#REF!</definedName>
    <definedName name="RgFdSAMethod" localSheetId="1">#REF!</definedName>
    <definedName name="RgFdSAMethod" localSheetId="5">#REF!</definedName>
    <definedName name="RgFdSAMethod" localSheetId="6">#REF!</definedName>
    <definedName name="RgFdSAMethod" localSheetId="8">#REF!</definedName>
    <definedName name="RgFdSAMethod" localSheetId="11">#REF!</definedName>
    <definedName name="RgFdSAMethod" localSheetId="12">#REF!</definedName>
    <definedName name="RgFdSAMethod" localSheetId="13">#REF!</definedName>
    <definedName name="RgFdSAMethod" localSheetId="14">#REF!</definedName>
    <definedName name="RgFdSAMethod" localSheetId="15">#REF!</definedName>
    <definedName name="RgFdSAMethod">#REF!</definedName>
    <definedName name="RgFdTbBper" localSheetId="17">#REF!</definedName>
    <definedName name="RgFdTbBper" localSheetId="1">#REF!</definedName>
    <definedName name="RgFdTbBper" localSheetId="5">#REF!</definedName>
    <definedName name="RgFdTbBper" localSheetId="6">#REF!</definedName>
    <definedName name="RgFdTbBper" localSheetId="8">#REF!</definedName>
    <definedName name="RgFdTbBper" localSheetId="11">#REF!</definedName>
    <definedName name="RgFdTbBper" localSheetId="12">#REF!</definedName>
    <definedName name="RgFdTbBper" localSheetId="13">#REF!</definedName>
    <definedName name="RgFdTbBper" localSheetId="14">#REF!</definedName>
    <definedName name="RgFdTbBper" localSheetId="15">#REF!</definedName>
    <definedName name="RgFdTbBper">#REF!</definedName>
    <definedName name="RgFdTbCreate" localSheetId="17">#REF!</definedName>
    <definedName name="RgFdTbCreate" localSheetId="1">#REF!</definedName>
    <definedName name="RgFdTbCreate" localSheetId="5">#REF!</definedName>
    <definedName name="RgFdTbCreate" localSheetId="6">#REF!</definedName>
    <definedName name="RgFdTbCreate" localSheetId="8">#REF!</definedName>
    <definedName name="RgFdTbCreate" localSheetId="11">#REF!</definedName>
    <definedName name="RgFdTbCreate" localSheetId="12">#REF!</definedName>
    <definedName name="RgFdTbCreate" localSheetId="13">#REF!</definedName>
    <definedName name="RgFdTbCreate" localSheetId="14">#REF!</definedName>
    <definedName name="RgFdTbCreate" localSheetId="15">#REF!</definedName>
    <definedName name="RgFdTbCreate">#REF!</definedName>
    <definedName name="RgFdTbEper" localSheetId="17">#REF!</definedName>
    <definedName name="RgFdTbEper" localSheetId="1">#REF!</definedName>
    <definedName name="RgFdTbEper" localSheetId="5">#REF!</definedName>
    <definedName name="RgFdTbEper" localSheetId="6">#REF!</definedName>
    <definedName name="RgFdTbEper" localSheetId="8">#REF!</definedName>
    <definedName name="RgFdTbEper" localSheetId="11">#REF!</definedName>
    <definedName name="RgFdTbEper" localSheetId="12">#REF!</definedName>
    <definedName name="RgFdTbEper" localSheetId="13">#REF!</definedName>
    <definedName name="RgFdTbEper" localSheetId="14">#REF!</definedName>
    <definedName name="RgFdTbEper" localSheetId="15">#REF!</definedName>
    <definedName name="RgFdTbEper">#REF!</definedName>
    <definedName name="RGFdTbFoot" localSheetId="17">#REF!</definedName>
    <definedName name="RGFdTbFoot" localSheetId="1">#REF!</definedName>
    <definedName name="RGFdTbFoot" localSheetId="5">#REF!</definedName>
    <definedName name="RGFdTbFoot" localSheetId="6">#REF!</definedName>
    <definedName name="RGFdTbFoot" localSheetId="8">#REF!</definedName>
    <definedName name="RGFdTbFoot" localSheetId="11">#REF!</definedName>
    <definedName name="RGFdTbFoot" localSheetId="12">#REF!</definedName>
    <definedName name="RGFdTbFoot" localSheetId="13">#REF!</definedName>
    <definedName name="RGFdTbFoot" localSheetId="14">#REF!</definedName>
    <definedName name="RGFdTbFoot" localSheetId="15">#REF!</definedName>
    <definedName name="RGFdTbFoot">#REF!</definedName>
    <definedName name="RgFdTbFreq" localSheetId="17">#REF!</definedName>
    <definedName name="RgFdTbFreq" localSheetId="1">#REF!</definedName>
    <definedName name="RgFdTbFreq" localSheetId="5">#REF!</definedName>
    <definedName name="RgFdTbFreq" localSheetId="6">#REF!</definedName>
    <definedName name="RgFdTbFreq" localSheetId="8">#REF!</definedName>
    <definedName name="RgFdTbFreq" localSheetId="11">#REF!</definedName>
    <definedName name="RgFdTbFreq" localSheetId="12">#REF!</definedName>
    <definedName name="RgFdTbFreq" localSheetId="13">#REF!</definedName>
    <definedName name="RgFdTbFreq" localSheetId="14">#REF!</definedName>
    <definedName name="RgFdTbFreq" localSheetId="15">#REF!</definedName>
    <definedName name="RgFdTbFreq">#REF!</definedName>
    <definedName name="RgFdTbFreqVal" localSheetId="17">#REF!</definedName>
    <definedName name="RgFdTbFreqVal" localSheetId="1">#REF!</definedName>
    <definedName name="RgFdTbFreqVal" localSheetId="5">#REF!</definedName>
    <definedName name="RgFdTbFreqVal" localSheetId="6">#REF!</definedName>
    <definedName name="RgFdTbFreqVal" localSheetId="8">#REF!</definedName>
    <definedName name="RgFdTbFreqVal" localSheetId="11">#REF!</definedName>
    <definedName name="RgFdTbFreqVal" localSheetId="12">#REF!</definedName>
    <definedName name="RgFdTbFreqVal" localSheetId="13">#REF!</definedName>
    <definedName name="RgFdTbFreqVal" localSheetId="14">#REF!</definedName>
    <definedName name="RgFdTbFreqVal" localSheetId="15">#REF!</definedName>
    <definedName name="RgFdTbFreqVal">#REF!</definedName>
    <definedName name="RgFdTbSendto" localSheetId="17">#REF!</definedName>
    <definedName name="RgFdTbSendto" localSheetId="1">#REF!</definedName>
    <definedName name="RgFdTbSendto" localSheetId="5">#REF!</definedName>
    <definedName name="RgFdTbSendto" localSheetId="6">#REF!</definedName>
    <definedName name="RgFdTbSendto" localSheetId="8">#REF!</definedName>
    <definedName name="RgFdTbSendto" localSheetId="11">#REF!</definedName>
    <definedName name="RgFdTbSendto" localSheetId="12">#REF!</definedName>
    <definedName name="RgFdTbSendto" localSheetId="13">#REF!</definedName>
    <definedName name="RgFdTbSendto" localSheetId="14">#REF!</definedName>
    <definedName name="RgFdTbSendto" localSheetId="15">#REF!</definedName>
    <definedName name="RgFdTbSendto">#REF!</definedName>
    <definedName name="RgFdWgtMethod" localSheetId="17">#REF!</definedName>
    <definedName name="RgFdWgtMethod" localSheetId="1">#REF!</definedName>
    <definedName name="RgFdWgtMethod" localSheetId="5">#REF!</definedName>
    <definedName name="RgFdWgtMethod" localSheetId="6">#REF!</definedName>
    <definedName name="RgFdWgtMethod" localSheetId="8">#REF!</definedName>
    <definedName name="RgFdWgtMethod" localSheetId="11">#REF!</definedName>
    <definedName name="RgFdWgtMethod" localSheetId="12">#REF!</definedName>
    <definedName name="RgFdWgtMethod" localSheetId="13">#REF!</definedName>
    <definedName name="RgFdWgtMethod" localSheetId="14">#REF!</definedName>
    <definedName name="RgFdWgtMethod" localSheetId="15">#REF!</definedName>
    <definedName name="RgFdWgtMethod">#REF!</definedName>
    <definedName name="RGSPA" localSheetId="17">#REF!</definedName>
    <definedName name="RGSPA" localSheetId="1">#REF!</definedName>
    <definedName name="RGSPA" localSheetId="5">#REF!</definedName>
    <definedName name="RGSPA" localSheetId="6">#REF!</definedName>
    <definedName name="RGSPA" localSheetId="8">#REF!</definedName>
    <definedName name="RGSPA" localSheetId="11">#REF!</definedName>
    <definedName name="RGSPA" localSheetId="12">#REF!</definedName>
    <definedName name="RGSPA" localSheetId="13">#REF!</definedName>
    <definedName name="RGSPA" localSheetId="14">#REF!</definedName>
    <definedName name="RGSPA" localSheetId="15">#REF!</definedName>
    <definedName name="RGSPA">#REF!</definedName>
    <definedName name="rngBefore">[55]Main!$AB$26</definedName>
    <definedName name="rngDepartmentDrive">[55]Main!$AB$23</definedName>
    <definedName name="rngEMailAddress">[55]Main!$AB$20</definedName>
    <definedName name="rngErrorSort">[55]ErrCheck!$A$4</definedName>
    <definedName name="rngLastSave">[55]Main!$G$19</definedName>
    <definedName name="rngLastSent">[55]Main!$G$18</definedName>
    <definedName name="rngLastUpdate">[55]Links!$D$2</definedName>
    <definedName name="rngNeedsUpdate">[55]Links!$E$2</definedName>
    <definedName name="rngNews">[55]Main!$AB$27</definedName>
    <definedName name="rngQuestChecked">[55]ErrCheck!$A$3</definedName>
    <definedName name="rounding" localSheetId="5">[33]Graf14_Graf15!#REF!</definedName>
    <definedName name="rounding" localSheetId="6">[33]Graf14_Graf15!#REF!</definedName>
    <definedName name="rounding" localSheetId="8">[33]Graf14_Graf15!#REF!</definedName>
    <definedName name="rounding" localSheetId="11">[33]Graf14_Graf15!#REF!</definedName>
    <definedName name="rounding" localSheetId="12">[33]Graf14_Graf15!#REF!</definedName>
    <definedName name="rounding" localSheetId="13">[33]Graf14_Graf15!#REF!</definedName>
    <definedName name="rounding" localSheetId="14">[33]Graf14_Graf15!#REF!</definedName>
    <definedName name="rounding" localSheetId="15">[33]Graf14_Graf15!#REF!</definedName>
    <definedName name="rounding">[34]Graf14_Graf15!#REF!</definedName>
    <definedName name="rr" localSheetId="16" hidden="1">{"Riqfin97",#N/A,FALSE,"Tran";"Riqfinpro",#N/A,FALSE,"Tran"}</definedName>
    <definedName name="rr" localSheetId="17" hidden="1">{"Riqfin97",#N/A,FALSE,"Tran";"Riqfinpro",#N/A,FALSE,"Tran"}</definedName>
    <definedName name="rr" localSheetId="1" hidden="1">{"Riqfin97",#N/A,FALSE,"Tran";"Riqfinpro",#N/A,FALSE,"Tran"}</definedName>
    <definedName name="rr" localSheetId="5" hidden="1">{"Riqfin97",#N/A,FALSE,"Tran";"Riqfinpro",#N/A,FALSE,"Tran"}</definedName>
    <definedName name="rr" localSheetId="6" hidden="1">{"Riqfin97",#N/A,FALSE,"Tran";"Riqfinpro",#N/A,FALSE,"Tran"}</definedName>
    <definedName name="rr" localSheetId="8" hidden="1">{"Riqfin97",#N/A,FALSE,"Tran";"Riqfinpro",#N/A,FALSE,"Tran"}</definedName>
    <definedName name="rr" localSheetId="11" hidden="1">{"Riqfin97",#N/A,FALSE,"Tran";"Riqfinpro",#N/A,FALSE,"Tran"}</definedName>
    <definedName name="rr" localSheetId="12" hidden="1">{"Riqfin97",#N/A,FALSE,"Tran";"Riqfinpro",#N/A,FALSE,"Tran"}</definedName>
    <definedName name="rr" localSheetId="13" hidden="1">{"Riqfin97",#N/A,FALSE,"Tran";"Riqfinpro",#N/A,FALSE,"Tran"}</definedName>
    <definedName name="rr" localSheetId="14" hidden="1">{"Riqfin97",#N/A,FALSE,"Tran";"Riqfinpro",#N/A,FALSE,"Tran"}</definedName>
    <definedName name="rr" localSheetId="15" hidden="1">{"Riqfin97",#N/A,FALSE,"Tran";"Riqfinpro",#N/A,FALSE,"Tran"}</definedName>
    <definedName name="rr" hidden="1">{"Riqfin97",#N/A,FALSE,"Tran";"Riqfinpro",#N/A,FALSE,"Tran"}</definedName>
    <definedName name="rrr" localSheetId="16" hidden="1">{"Riqfin97",#N/A,FALSE,"Tran";"Riqfinpro",#N/A,FALSE,"Tran"}</definedName>
    <definedName name="rrr" localSheetId="17" hidden="1">{"Riqfin97",#N/A,FALSE,"Tran";"Riqfinpro",#N/A,FALSE,"Tran"}</definedName>
    <definedName name="rrr" localSheetId="1" hidden="1">{"Riqfin97",#N/A,FALSE,"Tran";"Riqfinpro",#N/A,FALSE,"Tran"}</definedName>
    <definedName name="rrr" localSheetId="5" hidden="1">{"Riqfin97",#N/A,FALSE,"Tran";"Riqfinpro",#N/A,FALSE,"Tran"}</definedName>
    <definedName name="rrr" localSheetId="6" hidden="1">{"Riqfin97",#N/A,FALSE,"Tran";"Riqfinpro",#N/A,FALSE,"Tran"}</definedName>
    <definedName name="rrr" localSheetId="8" hidden="1">{"Riqfin97",#N/A,FALSE,"Tran";"Riqfinpro",#N/A,FALSE,"Tran"}</definedName>
    <definedName name="rrr" localSheetId="11" hidden="1">{"Riqfin97",#N/A,FALSE,"Tran";"Riqfinpro",#N/A,FALSE,"Tran"}</definedName>
    <definedName name="rrr" localSheetId="12" hidden="1">{"Riqfin97",#N/A,FALSE,"Tran";"Riqfinpro",#N/A,FALSE,"Tran"}</definedName>
    <definedName name="rrr" localSheetId="13" hidden="1">{"Riqfin97",#N/A,FALSE,"Tran";"Riqfinpro",#N/A,FALSE,"Tran"}</definedName>
    <definedName name="rrr" localSheetId="14" hidden="1">{"Riqfin97",#N/A,FALSE,"Tran";"Riqfinpro",#N/A,FALSE,"Tran"}</definedName>
    <definedName name="rrr" localSheetId="15" hidden="1">{"Riqfin97",#N/A,FALSE,"Tran";"Riqfinpro",#N/A,FALSE,"Tran"}</definedName>
    <definedName name="rrr" hidden="1">{"Riqfin97",#N/A,FALSE,"Tran";"Riqfinpro",#N/A,FALSE,"Tran"}</definedName>
    <definedName name="RULCPPI" localSheetId="17">[5]C!$O$9:$O$71</definedName>
    <definedName name="RULCPPI" localSheetId="1">[6]C!$O$9:$O$71</definedName>
    <definedName name="RULCPPI" localSheetId="5">[7]C!$O$9:$O$71</definedName>
    <definedName name="RULCPPI" localSheetId="6">[7]C!$O$9:$O$71</definedName>
    <definedName name="RULCPPI" localSheetId="8">[7]C!$O$9:$O$71</definedName>
    <definedName name="RULCPPI" localSheetId="11">[7]C!$O$9:$O$71</definedName>
    <definedName name="RULCPPI" localSheetId="12">[7]C!$O$9:$O$71</definedName>
    <definedName name="RULCPPI" localSheetId="13">[7]C!$O$9:$O$71</definedName>
    <definedName name="RULCPPI" localSheetId="14">[7]C!$O$9:$O$71</definedName>
    <definedName name="RULCPPI" localSheetId="15">[7]C!$O$9:$O$71</definedName>
    <definedName name="RULCPPI">[8]C!$O$9:$O$71</definedName>
    <definedName name="SAPBEXrevision" hidden="1">38</definedName>
    <definedName name="SAPBEXsysID" hidden="1">"BSP"</definedName>
    <definedName name="SAPBEXwbID" hidden="1">"4GPMQGOE6GBN721YXH4DRY8ES"</definedName>
    <definedName name="SECTORS" localSheetId="17">#REF!</definedName>
    <definedName name="SECTORS" localSheetId="1">#REF!</definedName>
    <definedName name="SECTORS" localSheetId="5">#REF!</definedName>
    <definedName name="SECTORS" localSheetId="6">#REF!</definedName>
    <definedName name="SECTORS" localSheetId="8">#REF!</definedName>
    <definedName name="SECTORS" localSheetId="11">#REF!</definedName>
    <definedName name="SECTORS" localSheetId="12">#REF!</definedName>
    <definedName name="SECTORS" localSheetId="13">#REF!</definedName>
    <definedName name="SECTORS" localSheetId="14">#REF!</definedName>
    <definedName name="SECTORS" localSheetId="15">#REF!</definedName>
    <definedName name="SECTORS">#REF!</definedName>
    <definedName name="seitable" localSheetId="17">'[80]Sel. Ind. Tbl'!$A$3:$G$75</definedName>
    <definedName name="seitable" localSheetId="1">'[81]Sel. Ind. Tbl'!$A$3:$G$75</definedName>
    <definedName name="seitable" localSheetId="5">'[82]Sel. Ind. Tbl'!$A$3:$G$75</definedName>
    <definedName name="seitable" localSheetId="6">'[82]Sel. Ind. Tbl'!$A$3:$G$75</definedName>
    <definedName name="seitable" localSheetId="8">'[82]Sel. Ind. Tbl'!$A$3:$G$75</definedName>
    <definedName name="seitable" localSheetId="11">'[82]Sel. Ind. Tbl'!$A$3:$G$75</definedName>
    <definedName name="seitable" localSheetId="12">'[82]Sel. Ind. Tbl'!$A$3:$G$75</definedName>
    <definedName name="seitable" localSheetId="13">'[82]Sel. Ind. Tbl'!$A$3:$G$75</definedName>
    <definedName name="seitable" localSheetId="14">'[82]Sel. Ind. Tbl'!$A$3:$G$75</definedName>
    <definedName name="seitable" localSheetId="15">'[82]Sel. Ind. Tbl'!$A$3:$G$75</definedName>
    <definedName name="seitable">'[83]Sel. Ind. Tbl'!$A$3:$G$75</definedName>
    <definedName name="sencount" hidden="1">2</definedName>
    <definedName name="SPee_2" localSheetId="5">[33]Graf14_Graf15!#REF!</definedName>
    <definedName name="SPee_2" localSheetId="6">[33]Graf14_Graf15!#REF!</definedName>
    <definedName name="SPee_2" localSheetId="8">[33]Graf14_Graf15!#REF!</definedName>
    <definedName name="SPee_2" localSheetId="11">[33]Graf14_Graf15!#REF!</definedName>
    <definedName name="SPee_2" localSheetId="12">[33]Graf14_Graf15!#REF!</definedName>
    <definedName name="SPee_2" localSheetId="13">[33]Graf14_Graf15!#REF!</definedName>
    <definedName name="SPee_2" localSheetId="14">[33]Graf14_Graf15!#REF!</definedName>
    <definedName name="SPee_2" localSheetId="15">[33]Graf14_Graf15!#REF!</definedName>
    <definedName name="SPee_2">[34]Graf14_Graf15!#REF!</definedName>
    <definedName name="SPer_2" localSheetId="5">[33]Graf14_Graf15!#REF!</definedName>
    <definedName name="SPer_2" localSheetId="6">[33]Graf14_Graf15!#REF!</definedName>
    <definedName name="SPer_2" localSheetId="8">[33]Graf14_Graf15!#REF!</definedName>
    <definedName name="SPer_2" localSheetId="11">[33]Graf14_Graf15!#REF!</definedName>
    <definedName name="SPer_2" localSheetId="12">[33]Graf14_Graf15!#REF!</definedName>
    <definedName name="SPer_2" localSheetId="13">[33]Graf14_Graf15!#REF!</definedName>
    <definedName name="SPer_2" localSheetId="14">[33]Graf14_Graf15!#REF!</definedName>
    <definedName name="SPer_2" localSheetId="15">[33]Graf14_Graf15!#REF!</definedName>
    <definedName name="SPer_2">[34]Graf14_Graf15!#REF!</definedName>
    <definedName name="SprejetiProracun" localSheetId="17">#REF!</definedName>
    <definedName name="SprejetiProracun" localSheetId="1">#REF!</definedName>
    <definedName name="SprejetiProracun" localSheetId="5">#REF!</definedName>
    <definedName name="SprejetiProracun" localSheetId="6">#REF!</definedName>
    <definedName name="SprejetiProracun" localSheetId="8">#REF!</definedName>
    <definedName name="SprejetiProracun" localSheetId="11">#REF!</definedName>
    <definedName name="SprejetiProracun" localSheetId="12">#REF!</definedName>
    <definedName name="SprejetiProracun" localSheetId="13">#REF!</definedName>
    <definedName name="SprejetiProracun" localSheetId="14">#REF!</definedName>
    <definedName name="SprejetiProracun" localSheetId="15">#REF!</definedName>
    <definedName name="SprejetiProracun">#REF!</definedName>
    <definedName name="SR_3" localSheetId="17">#REF!</definedName>
    <definedName name="SR_3" localSheetId="1">#REF!</definedName>
    <definedName name="SR_3" localSheetId="5">#REF!</definedName>
    <definedName name="SR_3" localSheetId="6">#REF!</definedName>
    <definedName name="SR_3" localSheetId="8">#REF!</definedName>
    <definedName name="SR_3" localSheetId="11">#REF!</definedName>
    <definedName name="SR_3" localSheetId="12">#REF!</definedName>
    <definedName name="SR_3" localSheetId="13">#REF!</definedName>
    <definedName name="SR_3" localSheetId="14">#REF!</definedName>
    <definedName name="SR_3" localSheetId="15">#REF!</definedName>
    <definedName name="SR_3">#REF!</definedName>
    <definedName name="SR_5" localSheetId="17">#REF!</definedName>
    <definedName name="SR_5" localSheetId="1">#REF!</definedName>
    <definedName name="SR_5" localSheetId="5">#REF!</definedName>
    <definedName name="SR_5" localSheetId="6">#REF!</definedName>
    <definedName name="SR_5" localSheetId="8">#REF!</definedName>
    <definedName name="SR_5" localSheetId="11">#REF!</definedName>
    <definedName name="SR_5" localSheetId="12">#REF!</definedName>
    <definedName name="SR_5" localSheetId="13">#REF!</definedName>
    <definedName name="SR_5" localSheetId="14">#REF!</definedName>
    <definedName name="SR_5" localSheetId="15">#REF!</definedName>
    <definedName name="SR_5">#REF!</definedName>
    <definedName name="SS">[84]IMATA!$B$45:$B$108</definedName>
    <definedName name="T1.13" localSheetId="17">#REF!</definedName>
    <definedName name="T1.13" localSheetId="1">#REF!</definedName>
    <definedName name="T1.13" localSheetId="5">#REF!</definedName>
    <definedName name="T1.13" localSheetId="6">#REF!</definedName>
    <definedName name="T1.13" localSheetId="8">#REF!</definedName>
    <definedName name="T1.13" localSheetId="11">#REF!</definedName>
    <definedName name="T1.13" localSheetId="12">#REF!</definedName>
    <definedName name="T1.13" localSheetId="13">#REF!</definedName>
    <definedName name="T1.13" localSheetId="14">#REF!</definedName>
    <definedName name="T1.13" localSheetId="15">#REF!</definedName>
    <definedName name="T1.13">#REF!</definedName>
    <definedName name="t2q" localSheetId="17">#REF!</definedName>
    <definedName name="t2q" localSheetId="1">#REF!</definedName>
    <definedName name="t2q" localSheetId="5">#REF!</definedName>
    <definedName name="t2q" localSheetId="6">#REF!</definedName>
    <definedName name="t2q" localSheetId="8">#REF!</definedName>
    <definedName name="t2q" localSheetId="11">#REF!</definedName>
    <definedName name="t2q" localSheetId="12">#REF!</definedName>
    <definedName name="t2q" localSheetId="13">#REF!</definedName>
    <definedName name="t2q" localSheetId="14">#REF!</definedName>
    <definedName name="t2q" localSheetId="15">#REF!</definedName>
    <definedName name="t2q">#REF!</definedName>
    <definedName name="TAB1A" localSheetId="17">#REF!</definedName>
    <definedName name="TAB1A" localSheetId="1">#REF!</definedName>
    <definedName name="TAB1A" localSheetId="5">#REF!</definedName>
    <definedName name="TAB1A" localSheetId="6">#REF!</definedName>
    <definedName name="TAB1A" localSheetId="8">#REF!</definedName>
    <definedName name="TAB1A" localSheetId="11">#REF!</definedName>
    <definedName name="TAB1A" localSheetId="12">#REF!</definedName>
    <definedName name="TAB1A" localSheetId="13">#REF!</definedName>
    <definedName name="TAB1A" localSheetId="14">#REF!</definedName>
    <definedName name="TAB1A" localSheetId="15">#REF!</definedName>
    <definedName name="TAB1A">#REF!</definedName>
    <definedName name="TAB1CK" localSheetId="17">#REF!</definedName>
    <definedName name="TAB1CK" localSheetId="1">#REF!</definedName>
    <definedName name="TAB1CK" localSheetId="5">#REF!</definedName>
    <definedName name="TAB1CK" localSheetId="6">#REF!</definedName>
    <definedName name="TAB1CK" localSheetId="8">#REF!</definedName>
    <definedName name="TAB1CK" localSheetId="11">#REF!</definedName>
    <definedName name="TAB1CK" localSheetId="12">#REF!</definedName>
    <definedName name="TAB1CK" localSheetId="13">#REF!</definedName>
    <definedName name="TAB1CK" localSheetId="14">#REF!</definedName>
    <definedName name="TAB1CK" localSheetId="15">#REF!</definedName>
    <definedName name="TAB1CK">#REF!</definedName>
    <definedName name="Tab25a" localSheetId="17">#REF!</definedName>
    <definedName name="Tab25a" localSheetId="1">#REF!</definedName>
    <definedName name="Tab25a" localSheetId="5">#REF!</definedName>
    <definedName name="Tab25a" localSheetId="6">#REF!</definedName>
    <definedName name="Tab25a" localSheetId="8">#REF!</definedName>
    <definedName name="Tab25a" localSheetId="11">#REF!</definedName>
    <definedName name="Tab25a" localSheetId="12">#REF!</definedName>
    <definedName name="Tab25a" localSheetId="13">#REF!</definedName>
    <definedName name="Tab25a" localSheetId="14">#REF!</definedName>
    <definedName name="Tab25a" localSheetId="15">#REF!</definedName>
    <definedName name="Tab25a">#REF!</definedName>
    <definedName name="Tab25b" localSheetId="17">#REF!</definedName>
    <definedName name="Tab25b" localSheetId="1">#REF!</definedName>
    <definedName name="Tab25b" localSheetId="5">#REF!</definedName>
    <definedName name="Tab25b" localSheetId="6">#REF!</definedName>
    <definedName name="Tab25b" localSheetId="8">#REF!</definedName>
    <definedName name="Tab25b" localSheetId="11">#REF!</definedName>
    <definedName name="Tab25b" localSheetId="12">#REF!</definedName>
    <definedName name="Tab25b" localSheetId="13">#REF!</definedName>
    <definedName name="Tab25b" localSheetId="14">#REF!</definedName>
    <definedName name="Tab25b" localSheetId="15">#REF!</definedName>
    <definedName name="Tab25b">#REF!</definedName>
    <definedName name="TAB2A" localSheetId="17">#REF!</definedName>
    <definedName name="TAB2A" localSheetId="1">#REF!</definedName>
    <definedName name="TAB2A" localSheetId="5">#REF!</definedName>
    <definedName name="TAB2A" localSheetId="6">#REF!</definedName>
    <definedName name="TAB2A" localSheetId="8">#REF!</definedName>
    <definedName name="TAB2A" localSheetId="11">#REF!</definedName>
    <definedName name="TAB2A" localSheetId="12">#REF!</definedName>
    <definedName name="TAB2A" localSheetId="13">#REF!</definedName>
    <definedName name="TAB2A" localSheetId="14">#REF!</definedName>
    <definedName name="TAB2A" localSheetId="15">#REF!</definedName>
    <definedName name="TAB2A">#REF!</definedName>
    <definedName name="TAB5A" localSheetId="17">#REF!</definedName>
    <definedName name="TAB5A" localSheetId="1">#REF!</definedName>
    <definedName name="TAB5A" localSheetId="5">#REF!</definedName>
    <definedName name="TAB5A" localSheetId="6">#REF!</definedName>
    <definedName name="TAB5A" localSheetId="8">#REF!</definedName>
    <definedName name="TAB5A" localSheetId="11">#REF!</definedName>
    <definedName name="TAB5A" localSheetId="12">#REF!</definedName>
    <definedName name="TAB5A" localSheetId="13">#REF!</definedName>
    <definedName name="TAB5A" localSheetId="14">#REF!</definedName>
    <definedName name="TAB5A" localSheetId="15">#REF!</definedName>
    <definedName name="TAB5A">#REF!</definedName>
    <definedName name="TAB6A" localSheetId="17">'[3]Annual Tables'!#REF!</definedName>
    <definedName name="TAB6A" localSheetId="1">'[3]Annual Tables'!#REF!</definedName>
    <definedName name="TAB6A" localSheetId="5">'[3]Annual Tables'!#REF!</definedName>
    <definedName name="TAB6A" localSheetId="6">'[3]Annual Tables'!#REF!</definedName>
    <definedName name="TAB6A" localSheetId="8">'[3]Annual Tables'!#REF!</definedName>
    <definedName name="TAB6A" localSheetId="11">'[3]Annual Tables'!#REF!</definedName>
    <definedName name="TAB6A" localSheetId="12">'[3]Annual Tables'!#REF!</definedName>
    <definedName name="TAB6A" localSheetId="13">'[3]Annual Tables'!#REF!</definedName>
    <definedName name="TAB6A" localSheetId="14">'[3]Annual Tables'!#REF!</definedName>
    <definedName name="TAB6A" localSheetId="15">'[3]Annual Tables'!#REF!</definedName>
    <definedName name="TAB6A">'[3]Annual Tables'!#REF!</definedName>
    <definedName name="TAB6B" localSheetId="17">'[3]Annual Tables'!#REF!</definedName>
    <definedName name="TAB6B" localSheetId="1">'[3]Annual Tables'!#REF!</definedName>
    <definedName name="TAB6B" localSheetId="5">'[3]Annual Tables'!#REF!</definedName>
    <definedName name="TAB6B" localSheetId="6">'[3]Annual Tables'!#REF!</definedName>
    <definedName name="TAB6B" localSheetId="8">'[3]Annual Tables'!#REF!</definedName>
    <definedName name="TAB6B" localSheetId="11">'[3]Annual Tables'!#REF!</definedName>
    <definedName name="TAB6B" localSheetId="12">'[3]Annual Tables'!#REF!</definedName>
    <definedName name="TAB6B" localSheetId="13">'[3]Annual Tables'!#REF!</definedName>
    <definedName name="TAB6B" localSheetId="14">'[3]Annual Tables'!#REF!</definedName>
    <definedName name="TAB6B" localSheetId="15">'[3]Annual Tables'!#REF!</definedName>
    <definedName name="TAB6B">'[3]Annual Tables'!#REF!</definedName>
    <definedName name="TAB6C" localSheetId="17">#REF!</definedName>
    <definedName name="TAB6C" localSheetId="1">#REF!</definedName>
    <definedName name="TAB6C" localSheetId="5">#REF!</definedName>
    <definedName name="TAB6C" localSheetId="6">#REF!</definedName>
    <definedName name="TAB6C" localSheetId="8">#REF!</definedName>
    <definedName name="TAB6C" localSheetId="11">#REF!</definedName>
    <definedName name="TAB6C" localSheetId="12">#REF!</definedName>
    <definedName name="TAB6C" localSheetId="13">#REF!</definedName>
    <definedName name="TAB6C" localSheetId="14">#REF!</definedName>
    <definedName name="TAB6C" localSheetId="15">#REF!</definedName>
    <definedName name="TAB6C">#REF!</definedName>
    <definedName name="TAB7A" localSheetId="17">#REF!</definedName>
    <definedName name="TAB7A" localSheetId="1">#REF!</definedName>
    <definedName name="TAB7A" localSheetId="5">#REF!</definedName>
    <definedName name="TAB7A" localSheetId="6">#REF!</definedName>
    <definedName name="TAB7A" localSheetId="8">#REF!</definedName>
    <definedName name="TAB7A" localSheetId="11">#REF!</definedName>
    <definedName name="TAB7A" localSheetId="12">#REF!</definedName>
    <definedName name="TAB7A" localSheetId="13">#REF!</definedName>
    <definedName name="TAB7A" localSheetId="14">#REF!</definedName>
    <definedName name="TAB7A" localSheetId="15">#REF!</definedName>
    <definedName name="TAB7A">#REF!</definedName>
    <definedName name="tabC1" localSheetId="17">#REF!</definedName>
    <definedName name="tabC1" localSheetId="1">#REF!</definedName>
    <definedName name="tabC1" localSheetId="5">#REF!</definedName>
    <definedName name="tabC1" localSheetId="6">#REF!</definedName>
    <definedName name="tabC1" localSheetId="8">#REF!</definedName>
    <definedName name="tabC1" localSheetId="11">#REF!</definedName>
    <definedName name="tabC1" localSheetId="12">#REF!</definedName>
    <definedName name="tabC1" localSheetId="13">#REF!</definedName>
    <definedName name="tabC1" localSheetId="14">#REF!</definedName>
    <definedName name="tabC1" localSheetId="15">#REF!</definedName>
    <definedName name="tabC1">#REF!</definedName>
    <definedName name="tabC2" localSheetId="17">#REF!</definedName>
    <definedName name="tabC2" localSheetId="1">#REF!</definedName>
    <definedName name="tabC2" localSheetId="5">#REF!</definedName>
    <definedName name="tabC2" localSheetId="6">#REF!</definedName>
    <definedName name="tabC2" localSheetId="8">#REF!</definedName>
    <definedName name="tabC2" localSheetId="11">#REF!</definedName>
    <definedName name="tabC2" localSheetId="12">#REF!</definedName>
    <definedName name="tabC2" localSheetId="13">#REF!</definedName>
    <definedName name="tabC2" localSheetId="14">#REF!</definedName>
    <definedName name="tabC2" localSheetId="15">#REF!</definedName>
    <definedName name="tabC2">#REF!</definedName>
    <definedName name="Tabela_6a" localSheetId="17">#REF!</definedName>
    <definedName name="Tabela_6a" localSheetId="1">#REF!</definedName>
    <definedName name="Tabela_6a" localSheetId="5">#REF!</definedName>
    <definedName name="Tabela_6a" localSheetId="6">#REF!</definedName>
    <definedName name="Tabela_6a" localSheetId="8">#REF!</definedName>
    <definedName name="Tabela_6a" localSheetId="11">#REF!</definedName>
    <definedName name="Tabela_6a" localSheetId="12">#REF!</definedName>
    <definedName name="Tabela_6a" localSheetId="13">#REF!</definedName>
    <definedName name="Tabela_6a" localSheetId="14">#REF!</definedName>
    <definedName name="Tabela_6a" localSheetId="15">#REF!</definedName>
    <definedName name="Tabela_6a">#REF!</definedName>
    <definedName name="tabela3a" localSheetId="17">'[85]Table 1'!#REF!</definedName>
    <definedName name="tabela3a" localSheetId="1">'[85]Table 1'!#REF!</definedName>
    <definedName name="tabela3a" localSheetId="5">'[85]Table 1'!#REF!</definedName>
    <definedName name="tabela3a" localSheetId="6">'[85]Table 1'!#REF!</definedName>
    <definedName name="tabela3a" localSheetId="8">'[85]Table 1'!#REF!</definedName>
    <definedName name="tabela3a" localSheetId="11">'[85]Table 1'!#REF!</definedName>
    <definedName name="tabela3a" localSheetId="12">'[85]Table 1'!#REF!</definedName>
    <definedName name="tabela3a" localSheetId="13">'[85]Table 1'!#REF!</definedName>
    <definedName name="tabela3a" localSheetId="14">'[85]Table 1'!#REF!</definedName>
    <definedName name="tabela3a" localSheetId="15">'[85]Table 1'!#REF!</definedName>
    <definedName name="tabela3a">'[85]Table 1'!#REF!</definedName>
    <definedName name="Tabelaxx" localSheetId="17">#REF!</definedName>
    <definedName name="Tabelaxx" localSheetId="1">#REF!</definedName>
    <definedName name="Tabelaxx" localSheetId="5">#REF!</definedName>
    <definedName name="Tabelaxx" localSheetId="6">#REF!</definedName>
    <definedName name="Tabelaxx" localSheetId="8">#REF!</definedName>
    <definedName name="Tabelaxx" localSheetId="11">#REF!</definedName>
    <definedName name="Tabelaxx" localSheetId="12">#REF!</definedName>
    <definedName name="Tabelaxx" localSheetId="13">#REF!</definedName>
    <definedName name="Tabelaxx" localSheetId="14">#REF!</definedName>
    <definedName name="Tabelaxx" localSheetId="15">#REF!</definedName>
    <definedName name="Tabelaxx">#REF!</definedName>
    <definedName name="tabF" localSheetId="17">#REF!</definedName>
    <definedName name="tabF" localSheetId="1">#REF!</definedName>
    <definedName name="tabF" localSheetId="5">#REF!</definedName>
    <definedName name="tabF" localSheetId="6">#REF!</definedName>
    <definedName name="tabF" localSheetId="8">#REF!</definedName>
    <definedName name="tabF" localSheetId="11">#REF!</definedName>
    <definedName name="tabF" localSheetId="12">#REF!</definedName>
    <definedName name="tabF" localSheetId="13">#REF!</definedName>
    <definedName name="tabF" localSheetId="14">#REF!</definedName>
    <definedName name="tabF" localSheetId="15">#REF!</definedName>
    <definedName name="tabF">#REF!</definedName>
    <definedName name="tabH" localSheetId="17">#REF!</definedName>
    <definedName name="tabH" localSheetId="1">#REF!</definedName>
    <definedName name="tabH" localSheetId="5">#REF!</definedName>
    <definedName name="tabH" localSheetId="6">#REF!</definedName>
    <definedName name="tabH" localSheetId="8">#REF!</definedName>
    <definedName name="tabH" localSheetId="11">#REF!</definedName>
    <definedName name="tabH" localSheetId="12">#REF!</definedName>
    <definedName name="tabH" localSheetId="13">#REF!</definedName>
    <definedName name="tabH" localSheetId="14">#REF!</definedName>
    <definedName name="tabH" localSheetId="15">#REF!</definedName>
    <definedName name="tabH">#REF!</definedName>
    <definedName name="tabI" localSheetId="17">#REF!</definedName>
    <definedName name="tabI" localSheetId="1">#REF!</definedName>
    <definedName name="tabI" localSheetId="5">#REF!</definedName>
    <definedName name="tabI" localSheetId="6">#REF!</definedName>
    <definedName name="tabI" localSheetId="8">#REF!</definedName>
    <definedName name="tabI" localSheetId="11">#REF!</definedName>
    <definedName name="tabI" localSheetId="12">#REF!</definedName>
    <definedName name="tabI" localSheetId="13">#REF!</definedName>
    <definedName name="tabI" localSheetId="14">#REF!</definedName>
    <definedName name="tabI" localSheetId="15">#REF!</definedName>
    <definedName name="tabI">#REF!</definedName>
    <definedName name="Table__47">[86]RED47!$A$1:$I$53</definedName>
    <definedName name="Table_2._Country_X___Public_Sector_Financing_1" localSheetId="17">#REF!</definedName>
    <definedName name="Table_2._Country_X___Public_Sector_Financing_1" localSheetId="1">#REF!</definedName>
    <definedName name="Table_2._Country_X___Public_Sector_Financing_1" localSheetId="5">#REF!</definedName>
    <definedName name="Table_2._Country_X___Public_Sector_Financing_1" localSheetId="6">#REF!</definedName>
    <definedName name="Table_2._Country_X___Public_Sector_Financing_1" localSheetId="8">#REF!</definedName>
    <definedName name="Table_2._Country_X___Public_Sector_Financing_1" localSheetId="11">#REF!</definedName>
    <definedName name="Table_2._Country_X___Public_Sector_Financing_1" localSheetId="12">#REF!</definedName>
    <definedName name="Table_2._Country_X___Public_Sector_Financing_1" localSheetId="13">#REF!</definedName>
    <definedName name="Table_2._Country_X___Public_Sector_Financing_1" localSheetId="14">#REF!</definedName>
    <definedName name="Table_2._Country_X___Public_Sector_Financing_1" localSheetId="15">#REF!</definedName>
    <definedName name="Table_2._Country_X___Public_Sector_Financing_1">#REF!</definedName>
    <definedName name="Table_4SR" localSheetId="17">#REF!</definedName>
    <definedName name="Table_4SR" localSheetId="1">#REF!</definedName>
    <definedName name="Table_4SR" localSheetId="5">#REF!</definedName>
    <definedName name="Table_4SR" localSheetId="6">#REF!</definedName>
    <definedName name="Table_4SR" localSheetId="8">#REF!</definedName>
    <definedName name="Table_4SR" localSheetId="11">#REF!</definedName>
    <definedName name="Table_4SR" localSheetId="12">#REF!</definedName>
    <definedName name="Table_4SR" localSheetId="13">#REF!</definedName>
    <definedName name="Table_4SR" localSheetId="14">#REF!</definedName>
    <definedName name="Table_4SR" localSheetId="15">#REF!</definedName>
    <definedName name="Table_4SR">#REF!</definedName>
    <definedName name="Table_debt">[87]Table!$A$3:$AB$73</definedName>
    <definedName name="TABLE1" localSheetId="17">#REF!</definedName>
    <definedName name="TABLE1" localSheetId="1">#REF!</definedName>
    <definedName name="TABLE1" localSheetId="5">#REF!</definedName>
    <definedName name="TABLE1" localSheetId="6">#REF!</definedName>
    <definedName name="TABLE1" localSheetId="8">#REF!</definedName>
    <definedName name="TABLE1" localSheetId="11">#REF!</definedName>
    <definedName name="TABLE1" localSheetId="12">#REF!</definedName>
    <definedName name="TABLE1" localSheetId="13">#REF!</definedName>
    <definedName name="TABLE1" localSheetId="14">#REF!</definedName>
    <definedName name="TABLE1" localSheetId="15">#REF!</definedName>
    <definedName name="TABLE1">#REF!</definedName>
    <definedName name="Table1printarea" localSheetId="17">#REF!</definedName>
    <definedName name="Table1printarea" localSheetId="1">#REF!</definedName>
    <definedName name="Table1printarea" localSheetId="5">#REF!</definedName>
    <definedName name="Table1printarea" localSheetId="6">#REF!</definedName>
    <definedName name="Table1printarea" localSheetId="8">#REF!</definedName>
    <definedName name="Table1printarea" localSheetId="11">#REF!</definedName>
    <definedName name="Table1printarea" localSheetId="12">#REF!</definedName>
    <definedName name="Table1printarea" localSheetId="13">#REF!</definedName>
    <definedName name="Table1printarea" localSheetId="14">#REF!</definedName>
    <definedName name="Table1printarea" localSheetId="15">#REF!</definedName>
    <definedName name="Table1printarea">#REF!</definedName>
    <definedName name="table30" localSheetId="17">#REF!</definedName>
    <definedName name="table30" localSheetId="1">#REF!</definedName>
    <definedName name="table30" localSheetId="5">#REF!</definedName>
    <definedName name="table30" localSheetId="6">#REF!</definedName>
    <definedName name="table30" localSheetId="8">#REF!</definedName>
    <definedName name="table30" localSheetId="11">#REF!</definedName>
    <definedName name="table30" localSheetId="12">#REF!</definedName>
    <definedName name="table30" localSheetId="13">#REF!</definedName>
    <definedName name="table30" localSheetId="14">#REF!</definedName>
    <definedName name="table30" localSheetId="15">#REF!</definedName>
    <definedName name="table30">#REF!</definedName>
    <definedName name="TABLE31" localSheetId="17">#REF!</definedName>
    <definedName name="TABLE31" localSheetId="1">#REF!</definedName>
    <definedName name="TABLE31" localSheetId="5">#REF!</definedName>
    <definedName name="TABLE31" localSheetId="6">#REF!</definedName>
    <definedName name="TABLE31" localSheetId="8">#REF!</definedName>
    <definedName name="TABLE31" localSheetId="11">#REF!</definedName>
    <definedName name="TABLE31" localSheetId="12">#REF!</definedName>
    <definedName name="TABLE31" localSheetId="13">#REF!</definedName>
    <definedName name="TABLE31" localSheetId="14">#REF!</definedName>
    <definedName name="TABLE31" localSheetId="15">#REF!</definedName>
    <definedName name="TABLE31">#REF!</definedName>
    <definedName name="TABLE32" localSheetId="17">#REF!</definedName>
    <definedName name="TABLE32" localSheetId="1">#REF!</definedName>
    <definedName name="TABLE32" localSheetId="5">#REF!</definedName>
    <definedName name="TABLE32" localSheetId="6">#REF!</definedName>
    <definedName name="TABLE32" localSheetId="8">#REF!</definedName>
    <definedName name="TABLE32" localSheetId="11">#REF!</definedName>
    <definedName name="TABLE32" localSheetId="12">#REF!</definedName>
    <definedName name="TABLE32" localSheetId="13">#REF!</definedName>
    <definedName name="TABLE32" localSheetId="14">#REF!</definedName>
    <definedName name="TABLE32" localSheetId="15">#REF!</definedName>
    <definedName name="TABLE32">#REF!</definedName>
    <definedName name="TABLE33" localSheetId="17">#REF!</definedName>
    <definedName name="TABLE33" localSheetId="1">#REF!</definedName>
    <definedName name="TABLE33" localSheetId="5">#REF!</definedName>
    <definedName name="TABLE33" localSheetId="6">#REF!</definedName>
    <definedName name="TABLE33" localSheetId="8">#REF!</definedName>
    <definedName name="TABLE33" localSheetId="11">#REF!</definedName>
    <definedName name="TABLE33" localSheetId="12">#REF!</definedName>
    <definedName name="TABLE33" localSheetId="13">#REF!</definedName>
    <definedName name="TABLE33" localSheetId="14">#REF!</definedName>
    <definedName name="TABLE33" localSheetId="15">#REF!</definedName>
    <definedName name="TABLE33">#REF!</definedName>
    <definedName name="TABLE4" localSheetId="17">#REF!</definedName>
    <definedName name="TABLE4" localSheetId="1">#REF!</definedName>
    <definedName name="TABLE4" localSheetId="5">#REF!</definedName>
    <definedName name="TABLE4" localSheetId="6">#REF!</definedName>
    <definedName name="TABLE4" localSheetId="8">#REF!</definedName>
    <definedName name="TABLE4" localSheetId="11">#REF!</definedName>
    <definedName name="TABLE4" localSheetId="12">#REF!</definedName>
    <definedName name="TABLE4" localSheetId="13">#REF!</definedName>
    <definedName name="TABLE4" localSheetId="14">#REF!</definedName>
    <definedName name="TABLE4" localSheetId="15">#REF!</definedName>
    <definedName name="TABLE4">#REF!</definedName>
    <definedName name="table6" localSheetId="17">#REF!</definedName>
    <definedName name="table6" localSheetId="1">#REF!</definedName>
    <definedName name="table6" localSheetId="5">#REF!</definedName>
    <definedName name="table6" localSheetId="6">#REF!</definedName>
    <definedName name="table6" localSheetId="8">#REF!</definedName>
    <definedName name="table6" localSheetId="11">#REF!</definedName>
    <definedName name="table6" localSheetId="12">#REF!</definedName>
    <definedName name="table6" localSheetId="13">#REF!</definedName>
    <definedName name="table6" localSheetId="14">#REF!</definedName>
    <definedName name="table6" localSheetId="15">#REF!</definedName>
    <definedName name="table6">#REF!</definedName>
    <definedName name="table9" localSheetId="17">#REF!</definedName>
    <definedName name="table9" localSheetId="1">#REF!</definedName>
    <definedName name="table9" localSheetId="5">#REF!</definedName>
    <definedName name="table9" localSheetId="6">#REF!</definedName>
    <definedName name="table9" localSheetId="8">#REF!</definedName>
    <definedName name="table9" localSheetId="11">#REF!</definedName>
    <definedName name="table9" localSheetId="12">#REF!</definedName>
    <definedName name="table9" localSheetId="13">#REF!</definedName>
    <definedName name="table9" localSheetId="14">#REF!</definedName>
    <definedName name="table9" localSheetId="15">#REF!</definedName>
    <definedName name="table9">#REF!</definedName>
    <definedName name="TAME" localSheetId="17">#REF!</definedName>
    <definedName name="TAME" localSheetId="1">#REF!</definedName>
    <definedName name="TAME" localSheetId="5">#REF!</definedName>
    <definedName name="TAME" localSheetId="6">#REF!</definedName>
    <definedName name="TAME" localSheetId="8">#REF!</definedName>
    <definedName name="TAME" localSheetId="11">#REF!</definedName>
    <definedName name="TAME" localSheetId="12">#REF!</definedName>
    <definedName name="TAME" localSheetId="13">#REF!</definedName>
    <definedName name="TAME" localSheetId="14">#REF!</definedName>
    <definedName name="TAME" localSheetId="15">#REF!</definedName>
    <definedName name="TAME">#REF!</definedName>
    <definedName name="Tbl_GFN">[87]Table_GEF!$B$2:$T$53</definedName>
    <definedName name="tblChecks">[55]ErrCheck!$A$3:$E$5</definedName>
    <definedName name="tblLinks">[55]Links!$A$4:$F$33</definedName>
    <definedName name="TEMP" localSheetId="17">[88]Data!#REF!</definedName>
    <definedName name="TEMP" localSheetId="1">[88]Data!#REF!</definedName>
    <definedName name="TEMP" localSheetId="5">[88]Data!#REF!</definedName>
    <definedName name="TEMP" localSheetId="6">[88]Data!#REF!</definedName>
    <definedName name="TEMP" localSheetId="8">[88]Data!#REF!</definedName>
    <definedName name="TEMP" localSheetId="11">[88]Data!#REF!</definedName>
    <definedName name="TEMP" localSheetId="12">[88]Data!#REF!</definedName>
    <definedName name="TEMP" localSheetId="13">[88]Data!#REF!</definedName>
    <definedName name="TEMP" localSheetId="14">[88]Data!#REF!</definedName>
    <definedName name="TEMP" localSheetId="15">[88]Data!#REF!</definedName>
    <definedName name="TEMP">[88]Data!#REF!</definedName>
    <definedName name="tempo_kles" localSheetId="5">[33]Graf14_Graf15!#REF!</definedName>
    <definedName name="tempo_kles" localSheetId="6">[33]Graf14_Graf15!#REF!</definedName>
    <definedName name="tempo_kles" localSheetId="8">[33]Graf14_Graf15!#REF!</definedName>
    <definedName name="tempo_kles" localSheetId="11">[33]Graf14_Graf15!#REF!</definedName>
    <definedName name="tempo_kles" localSheetId="12">[33]Graf14_Graf15!#REF!</definedName>
    <definedName name="tempo_kles" localSheetId="13">[33]Graf14_Graf15!#REF!</definedName>
    <definedName name="tempo_kles" localSheetId="14">[33]Graf14_Graf15!#REF!</definedName>
    <definedName name="tempo_kles" localSheetId="15">[33]Graf14_Graf15!#REF!</definedName>
    <definedName name="tempo_kles">[34]Graf14_Graf15!#REF!</definedName>
    <definedName name="tempo_kles_2" localSheetId="5">[33]Graf14_Graf15!#REF!</definedName>
    <definedName name="tempo_kles_2" localSheetId="6">[33]Graf14_Graf15!#REF!</definedName>
    <definedName name="tempo_kles_2" localSheetId="8">[33]Graf14_Graf15!#REF!</definedName>
    <definedName name="tempo_kles_2" localSheetId="11">[33]Graf14_Graf15!#REF!</definedName>
    <definedName name="tempo_kles_2" localSheetId="12">[33]Graf14_Graf15!#REF!</definedName>
    <definedName name="tempo_kles_2" localSheetId="13">[33]Graf14_Graf15!#REF!</definedName>
    <definedName name="tempo_kles_2" localSheetId="14">[33]Graf14_Graf15!#REF!</definedName>
    <definedName name="tempo_kles_2" localSheetId="15">[33]Graf14_Graf15!#REF!</definedName>
    <definedName name="tempo_kles_2">[34]Graf14_Graf15!#REF!</definedName>
    <definedName name="text" localSheetId="16" hidden="1">{#N/A,#N/A,FALSE,"CB";#N/A,#N/A,FALSE,"CMB";#N/A,#N/A,FALSE,"BSYS";#N/A,#N/A,FALSE,"NBFI";#N/A,#N/A,FALSE,"FSYS"}</definedName>
    <definedName name="text" localSheetId="5" hidden="1">{#N/A,#N/A,FALSE,"CB";#N/A,#N/A,FALSE,"CMB";#N/A,#N/A,FALSE,"BSYS";#N/A,#N/A,FALSE,"NBFI";#N/A,#N/A,FALSE,"FSYS"}</definedName>
    <definedName name="text" localSheetId="6" hidden="1">{#N/A,#N/A,FALSE,"CB";#N/A,#N/A,FALSE,"CMB";#N/A,#N/A,FALSE,"BSYS";#N/A,#N/A,FALSE,"NBFI";#N/A,#N/A,FALSE,"FSYS"}</definedName>
    <definedName name="text" localSheetId="8" hidden="1">{#N/A,#N/A,FALSE,"CB";#N/A,#N/A,FALSE,"CMB";#N/A,#N/A,FALSE,"BSYS";#N/A,#N/A,FALSE,"NBFI";#N/A,#N/A,FALSE,"FSYS"}</definedName>
    <definedName name="text" localSheetId="11" hidden="1">{#N/A,#N/A,FALSE,"CB";#N/A,#N/A,FALSE,"CMB";#N/A,#N/A,FALSE,"BSYS";#N/A,#N/A,FALSE,"NBFI";#N/A,#N/A,FALSE,"FSYS"}</definedName>
    <definedName name="text" localSheetId="12" hidden="1">{#N/A,#N/A,FALSE,"CB";#N/A,#N/A,FALSE,"CMB";#N/A,#N/A,FALSE,"BSYS";#N/A,#N/A,FALSE,"NBFI";#N/A,#N/A,FALSE,"FSYS"}</definedName>
    <definedName name="text" localSheetId="13" hidden="1">{#N/A,#N/A,FALSE,"CB";#N/A,#N/A,FALSE,"CMB";#N/A,#N/A,FALSE,"BSYS";#N/A,#N/A,FALSE,"NBFI";#N/A,#N/A,FALSE,"FSYS"}</definedName>
    <definedName name="text" localSheetId="14" hidden="1">{#N/A,#N/A,FALSE,"CB";#N/A,#N/A,FALSE,"CMB";#N/A,#N/A,FALSE,"BSYS";#N/A,#N/A,FALSE,"NBFI";#N/A,#N/A,FALSE,"FSYS"}</definedName>
    <definedName name="text" localSheetId="15" hidden="1">{#N/A,#N/A,FALSE,"CB";#N/A,#N/A,FALSE,"CMB";#N/A,#N/A,FALSE,"BSYS";#N/A,#N/A,FALSE,"NBFI";#N/A,#N/A,FALSE,"FSYS"}</definedName>
    <definedName name="text" hidden="1">{#N/A,#N/A,FALSE,"CB";#N/A,#N/A,FALSE,"CMB";#N/A,#N/A,FALSE,"BSYS";#N/A,#N/A,FALSE,"NBFI";#N/A,#N/A,FALSE,"FSYS"}</definedName>
    <definedName name="TMG_D">[32]Q5!$E$23:$AH$23</definedName>
    <definedName name="TMGO">#N/A</definedName>
    <definedName name="TOWEO" localSheetId="17">#REF!</definedName>
    <definedName name="TOWEO" localSheetId="1">#REF!</definedName>
    <definedName name="TOWEO" localSheetId="5">#REF!</definedName>
    <definedName name="TOWEO" localSheetId="6">#REF!</definedName>
    <definedName name="TOWEO" localSheetId="8">#REF!</definedName>
    <definedName name="TOWEO" localSheetId="11">#REF!</definedName>
    <definedName name="TOWEO" localSheetId="12">#REF!</definedName>
    <definedName name="TOWEO" localSheetId="13">#REF!</definedName>
    <definedName name="TOWEO" localSheetId="14">#REF!</definedName>
    <definedName name="TOWEO" localSheetId="15">#REF!</definedName>
    <definedName name="TOWEO">#REF!</definedName>
    <definedName name="TRADE3" localSheetId="17">[1]Trade!#REF!</definedName>
    <definedName name="TRADE3" localSheetId="1">[1]Trade!#REF!</definedName>
    <definedName name="TRADE3" localSheetId="5">[1]Trade!#REF!</definedName>
    <definedName name="TRADE3" localSheetId="6">[1]Trade!#REF!</definedName>
    <definedName name="TRADE3" localSheetId="8">[1]Trade!#REF!</definedName>
    <definedName name="TRADE3" localSheetId="11">[1]Trade!#REF!</definedName>
    <definedName name="TRADE3" localSheetId="12">[1]Trade!#REF!</definedName>
    <definedName name="TRADE3" localSheetId="13">[1]Trade!#REF!</definedName>
    <definedName name="TRADE3" localSheetId="14">[1]Trade!#REF!</definedName>
    <definedName name="TRADE3" localSheetId="15">[1]Trade!#REF!</definedName>
    <definedName name="TRADE3">[1]Trade!#REF!</definedName>
    <definedName name="trans" localSheetId="17">#REF!</definedName>
    <definedName name="trans" localSheetId="1">#REF!</definedName>
    <definedName name="trans" localSheetId="5">#REF!</definedName>
    <definedName name="trans" localSheetId="6">#REF!</definedName>
    <definedName name="trans" localSheetId="8">#REF!</definedName>
    <definedName name="trans" localSheetId="11">#REF!</definedName>
    <definedName name="trans" localSheetId="12">#REF!</definedName>
    <definedName name="trans" localSheetId="13">#REF!</definedName>
    <definedName name="trans" localSheetId="14">#REF!</definedName>
    <definedName name="trans" localSheetId="15">#REF!</definedName>
    <definedName name="trans">#REF!</definedName>
    <definedName name="Transfer_check" localSheetId="17">#REF!</definedName>
    <definedName name="Transfer_check" localSheetId="1">#REF!</definedName>
    <definedName name="Transfer_check" localSheetId="5">#REF!</definedName>
    <definedName name="Transfer_check" localSheetId="6">#REF!</definedName>
    <definedName name="Transfer_check" localSheetId="8">#REF!</definedName>
    <definedName name="Transfer_check" localSheetId="11">#REF!</definedName>
    <definedName name="Transfer_check" localSheetId="12">#REF!</definedName>
    <definedName name="Transfer_check" localSheetId="13">#REF!</definedName>
    <definedName name="Transfer_check" localSheetId="14">#REF!</definedName>
    <definedName name="Transfer_check" localSheetId="15">#REF!</definedName>
    <definedName name="Transfer_check">#REF!</definedName>
    <definedName name="TRANSNAVE" localSheetId="17">#REF!</definedName>
    <definedName name="TRANSNAVE" localSheetId="1">#REF!</definedName>
    <definedName name="TRANSNAVE" localSheetId="5">#REF!</definedName>
    <definedName name="TRANSNAVE" localSheetId="6">#REF!</definedName>
    <definedName name="TRANSNAVE" localSheetId="8">#REF!</definedName>
    <definedName name="TRANSNAVE" localSheetId="11">#REF!</definedName>
    <definedName name="TRANSNAVE" localSheetId="12">#REF!</definedName>
    <definedName name="TRANSNAVE" localSheetId="13">#REF!</definedName>
    <definedName name="TRANSNAVE" localSheetId="14">#REF!</definedName>
    <definedName name="TRANSNAVE" localSheetId="15">#REF!</definedName>
    <definedName name="TRANSNAVE">#REF!</definedName>
    <definedName name="tt" localSheetId="16" hidden="1">{"Tab1",#N/A,FALSE,"P";"Tab2",#N/A,FALSE,"P"}</definedName>
    <definedName name="tt" localSheetId="17" hidden="1">{"Tab1",#N/A,FALSE,"P";"Tab2",#N/A,FALSE,"P"}</definedName>
    <definedName name="tt" localSheetId="1" hidden="1">{"Tab1",#N/A,FALSE,"P";"Tab2",#N/A,FALSE,"P"}</definedName>
    <definedName name="tt" localSheetId="5" hidden="1">{"Tab1",#N/A,FALSE,"P";"Tab2",#N/A,FALSE,"P"}</definedName>
    <definedName name="tt" localSheetId="6" hidden="1">{"Tab1",#N/A,FALSE,"P";"Tab2",#N/A,FALSE,"P"}</definedName>
    <definedName name="tt" localSheetId="8" hidden="1">{"Tab1",#N/A,FALSE,"P";"Tab2",#N/A,FALSE,"P"}</definedName>
    <definedName name="tt" localSheetId="11" hidden="1">{"Tab1",#N/A,FALSE,"P";"Tab2",#N/A,FALSE,"P"}</definedName>
    <definedName name="tt" localSheetId="12" hidden="1">{"Tab1",#N/A,FALSE,"P";"Tab2",#N/A,FALSE,"P"}</definedName>
    <definedName name="tt" localSheetId="13" hidden="1">{"Tab1",#N/A,FALSE,"P";"Tab2",#N/A,FALSE,"P"}</definedName>
    <definedName name="tt" localSheetId="14" hidden="1">{"Tab1",#N/A,FALSE,"P";"Tab2",#N/A,FALSE,"P"}</definedName>
    <definedName name="tt" localSheetId="15" hidden="1">{"Tab1",#N/A,FALSE,"P";"Tab2",#N/A,FALSE,"P"}</definedName>
    <definedName name="tt" hidden="1">{"Tab1",#N/A,FALSE,"P";"Tab2",#N/A,FALSE,"P"}</definedName>
    <definedName name="ttt" localSheetId="16" hidden="1">{"Tab1",#N/A,FALSE,"P";"Tab2",#N/A,FALSE,"P"}</definedName>
    <definedName name="ttt" localSheetId="17" hidden="1">{"Tab1",#N/A,FALSE,"P";"Tab2",#N/A,FALSE,"P"}</definedName>
    <definedName name="ttt" localSheetId="1" hidden="1">{"Tab1",#N/A,FALSE,"P";"Tab2",#N/A,FALSE,"P"}</definedName>
    <definedName name="ttt" localSheetId="5" hidden="1">{"Tab1",#N/A,FALSE,"P";"Tab2",#N/A,FALSE,"P"}</definedName>
    <definedName name="ttt" localSheetId="6" hidden="1">{"Tab1",#N/A,FALSE,"P";"Tab2",#N/A,FALSE,"P"}</definedName>
    <definedName name="ttt" localSheetId="8" hidden="1">{"Tab1",#N/A,FALSE,"P";"Tab2",#N/A,FALSE,"P"}</definedName>
    <definedName name="ttt" localSheetId="11" hidden="1">{"Tab1",#N/A,FALSE,"P";"Tab2",#N/A,FALSE,"P"}</definedName>
    <definedName name="ttt" localSheetId="12" hidden="1">{"Tab1",#N/A,FALSE,"P";"Tab2",#N/A,FALSE,"P"}</definedName>
    <definedName name="ttt" localSheetId="13" hidden="1">{"Tab1",#N/A,FALSE,"P";"Tab2",#N/A,FALSE,"P"}</definedName>
    <definedName name="ttt" localSheetId="14" hidden="1">{"Tab1",#N/A,FALSE,"P";"Tab2",#N/A,FALSE,"P"}</definedName>
    <definedName name="ttt" localSheetId="15" hidden="1">{"Tab1",#N/A,FALSE,"P";"Tab2",#N/A,FALSE,"P"}</definedName>
    <definedName name="ttt" hidden="1">{"Tab1",#N/A,FALSE,"P";"Tab2",#N/A,FALSE,"P"}</definedName>
    <definedName name="ttttt" localSheetId="17" hidden="1">[68]M!#REF!</definedName>
    <definedName name="ttttt" localSheetId="1" hidden="1">[68]M!#REF!</definedName>
    <definedName name="ttttt" localSheetId="5" hidden="1">[68]M!#REF!</definedName>
    <definedName name="ttttt" localSheetId="6" hidden="1">[68]M!#REF!</definedName>
    <definedName name="ttttt" localSheetId="8" hidden="1">[68]M!#REF!</definedName>
    <definedName name="ttttt" localSheetId="11" hidden="1">[68]M!#REF!</definedName>
    <definedName name="ttttt" localSheetId="12" hidden="1">[68]M!#REF!</definedName>
    <definedName name="ttttt" localSheetId="13" hidden="1">[68]M!#REF!</definedName>
    <definedName name="ttttt" localSheetId="14" hidden="1">[68]M!#REF!</definedName>
    <definedName name="ttttt" localSheetId="15" hidden="1">[68]M!#REF!</definedName>
    <definedName name="ttttt" hidden="1">[68]M!#REF!</definedName>
    <definedName name="TTTTTTTTTTTT" localSheetId="16">'G01'!TTTTTTTTTTTT</definedName>
    <definedName name="TTTTTTTTTTTT" localSheetId="17">'G02'!TTTTTTTTTTTT</definedName>
    <definedName name="TTTTTTTTTTTT" localSheetId="1">[25]!TTTTTTTTTTTT</definedName>
    <definedName name="TTTTTTTTTTTT" localSheetId="5">#N/A</definedName>
    <definedName name="TTTTTTTTTTTT" localSheetId="6">#N/A</definedName>
    <definedName name="TTTTTTTTTTTT" localSheetId="8">#N/A</definedName>
    <definedName name="TTTTTTTTTTTT" localSheetId="11">#N/A</definedName>
    <definedName name="TTTTTTTTTTTT" localSheetId="12">#N/A</definedName>
    <definedName name="TTTTTTTTTTTT" localSheetId="13">#N/A</definedName>
    <definedName name="TTTTTTTTTTTT" localSheetId="14">#N/A</definedName>
    <definedName name="TTTTTTTTTTTT" localSheetId="15">#N/A</definedName>
    <definedName name="TTTTTTTTTTTT">[0]!TTTTTTTTTTTT</definedName>
    <definedName name="TXG_D">#N/A</definedName>
    <definedName name="TXGO">#N/A</definedName>
    <definedName name="u163lnulcm_x_et.m" localSheetId="17">[40]monthly!#REF!</definedName>
    <definedName name="u163lnulcm_x_et.m" localSheetId="1">[41]monthly!#REF!</definedName>
    <definedName name="u163lnulcm_x_et.m" localSheetId="5">[42]monthly!#REF!</definedName>
    <definedName name="u163lnulcm_x_et.m" localSheetId="6">[42]monthly!#REF!</definedName>
    <definedName name="u163lnulcm_x_et.m" localSheetId="8">[42]monthly!#REF!</definedName>
    <definedName name="u163lnulcm_x_et.m" localSheetId="11">[42]monthly!#REF!</definedName>
    <definedName name="u163lnulcm_x_et.m" localSheetId="12">[42]monthly!#REF!</definedName>
    <definedName name="u163lnulcm_x_et.m" localSheetId="13">[42]monthly!#REF!</definedName>
    <definedName name="u163lnulcm_x_et.m" localSheetId="14">[42]monthly!#REF!</definedName>
    <definedName name="u163lnulcm_x_et.m" localSheetId="15">[42]monthly!#REF!</definedName>
    <definedName name="u163lnulcm_x_et.m">[43]monthly!#REF!</definedName>
    <definedName name="ULC_CZ" localSheetId="17">[5]REER!$BU$144:$BU$206</definedName>
    <definedName name="ULC_CZ" localSheetId="1">[6]REER!$BU$144:$BU$206</definedName>
    <definedName name="ULC_CZ" localSheetId="5">[7]REER!$BU$144:$BU$206</definedName>
    <definedName name="ULC_CZ" localSheetId="6">[7]REER!$BU$144:$BU$206</definedName>
    <definedName name="ULC_CZ" localSheetId="8">[7]REER!$BU$144:$BU$206</definedName>
    <definedName name="ULC_CZ" localSheetId="11">[7]REER!$BU$144:$BU$206</definedName>
    <definedName name="ULC_CZ" localSheetId="12">[7]REER!$BU$144:$BU$206</definedName>
    <definedName name="ULC_CZ" localSheetId="13">[7]REER!$BU$144:$BU$206</definedName>
    <definedName name="ULC_CZ" localSheetId="14">[7]REER!$BU$144:$BU$206</definedName>
    <definedName name="ULC_CZ" localSheetId="15">[7]REER!$BU$144:$BU$206</definedName>
    <definedName name="ULC_CZ">[8]REER!$BU$144:$BU$206</definedName>
    <definedName name="ULC_PART" localSheetId="17">[5]REER!$BR$144:$BR$206</definedName>
    <definedName name="ULC_PART" localSheetId="1">[6]REER!$BR$144:$BR$206</definedName>
    <definedName name="ULC_PART" localSheetId="5">[7]REER!$BR$144:$BR$206</definedName>
    <definedName name="ULC_PART" localSheetId="6">[7]REER!$BR$144:$BR$206</definedName>
    <definedName name="ULC_PART" localSheetId="8">[7]REER!$BR$144:$BR$206</definedName>
    <definedName name="ULC_PART" localSheetId="11">[7]REER!$BR$144:$BR$206</definedName>
    <definedName name="ULC_PART" localSheetId="12">[7]REER!$BR$144:$BR$206</definedName>
    <definedName name="ULC_PART" localSheetId="13">[7]REER!$BR$144:$BR$206</definedName>
    <definedName name="ULC_PART" localSheetId="14">[7]REER!$BR$144:$BR$206</definedName>
    <definedName name="ULC_PART" localSheetId="15">[7]REER!$BR$144:$BR$206</definedName>
    <definedName name="ULC_PART">[8]REER!$BR$144:$BR$206</definedName>
    <definedName name="Universities" localSheetId="17">#REF!</definedName>
    <definedName name="Universities" localSheetId="1">#REF!</definedName>
    <definedName name="Universities" localSheetId="5">#REF!</definedName>
    <definedName name="Universities" localSheetId="6">#REF!</definedName>
    <definedName name="Universities" localSheetId="8">#REF!</definedName>
    <definedName name="Universities" localSheetId="11">#REF!</definedName>
    <definedName name="Universities" localSheetId="12">#REF!</definedName>
    <definedName name="Universities" localSheetId="13">#REF!</definedName>
    <definedName name="Universities" localSheetId="14">#REF!</definedName>
    <definedName name="Universities" localSheetId="15">#REF!</definedName>
    <definedName name="Universities">#REF!</definedName>
    <definedName name="UPee_2" localSheetId="5">[33]Graf14_Graf15!#REF!</definedName>
    <definedName name="UPee_2" localSheetId="6">[33]Graf14_Graf15!#REF!</definedName>
    <definedName name="UPee_2" localSheetId="8">[33]Graf14_Graf15!#REF!</definedName>
    <definedName name="UPee_2" localSheetId="11">[33]Graf14_Graf15!#REF!</definedName>
    <definedName name="UPee_2" localSheetId="12">[33]Graf14_Graf15!#REF!</definedName>
    <definedName name="UPee_2" localSheetId="13">[33]Graf14_Graf15!#REF!</definedName>
    <definedName name="UPee_2" localSheetId="14">[33]Graf14_Graf15!#REF!</definedName>
    <definedName name="UPee_2" localSheetId="15">[33]Graf14_Graf15!#REF!</definedName>
    <definedName name="UPee_2">[34]Graf14_Graf15!#REF!</definedName>
    <definedName name="UPer_2" localSheetId="5">[33]Graf14_Graf15!#REF!</definedName>
    <definedName name="UPer_2" localSheetId="6">[33]Graf14_Graf15!#REF!</definedName>
    <definedName name="UPer_2" localSheetId="8">[33]Graf14_Graf15!#REF!</definedName>
    <definedName name="UPer_2" localSheetId="11">[33]Graf14_Graf15!#REF!</definedName>
    <definedName name="UPer_2" localSheetId="12">[33]Graf14_Graf15!#REF!</definedName>
    <definedName name="UPer_2" localSheetId="13">[33]Graf14_Graf15!#REF!</definedName>
    <definedName name="UPer_2" localSheetId="14">[33]Graf14_Graf15!#REF!</definedName>
    <definedName name="UPer_2" localSheetId="15">[33]Graf14_Graf15!#REF!</definedName>
    <definedName name="UPer_2">[34]Graf14_Graf15!#REF!</definedName>
    <definedName name="USERNAME" localSheetId="17">#REF!</definedName>
    <definedName name="USERNAME" localSheetId="1">#REF!</definedName>
    <definedName name="USERNAME" localSheetId="5">#REF!</definedName>
    <definedName name="USERNAME" localSheetId="6">#REF!</definedName>
    <definedName name="USERNAME" localSheetId="8">#REF!</definedName>
    <definedName name="USERNAME" localSheetId="11">#REF!</definedName>
    <definedName name="USERNAME" localSheetId="12">#REF!</definedName>
    <definedName name="USERNAME" localSheetId="13">#REF!</definedName>
    <definedName name="USERNAME" localSheetId="14">#REF!</definedName>
    <definedName name="USERNAME" localSheetId="15">#REF!</definedName>
    <definedName name="USERNAME">#REF!</definedName>
    <definedName name="uu" localSheetId="16" hidden="1">{"Riqfin97",#N/A,FALSE,"Tran";"Riqfinpro",#N/A,FALSE,"Tran"}</definedName>
    <definedName name="uu" localSheetId="17" hidden="1">{"Riqfin97",#N/A,FALSE,"Tran";"Riqfinpro",#N/A,FALSE,"Tran"}</definedName>
    <definedName name="uu" localSheetId="1" hidden="1">{"Riqfin97",#N/A,FALSE,"Tran";"Riqfinpro",#N/A,FALSE,"Tran"}</definedName>
    <definedName name="uu" localSheetId="5" hidden="1">{"Riqfin97",#N/A,FALSE,"Tran";"Riqfinpro",#N/A,FALSE,"Tran"}</definedName>
    <definedName name="uu" localSheetId="6" hidden="1">{"Riqfin97",#N/A,FALSE,"Tran";"Riqfinpro",#N/A,FALSE,"Tran"}</definedName>
    <definedName name="uu" localSheetId="8" hidden="1">{"Riqfin97",#N/A,FALSE,"Tran";"Riqfinpro",#N/A,FALSE,"Tran"}</definedName>
    <definedName name="uu" localSheetId="11" hidden="1">{"Riqfin97",#N/A,FALSE,"Tran";"Riqfinpro",#N/A,FALSE,"Tran"}</definedName>
    <definedName name="uu" localSheetId="12" hidden="1">{"Riqfin97",#N/A,FALSE,"Tran";"Riqfinpro",#N/A,FALSE,"Tran"}</definedName>
    <definedName name="uu" localSheetId="13" hidden="1">{"Riqfin97",#N/A,FALSE,"Tran";"Riqfinpro",#N/A,FALSE,"Tran"}</definedName>
    <definedName name="uu" localSheetId="14" hidden="1">{"Riqfin97",#N/A,FALSE,"Tran";"Riqfinpro",#N/A,FALSE,"Tran"}</definedName>
    <definedName name="uu" localSheetId="15" hidden="1">{"Riqfin97",#N/A,FALSE,"Tran";"Riqfinpro",#N/A,FALSE,"Tran"}</definedName>
    <definedName name="uu" hidden="1">{"Riqfin97",#N/A,FALSE,"Tran";"Riqfinpro",#N/A,FALSE,"Tran"}</definedName>
    <definedName name="uuu" localSheetId="16" hidden="1">{"Riqfin97",#N/A,FALSE,"Tran";"Riqfinpro",#N/A,FALSE,"Tran"}</definedName>
    <definedName name="uuu" localSheetId="17" hidden="1">{"Riqfin97",#N/A,FALSE,"Tran";"Riqfinpro",#N/A,FALSE,"Tran"}</definedName>
    <definedName name="uuu" localSheetId="1" hidden="1">{"Riqfin97",#N/A,FALSE,"Tran";"Riqfinpro",#N/A,FALSE,"Tran"}</definedName>
    <definedName name="uuu" localSheetId="5" hidden="1">{"Riqfin97",#N/A,FALSE,"Tran";"Riqfinpro",#N/A,FALSE,"Tran"}</definedName>
    <definedName name="uuu" localSheetId="6" hidden="1">{"Riqfin97",#N/A,FALSE,"Tran";"Riqfinpro",#N/A,FALSE,"Tran"}</definedName>
    <definedName name="uuu" localSheetId="8" hidden="1">{"Riqfin97",#N/A,FALSE,"Tran";"Riqfinpro",#N/A,FALSE,"Tran"}</definedName>
    <definedName name="uuu" localSheetId="11" hidden="1">{"Riqfin97",#N/A,FALSE,"Tran";"Riqfinpro",#N/A,FALSE,"Tran"}</definedName>
    <definedName name="uuu" localSheetId="12" hidden="1">{"Riqfin97",#N/A,FALSE,"Tran";"Riqfinpro",#N/A,FALSE,"Tran"}</definedName>
    <definedName name="uuu" localSheetId="13" hidden="1">{"Riqfin97",#N/A,FALSE,"Tran";"Riqfinpro",#N/A,FALSE,"Tran"}</definedName>
    <definedName name="uuu" localSheetId="14" hidden="1">{"Riqfin97",#N/A,FALSE,"Tran";"Riqfinpro",#N/A,FALSE,"Tran"}</definedName>
    <definedName name="uuu" localSheetId="15" hidden="1">{"Riqfin97",#N/A,FALSE,"Tran";"Riqfinpro",#N/A,FALSE,"Tran"}</definedName>
    <definedName name="uuu" hidden="1">{"Riqfin97",#N/A,FALSE,"Tran";"Riqfinpro",#N/A,FALSE,"Tran"}</definedName>
    <definedName name="UUUUUUUUUUU" localSheetId="16">'G01'!UUUUUUUUUUU</definedName>
    <definedName name="UUUUUUUUUUU" localSheetId="17">'G02'!UUUUUUUUUUU</definedName>
    <definedName name="UUUUUUUUUUU" localSheetId="1">[25]!UUUUUUUUUUU</definedName>
    <definedName name="UUUUUUUUUUU" localSheetId="5">#N/A</definedName>
    <definedName name="UUUUUUUUUUU" localSheetId="6">#N/A</definedName>
    <definedName name="UUUUUUUUUUU" localSheetId="8">#N/A</definedName>
    <definedName name="UUUUUUUUUUU" localSheetId="11">#N/A</definedName>
    <definedName name="UUUUUUUUUUU" localSheetId="12">#N/A</definedName>
    <definedName name="UUUUUUUUUUU" localSheetId="13">#N/A</definedName>
    <definedName name="UUUUUUUUUUU" localSheetId="14">#N/A</definedName>
    <definedName name="UUUUUUUUUUU" localSheetId="15">#N/A</definedName>
    <definedName name="UUUUUUUUUUU">[0]!UUUUUUUUUUU</definedName>
    <definedName name="ValidationList" localSheetId="17">#REF!</definedName>
    <definedName name="ValidationList" localSheetId="1">#REF!</definedName>
    <definedName name="ValidationList" localSheetId="5">#REF!</definedName>
    <definedName name="ValidationList" localSheetId="6">#REF!</definedName>
    <definedName name="ValidationList" localSheetId="8">#REF!</definedName>
    <definedName name="ValidationList" localSheetId="11">#REF!</definedName>
    <definedName name="ValidationList" localSheetId="12">#REF!</definedName>
    <definedName name="ValidationList" localSheetId="13">#REF!</definedName>
    <definedName name="ValidationList" localSheetId="14">#REF!</definedName>
    <definedName name="ValidationList" localSheetId="15">#REF!</definedName>
    <definedName name="ValidationList">#REF!</definedName>
    <definedName name="VeljavniProracun" localSheetId="17">#REF!</definedName>
    <definedName name="VeljavniProracun" localSheetId="1">#REF!</definedName>
    <definedName name="VeljavniProracun" localSheetId="5">#REF!</definedName>
    <definedName name="VeljavniProracun" localSheetId="6">#REF!</definedName>
    <definedName name="VeljavniProracun" localSheetId="8">#REF!</definedName>
    <definedName name="VeljavniProracun" localSheetId="11">#REF!</definedName>
    <definedName name="VeljavniProracun" localSheetId="12">#REF!</definedName>
    <definedName name="VeljavniProracun" localSheetId="13">#REF!</definedName>
    <definedName name="VeljavniProracun" localSheetId="14">#REF!</definedName>
    <definedName name="VeljavniProracun" localSheetId="15">#REF!</definedName>
    <definedName name="VeljavniProracun">#REF!</definedName>
    <definedName name="Venezuela" localSheetId="17">#REF!</definedName>
    <definedName name="Venezuela" localSheetId="1">#REF!</definedName>
    <definedName name="Venezuela" localSheetId="5">#REF!</definedName>
    <definedName name="Venezuela" localSheetId="6">#REF!</definedName>
    <definedName name="Venezuela" localSheetId="8">#REF!</definedName>
    <definedName name="Venezuela" localSheetId="11">#REF!</definedName>
    <definedName name="Venezuela" localSheetId="12">#REF!</definedName>
    <definedName name="Venezuela" localSheetId="13">#REF!</definedName>
    <definedName name="Venezuela" localSheetId="14">#REF!</definedName>
    <definedName name="Venezuela" localSheetId="15">#REF!</definedName>
    <definedName name="Venezuela">#REF!</definedName>
    <definedName name="vv" localSheetId="16" hidden="1">{"Tab1",#N/A,FALSE,"P";"Tab2",#N/A,FALSE,"P"}</definedName>
    <definedName name="vv" localSheetId="17" hidden="1">{"Tab1",#N/A,FALSE,"P";"Tab2",#N/A,FALSE,"P"}</definedName>
    <definedName name="vv" localSheetId="1" hidden="1">{"Tab1",#N/A,FALSE,"P";"Tab2",#N/A,FALSE,"P"}</definedName>
    <definedName name="vv" localSheetId="5" hidden="1">{"Tab1",#N/A,FALSE,"P";"Tab2",#N/A,FALSE,"P"}</definedName>
    <definedName name="vv" localSheetId="6" hidden="1">{"Tab1",#N/A,FALSE,"P";"Tab2",#N/A,FALSE,"P"}</definedName>
    <definedName name="vv" localSheetId="8" hidden="1">{"Tab1",#N/A,FALSE,"P";"Tab2",#N/A,FALSE,"P"}</definedName>
    <definedName name="vv" localSheetId="11" hidden="1">{"Tab1",#N/A,FALSE,"P";"Tab2",#N/A,FALSE,"P"}</definedName>
    <definedName name="vv" localSheetId="12" hidden="1">{"Tab1",#N/A,FALSE,"P";"Tab2",#N/A,FALSE,"P"}</definedName>
    <definedName name="vv" localSheetId="13" hidden="1">{"Tab1",#N/A,FALSE,"P";"Tab2",#N/A,FALSE,"P"}</definedName>
    <definedName name="vv" localSheetId="14" hidden="1">{"Tab1",#N/A,FALSE,"P";"Tab2",#N/A,FALSE,"P"}</definedName>
    <definedName name="vv" localSheetId="15" hidden="1">{"Tab1",#N/A,FALSE,"P";"Tab2",#N/A,FALSE,"P"}</definedName>
    <definedName name="vv" hidden="1">{"Tab1",#N/A,FALSE,"P";"Tab2",#N/A,FALSE,"P"}</definedName>
    <definedName name="vvv" localSheetId="16" hidden="1">{"Tab1",#N/A,FALSE,"P";"Tab2",#N/A,FALSE,"P"}</definedName>
    <definedName name="vvv" localSheetId="17" hidden="1">{"Tab1",#N/A,FALSE,"P";"Tab2",#N/A,FALSE,"P"}</definedName>
    <definedName name="vvv" localSheetId="1" hidden="1">{"Tab1",#N/A,FALSE,"P";"Tab2",#N/A,FALSE,"P"}</definedName>
    <definedName name="vvv" localSheetId="5" hidden="1">{"Tab1",#N/A,FALSE,"P";"Tab2",#N/A,FALSE,"P"}</definedName>
    <definedName name="vvv" localSheetId="6" hidden="1">{"Tab1",#N/A,FALSE,"P";"Tab2",#N/A,FALSE,"P"}</definedName>
    <definedName name="vvv" localSheetId="8" hidden="1">{"Tab1",#N/A,FALSE,"P";"Tab2",#N/A,FALSE,"P"}</definedName>
    <definedName name="vvv" localSheetId="11" hidden="1">{"Tab1",#N/A,FALSE,"P";"Tab2",#N/A,FALSE,"P"}</definedName>
    <definedName name="vvv" localSheetId="12" hidden="1">{"Tab1",#N/A,FALSE,"P";"Tab2",#N/A,FALSE,"P"}</definedName>
    <definedName name="vvv" localSheetId="13" hidden="1">{"Tab1",#N/A,FALSE,"P";"Tab2",#N/A,FALSE,"P"}</definedName>
    <definedName name="vvv" localSheetId="14" hidden="1">{"Tab1",#N/A,FALSE,"P";"Tab2",#N/A,FALSE,"P"}</definedName>
    <definedName name="vvv" localSheetId="15" hidden="1">{"Tab1",#N/A,FALSE,"P";"Tab2",#N/A,FALSE,"P"}</definedName>
    <definedName name="vvv" hidden="1">{"Tab1",#N/A,FALSE,"P";"Tab2",#N/A,FALSE,"P"}</definedName>
    <definedName name="we11pcpi.m" localSheetId="17">[40]monthly!#REF!</definedName>
    <definedName name="we11pcpi.m" localSheetId="1">[41]monthly!#REF!</definedName>
    <definedName name="we11pcpi.m" localSheetId="5">[42]monthly!#REF!</definedName>
    <definedName name="we11pcpi.m" localSheetId="6">[42]monthly!#REF!</definedName>
    <definedName name="we11pcpi.m" localSheetId="8">[42]monthly!#REF!</definedName>
    <definedName name="we11pcpi.m" localSheetId="11">[42]monthly!#REF!</definedName>
    <definedName name="we11pcpi.m" localSheetId="12">[42]monthly!#REF!</definedName>
    <definedName name="we11pcpi.m" localSheetId="13">[42]monthly!#REF!</definedName>
    <definedName name="we11pcpi.m" localSheetId="14">[42]monthly!#REF!</definedName>
    <definedName name="we11pcpi.m" localSheetId="15">[42]monthly!#REF!</definedName>
    <definedName name="we11pcpi.m">[43]monthly!#REF!</definedName>
    <definedName name="WMENU" localSheetId="5">#REF!</definedName>
    <definedName name="WMENU" localSheetId="6">#REF!</definedName>
    <definedName name="WMENU" localSheetId="8">#REF!</definedName>
    <definedName name="WMENU" localSheetId="11">#REF!</definedName>
    <definedName name="WMENU" localSheetId="12">#REF!</definedName>
    <definedName name="WMENU" localSheetId="13">#REF!</definedName>
    <definedName name="WMENU" localSheetId="14">#REF!</definedName>
    <definedName name="WMENU" localSheetId="15">#REF!</definedName>
    <definedName name="WMENU">#REF!</definedName>
    <definedName name="wrn.1993_2002." localSheetId="16" hidden="1">{"1993_2002",#N/A,FALSE,"UnderlyingData"}</definedName>
    <definedName name="wrn.1993_2002." localSheetId="5" hidden="1">{"1993_2002",#N/A,FALSE,"UnderlyingData"}</definedName>
    <definedName name="wrn.1993_2002." localSheetId="6" hidden="1">{"1993_2002",#N/A,FALSE,"UnderlyingData"}</definedName>
    <definedName name="wrn.1993_2002." localSheetId="8" hidden="1">{"1993_2002",#N/A,FALSE,"UnderlyingData"}</definedName>
    <definedName name="wrn.1993_2002." localSheetId="11" hidden="1">{"1993_2002",#N/A,FALSE,"UnderlyingData"}</definedName>
    <definedName name="wrn.1993_2002." localSheetId="12" hidden="1">{"1993_2002",#N/A,FALSE,"UnderlyingData"}</definedName>
    <definedName name="wrn.1993_2002." localSheetId="13" hidden="1">{"1993_2002",#N/A,FALSE,"UnderlyingData"}</definedName>
    <definedName name="wrn.1993_2002." localSheetId="14" hidden="1">{"1993_2002",#N/A,FALSE,"UnderlyingData"}</definedName>
    <definedName name="wrn.1993_2002." localSheetId="15" hidden="1">{"1993_2002",#N/A,FALSE,"UnderlyingData"}</definedName>
    <definedName name="wrn.1993_2002." hidden="1">{"1993_2002",#N/A,FALSE,"UnderlyingData"}</definedName>
    <definedName name="wrn.a11._.general._.government." localSheetId="16" hidden="1">{"a11 general government",#N/A,FALSE,"RED Tables"}</definedName>
    <definedName name="wrn.a11._.general._.government." localSheetId="5" hidden="1">{"a11 general government",#N/A,FALSE,"RED Tables"}</definedName>
    <definedName name="wrn.a11._.general._.government." localSheetId="6" hidden="1">{"a11 general government",#N/A,FALSE,"RED Tables"}</definedName>
    <definedName name="wrn.a11._.general._.government." localSheetId="8" hidden="1">{"a11 general government",#N/A,FALSE,"RED Tables"}</definedName>
    <definedName name="wrn.a11._.general._.government." localSheetId="11" hidden="1">{"a11 general government",#N/A,FALSE,"RED Tables"}</definedName>
    <definedName name="wrn.a11._.general._.government." localSheetId="12" hidden="1">{"a11 general government",#N/A,FALSE,"RED Tables"}</definedName>
    <definedName name="wrn.a11._.general._.government." localSheetId="13" hidden="1">{"a11 general government",#N/A,FALSE,"RED Tables"}</definedName>
    <definedName name="wrn.a11._.general._.government." localSheetId="14" hidden="1">{"a11 general government",#N/A,FALSE,"RED Tables"}</definedName>
    <definedName name="wrn.a11._.general._.government." localSheetId="15" hidden="1">{"a11 general government",#N/A,FALSE,"RED Tables"}</definedName>
    <definedName name="wrn.a11._.general._.government." hidden="1">{"a11 general government",#N/A,FALSE,"RED Tables"}</definedName>
    <definedName name="wrn.a12._.Federal._.Government." localSheetId="16" hidden="1">{"a12 Federal Government",#N/A,FALSE,"RED Tables"}</definedName>
    <definedName name="wrn.a12._.Federal._.Government." localSheetId="5" hidden="1">{"a12 Federal Government",#N/A,FALSE,"RED Tables"}</definedName>
    <definedName name="wrn.a12._.Federal._.Government." localSheetId="6" hidden="1">{"a12 Federal Government",#N/A,FALSE,"RED Tables"}</definedName>
    <definedName name="wrn.a12._.Federal._.Government." localSheetId="8" hidden="1">{"a12 Federal Government",#N/A,FALSE,"RED Tables"}</definedName>
    <definedName name="wrn.a12._.Federal._.Government." localSheetId="11" hidden="1">{"a12 Federal Government",#N/A,FALSE,"RED Tables"}</definedName>
    <definedName name="wrn.a12._.Federal._.Government." localSheetId="12" hidden="1">{"a12 Federal Government",#N/A,FALSE,"RED Tables"}</definedName>
    <definedName name="wrn.a12._.Federal._.Government." localSheetId="13" hidden="1">{"a12 Federal Government",#N/A,FALSE,"RED Tables"}</definedName>
    <definedName name="wrn.a12._.Federal._.Government." localSheetId="14" hidden="1">{"a12 Federal Government",#N/A,FALSE,"RED Tables"}</definedName>
    <definedName name="wrn.a12._.Federal._.Government." localSheetId="15" hidden="1">{"a12 Federal Government",#N/A,FALSE,"RED Tables"}</definedName>
    <definedName name="wrn.a12._.Federal._.Government." hidden="1">{"a12 Federal Government",#N/A,FALSE,"RED Tables"}</definedName>
    <definedName name="wrn.a13._.social._.security." localSheetId="16" hidden="1">{"a13 social security",#N/A,FALSE,"RED Tables"}</definedName>
    <definedName name="wrn.a13._.social._.security." localSheetId="5" hidden="1">{"a13 social security",#N/A,FALSE,"RED Tables"}</definedName>
    <definedName name="wrn.a13._.social._.security." localSheetId="6" hidden="1">{"a13 social security",#N/A,FALSE,"RED Tables"}</definedName>
    <definedName name="wrn.a13._.social._.security." localSheetId="8" hidden="1">{"a13 social security",#N/A,FALSE,"RED Tables"}</definedName>
    <definedName name="wrn.a13._.social._.security." localSheetId="11" hidden="1">{"a13 social security",#N/A,FALSE,"RED Tables"}</definedName>
    <definedName name="wrn.a13._.social._.security." localSheetId="12" hidden="1">{"a13 social security",#N/A,FALSE,"RED Tables"}</definedName>
    <definedName name="wrn.a13._.social._.security." localSheetId="13" hidden="1">{"a13 social security",#N/A,FALSE,"RED Tables"}</definedName>
    <definedName name="wrn.a13._.social._.security." localSheetId="14" hidden="1">{"a13 social security",#N/A,FALSE,"RED Tables"}</definedName>
    <definedName name="wrn.a13._.social._.security." localSheetId="15" hidden="1">{"a13 social security",#N/A,FALSE,"RED Tables"}</definedName>
    <definedName name="wrn.a13._.social._.security." hidden="1">{"a13 social security",#N/A,FALSE,"RED Tables"}</definedName>
    <definedName name="wrn.a14._.regions._.and._.communities." localSheetId="16" hidden="1">{"a14 regions and communities",#N/A,FALSE,"RED Tables"}</definedName>
    <definedName name="wrn.a14._.regions._.and._.communities." localSheetId="5" hidden="1">{"a14 regions and communities",#N/A,FALSE,"RED Tables"}</definedName>
    <definedName name="wrn.a14._.regions._.and._.communities." localSheetId="6" hidden="1">{"a14 regions and communities",#N/A,FALSE,"RED Tables"}</definedName>
    <definedName name="wrn.a14._.regions._.and._.communities." localSheetId="8" hidden="1">{"a14 regions and communities",#N/A,FALSE,"RED Tables"}</definedName>
    <definedName name="wrn.a14._.regions._.and._.communities." localSheetId="11" hidden="1">{"a14 regions and communities",#N/A,FALSE,"RED Tables"}</definedName>
    <definedName name="wrn.a14._.regions._.and._.communities." localSheetId="12" hidden="1">{"a14 regions and communities",#N/A,FALSE,"RED Tables"}</definedName>
    <definedName name="wrn.a14._.regions._.and._.communities." localSheetId="13" hidden="1">{"a14 regions and communities",#N/A,FALSE,"RED Tables"}</definedName>
    <definedName name="wrn.a14._.regions._.and._.communities." localSheetId="14" hidden="1">{"a14 regions and communities",#N/A,FALSE,"RED Tables"}</definedName>
    <definedName name="wrn.a14._.regions._.and._.communities." localSheetId="15" hidden="1">{"a14 regions and communities",#N/A,FALSE,"RED Tables"}</definedName>
    <definedName name="wrn.a14._.regions._.and._.communities." hidden="1">{"a14 regions and communities",#N/A,FALSE,"RED Tables"}</definedName>
    <definedName name="wrn.a15._.local._.governments." localSheetId="16" hidden="1">{"a15 local governments",#N/A,FALSE,"RED Tables"}</definedName>
    <definedName name="wrn.a15._.local._.governments." localSheetId="5" hidden="1">{"a15 local governments",#N/A,FALSE,"RED Tables"}</definedName>
    <definedName name="wrn.a15._.local._.governments." localSheetId="6" hidden="1">{"a15 local governments",#N/A,FALSE,"RED Tables"}</definedName>
    <definedName name="wrn.a15._.local._.governments." localSheetId="8" hidden="1">{"a15 local governments",#N/A,FALSE,"RED Tables"}</definedName>
    <definedName name="wrn.a15._.local._.governments." localSheetId="11" hidden="1">{"a15 local governments",#N/A,FALSE,"RED Tables"}</definedName>
    <definedName name="wrn.a15._.local._.governments." localSheetId="12" hidden="1">{"a15 local governments",#N/A,FALSE,"RED Tables"}</definedName>
    <definedName name="wrn.a15._.local._.governments." localSheetId="13" hidden="1">{"a15 local governments",#N/A,FALSE,"RED Tables"}</definedName>
    <definedName name="wrn.a15._.local._.governments." localSheetId="14" hidden="1">{"a15 local governments",#N/A,FALSE,"RED Tables"}</definedName>
    <definedName name="wrn.a15._.local._.governments." localSheetId="15" hidden="1">{"a15 local governments",#N/A,FALSE,"RED Tables"}</definedName>
    <definedName name="wrn.a15._.local._.governments." hidden="1">{"a15 local governments",#N/A,FALSE,"RED Tables"}</definedName>
    <definedName name="wrn.BOP_MIDTERM." localSheetId="16" hidden="1">{"BOP_TAB",#N/A,FALSE,"N";"MIDTERM_TAB",#N/A,FALSE,"O"}</definedName>
    <definedName name="wrn.BOP_MIDTERM." localSheetId="5" hidden="1">{"BOP_TAB",#N/A,FALSE,"N";"MIDTERM_TAB",#N/A,FALSE,"O"}</definedName>
    <definedName name="wrn.BOP_MIDTERM." localSheetId="6" hidden="1">{"BOP_TAB",#N/A,FALSE,"N";"MIDTERM_TAB",#N/A,FALSE,"O"}</definedName>
    <definedName name="wrn.BOP_MIDTERM." localSheetId="8" hidden="1">{"BOP_TAB",#N/A,FALSE,"N";"MIDTERM_TAB",#N/A,FALSE,"O"}</definedName>
    <definedName name="wrn.BOP_MIDTERM." localSheetId="11" hidden="1">{"BOP_TAB",#N/A,FALSE,"N";"MIDTERM_TAB",#N/A,FALSE,"O"}</definedName>
    <definedName name="wrn.BOP_MIDTERM." localSheetId="12" hidden="1">{"BOP_TAB",#N/A,FALSE,"N";"MIDTERM_TAB",#N/A,FALSE,"O"}</definedName>
    <definedName name="wrn.BOP_MIDTERM." localSheetId="13" hidden="1">{"BOP_TAB",#N/A,FALSE,"N";"MIDTERM_TAB",#N/A,FALSE,"O"}</definedName>
    <definedName name="wrn.BOP_MIDTERM." localSheetId="14" hidden="1">{"BOP_TAB",#N/A,FALSE,"N";"MIDTERM_TAB",#N/A,FALSE,"O"}</definedName>
    <definedName name="wrn.BOP_MIDTERM." localSheetId="15" hidden="1">{"BOP_TAB",#N/A,FALSE,"N";"MIDTERM_TAB",#N/A,FALSE,"O"}</definedName>
    <definedName name="wrn.BOP_MIDTERM." hidden="1">{"BOP_TAB",#N/A,FALSE,"N";"MIDTERM_TAB",#N/A,FALSE,"O"}</definedName>
    <definedName name="wrn.Input._.and._.output._.tables." localSheetId="1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8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5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16" hidden="1">{#N/A,#N/A,FALSE,"CB";#N/A,#N/A,FALSE,"CMB";#N/A,#N/A,FALSE,"BSYS";#N/A,#N/A,FALSE,"NBFI";#N/A,#N/A,FALSE,"FSYS"}</definedName>
    <definedName name="wrn.MAIN." localSheetId="5" hidden="1">{#N/A,#N/A,FALSE,"CB";#N/A,#N/A,FALSE,"CMB";#N/A,#N/A,FALSE,"BSYS";#N/A,#N/A,FALSE,"NBFI";#N/A,#N/A,FALSE,"FSYS"}</definedName>
    <definedName name="wrn.MAIN." localSheetId="6" hidden="1">{#N/A,#N/A,FALSE,"CB";#N/A,#N/A,FALSE,"CMB";#N/A,#N/A,FALSE,"BSYS";#N/A,#N/A,FALSE,"NBFI";#N/A,#N/A,FALSE,"FSYS"}</definedName>
    <definedName name="wrn.MAIN." localSheetId="8" hidden="1">{#N/A,#N/A,FALSE,"CB";#N/A,#N/A,FALSE,"CMB";#N/A,#N/A,FALSE,"BSYS";#N/A,#N/A,FALSE,"NBFI";#N/A,#N/A,FALSE,"FSYS"}</definedName>
    <definedName name="wrn.MAIN." localSheetId="11" hidden="1">{#N/A,#N/A,FALSE,"CB";#N/A,#N/A,FALSE,"CMB";#N/A,#N/A,FALSE,"BSYS";#N/A,#N/A,FALSE,"NBFI";#N/A,#N/A,FALSE,"FSYS"}</definedName>
    <definedName name="wrn.MAIN." localSheetId="12" hidden="1">{#N/A,#N/A,FALSE,"CB";#N/A,#N/A,FALSE,"CMB";#N/A,#N/A,FALSE,"BSYS";#N/A,#N/A,FALSE,"NBFI";#N/A,#N/A,FALSE,"FSYS"}</definedName>
    <definedName name="wrn.MAIN." localSheetId="13" hidden="1">{#N/A,#N/A,FALSE,"CB";#N/A,#N/A,FALSE,"CMB";#N/A,#N/A,FALSE,"BSYS";#N/A,#N/A,FALSE,"NBFI";#N/A,#N/A,FALSE,"FSYS"}</definedName>
    <definedName name="wrn.MAIN." localSheetId="14" hidden="1">{#N/A,#N/A,FALSE,"CB";#N/A,#N/A,FALSE,"CMB";#N/A,#N/A,FALSE,"BSYS";#N/A,#N/A,FALSE,"NBFI";#N/A,#N/A,FALSE,"FSYS"}</definedName>
    <definedName name="wrn.MAIN." localSheetId="15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1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16" hidden="1">{#N/A,#N/A,FALSE,"CB";#N/A,#N/A,FALSE,"CMB";#N/A,#N/A,FALSE,"NBFI"}</definedName>
    <definedName name="wrn.MIT." localSheetId="5" hidden="1">{#N/A,#N/A,FALSE,"CB";#N/A,#N/A,FALSE,"CMB";#N/A,#N/A,FALSE,"NBFI"}</definedName>
    <definedName name="wrn.MIT." localSheetId="6" hidden="1">{#N/A,#N/A,FALSE,"CB";#N/A,#N/A,FALSE,"CMB";#N/A,#N/A,FALSE,"NBFI"}</definedName>
    <definedName name="wrn.MIT." localSheetId="8" hidden="1">{#N/A,#N/A,FALSE,"CB";#N/A,#N/A,FALSE,"CMB";#N/A,#N/A,FALSE,"NBFI"}</definedName>
    <definedName name="wrn.MIT." localSheetId="11" hidden="1">{#N/A,#N/A,FALSE,"CB";#N/A,#N/A,FALSE,"CMB";#N/A,#N/A,FALSE,"NBFI"}</definedName>
    <definedName name="wrn.MIT." localSheetId="12" hidden="1">{#N/A,#N/A,FALSE,"CB";#N/A,#N/A,FALSE,"CMB";#N/A,#N/A,FALSE,"NBFI"}</definedName>
    <definedName name="wrn.MIT." localSheetId="13" hidden="1">{#N/A,#N/A,FALSE,"CB";#N/A,#N/A,FALSE,"CMB";#N/A,#N/A,FALSE,"NBFI"}</definedName>
    <definedName name="wrn.MIT." localSheetId="14" hidden="1">{#N/A,#N/A,FALSE,"CB";#N/A,#N/A,FALSE,"CMB";#N/A,#N/A,FALSE,"NBFI"}</definedName>
    <definedName name="wrn.MIT." localSheetId="15" hidden="1">{#N/A,#N/A,FALSE,"CB";#N/A,#N/A,FALSE,"CMB";#N/A,#N/A,FALSE,"NBFI"}</definedName>
    <definedName name="wrn.MIT." hidden="1">{#N/A,#N/A,FALSE,"CB";#N/A,#N/A,FALSE,"CMB";#N/A,#N/A,FALSE,"NBFI"}</definedName>
    <definedName name="wrn.MONA." localSheetId="16" hidden="1">{"MONA",#N/A,FALSE,"S"}</definedName>
    <definedName name="wrn.MONA." localSheetId="5" hidden="1">{"MONA",#N/A,FALSE,"S"}</definedName>
    <definedName name="wrn.MONA." localSheetId="6" hidden="1">{"MONA",#N/A,FALSE,"S"}</definedName>
    <definedName name="wrn.MONA." localSheetId="8" hidden="1">{"MONA",#N/A,FALSE,"S"}</definedName>
    <definedName name="wrn.MONA." localSheetId="11" hidden="1">{"MONA",#N/A,FALSE,"S"}</definedName>
    <definedName name="wrn.MONA." localSheetId="12" hidden="1">{"MONA",#N/A,FALSE,"S"}</definedName>
    <definedName name="wrn.MONA." localSheetId="13" hidden="1">{"MONA",#N/A,FALSE,"S"}</definedName>
    <definedName name="wrn.MONA." localSheetId="14" hidden="1">{"MONA",#N/A,FALSE,"S"}</definedName>
    <definedName name="wrn.MONA." localSheetId="15" hidden="1">{"MONA",#N/A,FALSE,"S"}</definedName>
    <definedName name="wrn.MONA." hidden="1">{"MONA",#N/A,FALSE,"S"}</definedName>
    <definedName name="wrn.Output._.tables." localSheetId="16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localSheetId="6" hidden="1">{#N/A,#N/A,FALSE,"I";#N/A,#N/A,FALSE,"J";#N/A,#N/A,FALSE,"K";#N/A,#N/A,FALSE,"L";#N/A,#N/A,FALSE,"M";#N/A,#N/A,FALSE,"N";#N/A,#N/A,FALSE,"O"}</definedName>
    <definedName name="wrn.Output._.tables." localSheetId="8" hidden="1">{#N/A,#N/A,FALSE,"I";#N/A,#N/A,FALSE,"J";#N/A,#N/A,FALSE,"K";#N/A,#N/A,FALSE,"L";#N/A,#N/A,FALSE,"M";#N/A,#N/A,FALSE,"N";#N/A,#N/A,FALSE,"O"}</definedName>
    <definedName name="wrn.Output._.tables." localSheetId="11" hidden="1">{#N/A,#N/A,FALSE,"I";#N/A,#N/A,FALSE,"J";#N/A,#N/A,FALSE,"K";#N/A,#N/A,FALSE,"L";#N/A,#N/A,FALSE,"M";#N/A,#N/A,FALSE,"N";#N/A,#N/A,FALSE,"O"}</definedName>
    <definedName name="wrn.Output._.tables." localSheetId="12" hidden="1">{#N/A,#N/A,FALSE,"I";#N/A,#N/A,FALSE,"J";#N/A,#N/A,FALSE,"K";#N/A,#N/A,FALSE,"L";#N/A,#N/A,FALSE,"M";#N/A,#N/A,FALSE,"N";#N/A,#N/A,FALSE,"O"}</definedName>
    <definedName name="wrn.Output._.tables." localSheetId="13" hidden="1">{#N/A,#N/A,FALSE,"I";#N/A,#N/A,FALSE,"J";#N/A,#N/A,FALSE,"K";#N/A,#N/A,FALSE,"L";#N/A,#N/A,FALSE,"M";#N/A,#N/A,FALSE,"N";#N/A,#N/A,FALSE,"O"}</definedName>
    <definedName name="wrn.Output._.tables." localSheetId="14" hidden="1">{#N/A,#N/A,FALSE,"I";#N/A,#N/A,FALSE,"J";#N/A,#N/A,FALSE,"K";#N/A,#N/A,FALSE,"L";#N/A,#N/A,FALSE,"M";#N/A,#N/A,FALSE,"N";#N/A,#N/A,FALSE,"O"}</definedName>
    <definedName name="wrn.Output._.tables." localSheetId="15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rogram." localSheetId="16" hidden="1">{"Tab1",#N/A,FALSE,"P";"Tab2",#N/A,FALSE,"P"}</definedName>
    <definedName name="wrn.Program." localSheetId="17" hidden="1">{"Tab1",#N/A,FALSE,"P";"Tab2",#N/A,FALSE,"P"}</definedName>
    <definedName name="wrn.Program." localSheetId="1" hidden="1">{"Tab1",#N/A,FALSE,"P";"Tab2",#N/A,FALSE,"P"}</definedName>
    <definedName name="wrn.Program." localSheetId="5" hidden="1">{"Tab1",#N/A,FALSE,"P";"Tab2",#N/A,FALSE,"P"}</definedName>
    <definedName name="wrn.Program." localSheetId="6" hidden="1">{"Tab1",#N/A,FALSE,"P";"Tab2",#N/A,FALSE,"P"}</definedName>
    <definedName name="wrn.Program." localSheetId="8" hidden="1">{"Tab1",#N/A,FALSE,"P";"Tab2",#N/A,FALSE,"P"}</definedName>
    <definedName name="wrn.Program." localSheetId="11" hidden="1">{"Tab1",#N/A,FALSE,"P";"Tab2",#N/A,FALSE,"P"}</definedName>
    <definedName name="wrn.Program." localSheetId="12" hidden="1">{"Tab1",#N/A,FALSE,"P";"Tab2",#N/A,FALSE,"P"}</definedName>
    <definedName name="wrn.Program." localSheetId="13" hidden="1">{"Tab1",#N/A,FALSE,"P";"Tab2",#N/A,FALSE,"P"}</definedName>
    <definedName name="wrn.Program." localSheetId="14" hidden="1">{"Tab1",#N/A,FALSE,"P";"Tab2",#N/A,FALSE,"P"}</definedName>
    <definedName name="wrn.Program." localSheetId="15" hidden="1">{"Tab1",#N/A,FALSE,"P";"Tab2",#N/A,FALSE,"P"}</definedName>
    <definedName name="wrn.Program." hidden="1">{"Tab1",#N/A,FALSE,"P";"Tab2",#N/A,FALSE,"P"}</definedName>
    <definedName name="wrn.Ques._.1." localSheetId="16" hidden="1">{"Ques 1",#N/A,FALSE,"NWEO138"}</definedName>
    <definedName name="wrn.Ques._.1." localSheetId="5" hidden="1">{"Ques 1",#N/A,FALSE,"NWEO138"}</definedName>
    <definedName name="wrn.Ques._.1." localSheetId="6" hidden="1">{"Ques 1",#N/A,FALSE,"NWEO138"}</definedName>
    <definedName name="wrn.Ques._.1." localSheetId="8" hidden="1">{"Ques 1",#N/A,FALSE,"NWEO138"}</definedName>
    <definedName name="wrn.Ques._.1." localSheetId="11" hidden="1">{"Ques 1",#N/A,FALSE,"NWEO138"}</definedName>
    <definedName name="wrn.Ques._.1." localSheetId="12" hidden="1">{"Ques 1",#N/A,FALSE,"NWEO138"}</definedName>
    <definedName name="wrn.Ques._.1." localSheetId="13" hidden="1">{"Ques 1",#N/A,FALSE,"NWEO138"}</definedName>
    <definedName name="wrn.Ques._.1." localSheetId="14" hidden="1">{"Ques 1",#N/A,FALSE,"NWEO138"}</definedName>
    <definedName name="wrn.Ques._.1." localSheetId="15" hidden="1">{"Ques 1",#N/A,FALSE,"NWEO138"}</definedName>
    <definedName name="wrn.Ques._.1." hidden="1">{"Ques 1",#N/A,FALSE,"NWEO138"}</definedName>
    <definedName name="wrn.Riqfin." localSheetId="16" hidden="1">{"Riqfin97",#N/A,FALSE,"Tran";"Riqfinpro",#N/A,FALSE,"Tran"}</definedName>
    <definedName name="wrn.Riqfin." localSheetId="17" hidden="1">{"Riqfin97",#N/A,FALSE,"Tran";"Riqfinpro",#N/A,FALSE,"Tran"}</definedName>
    <definedName name="wrn.Riqfin." localSheetId="1" hidden="1">{"Riqfin97",#N/A,FALSE,"Tran";"Riqfinpro",#N/A,FALSE,"Tran"}</definedName>
    <definedName name="wrn.Riqfin." localSheetId="5" hidden="1">{"Riqfin97",#N/A,FALSE,"Tran";"Riqfinpro",#N/A,FALSE,"Tran"}</definedName>
    <definedName name="wrn.Riqfin." localSheetId="6" hidden="1">{"Riqfin97",#N/A,FALSE,"Tran";"Riqfinpro",#N/A,FALSE,"Tran"}</definedName>
    <definedName name="wrn.Riqfin." localSheetId="8" hidden="1">{"Riqfin97",#N/A,FALSE,"Tran";"Riqfinpro",#N/A,FALSE,"Tran"}</definedName>
    <definedName name="wrn.Riqfin." localSheetId="11" hidden="1">{"Riqfin97",#N/A,FALSE,"Tran";"Riqfinpro",#N/A,FALSE,"Tran"}</definedName>
    <definedName name="wrn.Riqfin." localSheetId="12" hidden="1">{"Riqfin97",#N/A,FALSE,"Tran";"Riqfinpro",#N/A,FALSE,"Tran"}</definedName>
    <definedName name="wrn.Riqfin." localSheetId="13" hidden="1">{"Riqfin97",#N/A,FALSE,"Tran";"Riqfinpro",#N/A,FALSE,"Tran"}</definedName>
    <definedName name="wrn.Riqfin." localSheetId="14" hidden="1">{"Riqfin97",#N/A,FALSE,"Tran";"Riqfinpro",#N/A,FALSE,"Tran"}</definedName>
    <definedName name="wrn.Riqfin." localSheetId="15" hidden="1">{"Riqfin97",#N/A,FALSE,"Tran";"Riqfinpro",#N/A,FALSE,"Tran"}</definedName>
    <definedName name="wrn.Riqfin." hidden="1">{"Riqfin97",#N/A,FALSE,"Tran";"Riqfinpro",#N/A,FALSE,"Tran"}</definedName>
    <definedName name="wrn.Staff._.Report._.Tables." localSheetId="16" hidden="1">{#N/A,#N/A,FALSE,"SRFSYS";#N/A,#N/A,FALSE,"SRBSYS"}</definedName>
    <definedName name="wrn.Staff._.Report._.Tables." localSheetId="5" hidden="1">{#N/A,#N/A,FALSE,"SRFSYS";#N/A,#N/A,FALSE,"SRBSYS"}</definedName>
    <definedName name="wrn.Staff._.Report._.Tables." localSheetId="6" hidden="1">{#N/A,#N/A,FALSE,"SRFSYS";#N/A,#N/A,FALSE,"SRBSYS"}</definedName>
    <definedName name="wrn.Staff._.Report._.Tables." localSheetId="8" hidden="1">{#N/A,#N/A,FALSE,"SRFSYS";#N/A,#N/A,FALSE,"SRBSYS"}</definedName>
    <definedName name="wrn.Staff._.Report._.Tables." localSheetId="11" hidden="1">{#N/A,#N/A,FALSE,"SRFSYS";#N/A,#N/A,FALSE,"SRBSYS"}</definedName>
    <definedName name="wrn.Staff._.Report._.Tables." localSheetId="12" hidden="1">{#N/A,#N/A,FALSE,"SRFSYS";#N/A,#N/A,FALSE,"SRBSYS"}</definedName>
    <definedName name="wrn.Staff._.Report._.Tables." localSheetId="13" hidden="1">{#N/A,#N/A,FALSE,"SRFSYS";#N/A,#N/A,FALSE,"SRBSYS"}</definedName>
    <definedName name="wrn.Staff._.Report._.Tables." localSheetId="14" hidden="1">{#N/A,#N/A,FALSE,"SRFSYS";#N/A,#N/A,FALSE,"SRBSYS"}</definedName>
    <definedName name="wrn.Staff._.Report._.Tables." localSheetId="15" hidden="1">{#N/A,#N/A,FALSE,"SRFSYS";#N/A,#N/A,FALSE,"SRBSYS"}</definedName>
    <definedName name="wrn.Staff._.Report._.Tables." hidden="1">{#N/A,#N/A,FALSE,"SRFSYS";#N/A,#N/A,FALSE,"SRBSYS"}</definedName>
    <definedName name="wrn.WEO." localSheetId="16" hidden="1">{"WEO",#N/A,FALSE,"T"}</definedName>
    <definedName name="wrn.WEO." localSheetId="5" hidden="1">{"WEO",#N/A,FALSE,"T"}</definedName>
    <definedName name="wrn.WEO." localSheetId="6" hidden="1">{"WEO",#N/A,FALSE,"T"}</definedName>
    <definedName name="wrn.WEO." localSheetId="8" hidden="1">{"WEO",#N/A,FALSE,"T"}</definedName>
    <definedName name="wrn.WEO." localSheetId="11" hidden="1">{"WEO",#N/A,FALSE,"T"}</definedName>
    <definedName name="wrn.WEO." localSheetId="12" hidden="1">{"WEO",#N/A,FALSE,"T"}</definedName>
    <definedName name="wrn.WEO." localSheetId="13" hidden="1">{"WEO",#N/A,FALSE,"T"}</definedName>
    <definedName name="wrn.WEO." localSheetId="14" hidden="1">{"WEO",#N/A,FALSE,"T"}</definedName>
    <definedName name="wrn.WEO." localSheetId="15" hidden="1">{"WEO",#N/A,FALSE,"T"}</definedName>
    <definedName name="wrn.WEO." hidden="1">{"WEO",#N/A,FALSE,"T"}</definedName>
    <definedName name="ww" localSheetId="17" hidden="1">[68]M!#REF!</definedName>
    <definedName name="ww" localSheetId="1" hidden="1">[68]M!#REF!</definedName>
    <definedName name="ww" localSheetId="5" hidden="1">[68]M!#REF!</definedName>
    <definedName name="ww" localSheetId="6" hidden="1">[68]M!#REF!</definedName>
    <definedName name="ww" localSheetId="8" hidden="1">[68]M!#REF!</definedName>
    <definedName name="ww" localSheetId="11" hidden="1">[68]M!#REF!</definedName>
    <definedName name="ww" localSheetId="12" hidden="1">[68]M!#REF!</definedName>
    <definedName name="ww" localSheetId="13" hidden="1">[68]M!#REF!</definedName>
    <definedName name="ww" localSheetId="14" hidden="1">[68]M!#REF!</definedName>
    <definedName name="ww" localSheetId="15" hidden="1">[68]M!#REF!</definedName>
    <definedName name="ww" hidden="1">[68]M!#REF!</definedName>
    <definedName name="www" localSheetId="16" hidden="1">{"Riqfin97",#N/A,FALSE,"Tran";"Riqfinpro",#N/A,FALSE,"Tran"}</definedName>
    <definedName name="www" localSheetId="17" hidden="1">{"Riqfin97",#N/A,FALSE,"Tran";"Riqfinpro",#N/A,FALSE,"Tran"}</definedName>
    <definedName name="www" localSheetId="1" hidden="1">{"Riqfin97",#N/A,FALSE,"Tran";"Riqfinpro",#N/A,FALSE,"Tran"}</definedName>
    <definedName name="www" localSheetId="5" hidden="1">{"Riqfin97",#N/A,FALSE,"Tran";"Riqfinpro",#N/A,FALSE,"Tran"}</definedName>
    <definedName name="www" localSheetId="6" hidden="1">{"Riqfin97",#N/A,FALSE,"Tran";"Riqfinpro",#N/A,FALSE,"Tran"}</definedName>
    <definedName name="www" localSheetId="8" hidden="1">{"Riqfin97",#N/A,FALSE,"Tran";"Riqfinpro",#N/A,FALSE,"Tran"}</definedName>
    <definedName name="www" localSheetId="11" hidden="1">{"Riqfin97",#N/A,FALSE,"Tran";"Riqfinpro",#N/A,FALSE,"Tran"}</definedName>
    <definedName name="www" localSheetId="12" hidden="1">{"Riqfin97",#N/A,FALSE,"Tran";"Riqfinpro",#N/A,FALSE,"Tran"}</definedName>
    <definedName name="www" localSheetId="13" hidden="1">{"Riqfin97",#N/A,FALSE,"Tran";"Riqfinpro",#N/A,FALSE,"Tran"}</definedName>
    <definedName name="www" localSheetId="14" hidden="1">{"Riqfin97",#N/A,FALSE,"Tran";"Riqfinpro",#N/A,FALSE,"Tran"}</definedName>
    <definedName name="www" localSheetId="15" hidden="1">{"Riqfin97",#N/A,FALSE,"Tran";"Riqfinpro",#N/A,FALSE,"Tran"}</definedName>
    <definedName name="www" hidden="1">{"Riqfin97",#N/A,FALSE,"Tran";"Riqfinpro",#N/A,FALSE,"Tran"}</definedName>
    <definedName name="XR" localSheetId="17">[5]REER!$AT$140:$BA$199</definedName>
    <definedName name="XR" localSheetId="1">[6]REER!$AT$140:$BA$199</definedName>
    <definedName name="XR" localSheetId="5">[7]REER!$AT$140:$BA$199</definedName>
    <definedName name="XR" localSheetId="6">[7]REER!$AT$140:$BA$199</definedName>
    <definedName name="XR" localSheetId="8">[7]REER!$AT$140:$BA$199</definedName>
    <definedName name="XR" localSheetId="11">[7]REER!$AT$140:$BA$199</definedName>
    <definedName name="XR" localSheetId="12">[7]REER!$AT$140:$BA$199</definedName>
    <definedName name="XR" localSheetId="13">[7]REER!$AT$140:$BA$199</definedName>
    <definedName name="XR" localSheetId="14">[7]REER!$AT$140:$BA$199</definedName>
    <definedName name="XR" localSheetId="15">[7]REER!$AT$140:$BA$199</definedName>
    <definedName name="XR">[8]REER!$AT$140:$BA$199</definedName>
    <definedName name="xx" localSheetId="16" hidden="1">{"Riqfin97",#N/A,FALSE,"Tran";"Riqfinpro",#N/A,FALSE,"Tran"}</definedName>
    <definedName name="xx" localSheetId="17" hidden="1">{"Riqfin97",#N/A,FALSE,"Tran";"Riqfinpro",#N/A,FALSE,"Tran"}</definedName>
    <definedName name="xx" localSheetId="1" hidden="1">{"Riqfin97",#N/A,FALSE,"Tran";"Riqfinpro",#N/A,FALSE,"Tran"}</definedName>
    <definedName name="xx" localSheetId="5" hidden="1">{"Riqfin97",#N/A,FALSE,"Tran";"Riqfinpro",#N/A,FALSE,"Tran"}</definedName>
    <definedName name="xx" localSheetId="6" hidden="1">{"Riqfin97",#N/A,FALSE,"Tran";"Riqfinpro",#N/A,FALSE,"Tran"}</definedName>
    <definedName name="xx" localSheetId="8" hidden="1">{"Riqfin97",#N/A,FALSE,"Tran";"Riqfinpro",#N/A,FALSE,"Tran"}</definedName>
    <definedName name="xx" localSheetId="11" hidden="1">{"Riqfin97",#N/A,FALSE,"Tran";"Riqfinpro",#N/A,FALSE,"Tran"}</definedName>
    <definedName name="xx" localSheetId="12" hidden="1">{"Riqfin97",#N/A,FALSE,"Tran";"Riqfinpro",#N/A,FALSE,"Tran"}</definedName>
    <definedName name="xx" localSheetId="13" hidden="1">{"Riqfin97",#N/A,FALSE,"Tran";"Riqfinpro",#N/A,FALSE,"Tran"}</definedName>
    <definedName name="xx" localSheetId="14" hidden="1">{"Riqfin97",#N/A,FALSE,"Tran";"Riqfinpro",#N/A,FALSE,"Tran"}</definedName>
    <definedName name="xx" localSheetId="15" hidden="1">{"Riqfin97",#N/A,FALSE,"Tran";"Riqfinpro",#N/A,FALSE,"Tran"}</definedName>
    <definedName name="xx" hidden="1">{"Riqfin97",#N/A,FALSE,"Tran";"Riqfinpro",#N/A,FALSE,"Tran"}</definedName>
    <definedName name="xxWRS_1" localSheetId="17">#REF!</definedName>
    <definedName name="xxWRS_1" localSheetId="1">#REF!</definedName>
    <definedName name="xxWRS_1" localSheetId="5">#REF!</definedName>
    <definedName name="xxWRS_1" localSheetId="6">#REF!</definedName>
    <definedName name="xxWRS_1" localSheetId="8">#REF!</definedName>
    <definedName name="xxWRS_1" localSheetId="11">#REF!</definedName>
    <definedName name="xxWRS_1" localSheetId="12">#REF!</definedName>
    <definedName name="xxWRS_1" localSheetId="13">#REF!</definedName>
    <definedName name="xxWRS_1" localSheetId="14">#REF!</definedName>
    <definedName name="xxWRS_1" localSheetId="15">#REF!</definedName>
    <definedName name="xxWRS_1">#REF!</definedName>
    <definedName name="xxWRS_10" localSheetId="17">#REF!</definedName>
    <definedName name="xxWRS_10" localSheetId="1">#REF!</definedName>
    <definedName name="xxWRS_10" localSheetId="5">#REF!</definedName>
    <definedName name="xxWRS_10" localSheetId="6">#REF!</definedName>
    <definedName name="xxWRS_10" localSheetId="8">#REF!</definedName>
    <definedName name="xxWRS_10" localSheetId="11">#REF!</definedName>
    <definedName name="xxWRS_10" localSheetId="12">#REF!</definedName>
    <definedName name="xxWRS_10" localSheetId="13">#REF!</definedName>
    <definedName name="xxWRS_10" localSheetId="14">#REF!</definedName>
    <definedName name="xxWRS_10" localSheetId="15">#REF!</definedName>
    <definedName name="xxWRS_10">#REF!</definedName>
    <definedName name="xxWRS_11" localSheetId="17">#REF!</definedName>
    <definedName name="xxWRS_11" localSheetId="1">#REF!</definedName>
    <definedName name="xxWRS_11" localSheetId="5">#REF!</definedName>
    <definedName name="xxWRS_11" localSheetId="6">#REF!</definedName>
    <definedName name="xxWRS_11" localSheetId="8">#REF!</definedName>
    <definedName name="xxWRS_11" localSheetId="11">#REF!</definedName>
    <definedName name="xxWRS_11" localSheetId="12">#REF!</definedName>
    <definedName name="xxWRS_11" localSheetId="13">#REF!</definedName>
    <definedName name="xxWRS_11" localSheetId="14">#REF!</definedName>
    <definedName name="xxWRS_11" localSheetId="15">#REF!</definedName>
    <definedName name="xxWRS_11">#REF!</definedName>
    <definedName name="xxWRS_12" localSheetId="17">#REF!</definedName>
    <definedName name="xxWRS_12" localSheetId="1">#REF!</definedName>
    <definedName name="xxWRS_12" localSheetId="5">#REF!</definedName>
    <definedName name="xxWRS_12" localSheetId="6">#REF!</definedName>
    <definedName name="xxWRS_12" localSheetId="8">#REF!</definedName>
    <definedName name="xxWRS_12" localSheetId="11">#REF!</definedName>
    <definedName name="xxWRS_12" localSheetId="12">#REF!</definedName>
    <definedName name="xxWRS_12" localSheetId="13">#REF!</definedName>
    <definedName name="xxWRS_12" localSheetId="14">#REF!</definedName>
    <definedName name="xxWRS_12" localSheetId="15">#REF!</definedName>
    <definedName name="xxWRS_12">#REF!</definedName>
    <definedName name="xxWRS_2" localSheetId="17">#REF!</definedName>
    <definedName name="xxWRS_2" localSheetId="1">#REF!</definedName>
    <definedName name="xxWRS_2" localSheetId="5">#REF!</definedName>
    <definedName name="xxWRS_2" localSheetId="6">#REF!</definedName>
    <definedName name="xxWRS_2" localSheetId="8">#REF!</definedName>
    <definedName name="xxWRS_2" localSheetId="11">#REF!</definedName>
    <definedName name="xxWRS_2" localSheetId="12">#REF!</definedName>
    <definedName name="xxWRS_2" localSheetId="13">#REF!</definedName>
    <definedName name="xxWRS_2" localSheetId="14">#REF!</definedName>
    <definedName name="xxWRS_2" localSheetId="15">#REF!</definedName>
    <definedName name="xxWRS_2">#REF!</definedName>
    <definedName name="xxWRS_6" localSheetId="17">#REF!</definedName>
    <definedName name="xxWRS_6" localSheetId="1">#REF!</definedName>
    <definedName name="xxWRS_6" localSheetId="5">#REF!</definedName>
    <definedName name="xxWRS_6" localSheetId="6">#REF!</definedName>
    <definedName name="xxWRS_6" localSheetId="8">#REF!</definedName>
    <definedName name="xxWRS_6" localSheetId="11">#REF!</definedName>
    <definedName name="xxWRS_6" localSheetId="12">#REF!</definedName>
    <definedName name="xxWRS_6" localSheetId="13">#REF!</definedName>
    <definedName name="xxWRS_6" localSheetId="14">#REF!</definedName>
    <definedName name="xxWRS_6" localSheetId="15">#REF!</definedName>
    <definedName name="xxWRS_6">#REF!</definedName>
    <definedName name="xxWRS_7" localSheetId="17">#REF!</definedName>
    <definedName name="xxWRS_7" localSheetId="1">#REF!</definedName>
    <definedName name="xxWRS_7" localSheetId="5">#REF!</definedName>
    <definedName name="xxWRS_7" localSheetId="6">#REF!</definedName>
    <definedName name="xxWRS_7" localSheetId="8">#REF!</definedName>
    <definedName name="xxWRS_7" localSheetId="11">#REF!</definedName>
    <definedName name="xxWRS_7" localSheetId="12">#REF!</definedName>
    <definedName name="xxWRS_7" localSheetId="13">#REF!</definedName>
    <definedName name="xxWRS_7" localSheetId="14">#REF!</definedName>
    <definedName name="xxWRS_7" localSheetId="15">#REF!</definedName>
    <definedName name="xxWRS_7">#REF!</definedName>
    <definedName name="xxWRS_8" localSheetId="17">#REF!</definedName>
    <definedName name="xxWRS_8" localSheetId="1">#REF!</definedName>
    <definedName name="xxWRS_8" localSheetId="5">#REF!</definedName>
    <definedName name="xxWRS_8" localSheetId="6">#REF!</definedName>
    <definedName name="xxWRS_8" localSheetId="8">#REF!</definedName>
    <definedName name="xxWRS_8" localSheetId="11">#REF!</definedName>
    <definedName name="xxWRS_8" localSheetId="12">#REF!</definedName>
    <definedName name="xxWRS_8" localSheetId="13">#REF!</definedName>
    <definedName name="xxWRS_8" localSheetId="14">#REF!</definedName>
    <definedName name="xxWRS_8" localSheetId="15">#REF!</definedName>
    <definedName name="xxWRS_8">#REF!</definedName>
    <definedName name="xxWRS_9" localSheetId="17">#REF!</definedName>
    <definedName name="xxWRS_9" localSheetId="1">#REF!</definedName>
    <definedName name="xxWRS_9" localSheetId="5">#REF!</definedName>
    <definedName name="xxWRS_9" localSheetId="6">#REF!</definedName>
    <definedName name="xxWRS_9" localSheetId="8">#REF!</definedName>
    <definedName name="xxWRS_9" localSheetId="11">#REF!</definedName>
    <definedName name="xxWRS_9" localSheetId="12">#REF!</definedName>
    <definedName name="xxWRS_9" localSheetId="13">#REF!</definedName>
    <definedName name="xxWRS_9" localSheetId="14">#REF!</definedName>
    <definedName name="xxWRS_9" localSheetId="15">#REF!</definedName>
    <definedName name="xxWRS_9">#REF!</definedName>
    <definedName name="xxxx" localSheetId="16" hidden="1">{"Riqfin97",#N/A,FALSE,"Tran";"Riqfinpro",#N/A,FALSE,"Tran"}</definedName>
    <definedName name="xxxx" localSheetId="17" hidden="1">{"Riqfin97",#N/A,FALSE,"Tran";"Riqfinpro",#N/A,FALSE,"Tran"}</definedName>
    <definedName name="xxxx" localSheetId="1" hidden="1">{"Riqfin97",#N/A,FALSE,"Tran";"Riqfinpro",#N/A,FALSE,"Tran"}</definedName>
    <definedName name="xxxx" localSheetId="5" hidden="1">{"Riqfin97",#N/A,FALSE,"Tran";"Riqfinpro",#N/A,FALSE,"Tran"}</definedName>
    <definedName name="xxxx" localSheetId="6" hidden="1">{"Riqfin97",#N/A,FALSE,"Tran";"Riqfinpro",#N/A,FALSE,"Tran"}</definedName>
    <definedName name="xxxx" localSheetId="8" hidden="1">{"Riqfin97",#N/A,FALSE,"Tran";"Riqfinpro",#N/A,FALSE,"Tran"}</definedName>
    <definedName name="xxxx" localSheetId="11" hidden="1">{"Riqfin97",#N/A,FALSE,"Tran";"Riqfinpro",#N/A,FALSE,"Tran"}</definedName>
    <definedName name="xxxx" localSheetId="12" hidden="1">{"Riqfin97",#N/A,FALSE,"Tran";"Riqfinpro",#N/A,FALSE,"Tran"}</definedName>
    <definedName name="xxxx" localSheetId="13" hidden="1">{"Riqfin97",#N/A,FALSE,"Tran";"Riqfinpro",#N/A,FALSE,"Tran"}</definedName>
    <definedName name="xxxx" localSheetId="14" hidden="1">{"Riqfin97",#N/A,FALSE,"Tran";"Riqfinpro",#N/A,FALSE,"Tran"}</definedName>
    <definedName name="xxxx" localSheetId="15" hidden="1">{"Riqfin97",#N/A,FALSE,"Tran";"Riqfinpro",#N/A,FALSE,"Tran"}</definedName>
    <definedName name="xxxx" hidden="1">{"Riqfin97",#N/A,FALSE,"Tran";"Riqfinpro",#N/A,FALSE,"Tran"}</definedName>
    <definedName name="year" localSheetId="5">[33]Graf14_Graf15!#REF!</definedName>
    <definedName name="year" localSheetId="6">[33]Graf14_Graf15!#REF!</definedName>
    <definedName name="year" localSheetId="8">[33]Graf14_Graf15!#REF!</definedName>
    <definedName name="year" localSheetId="11">[33]Graf14_Graf15!#REF!</definedName>
    <definedName name="year" localSheetId="12">[33]Graf14_Graf15!#REF!</definedName>
    <definedName name="year" localSheetId="13">[33]Graf14_Graf15!#REF!</definedName>
    <definedName name="year" localSheetId="14">[33]Graf14_Graf15!#REF!</definedName>
    <definedName name="year" localSheetId="15">[33]Graf14_Graf15!#REF!</definedName>
    <definedName name="year">[34]Graf14_Graf15!#REF!</definedName>
    <definedName name="yy" localSheetId="16" hidden="1">{"Tab1",#N/A,FALSE,"P";"Tab2",#N/A,FALSE,"P"}</definedName>
    <definedName name="yy" localSheetId="17" hidden="1">{"Tab1",#N/A,FALSE,"P";"Tab2",#N/A,FALSE,"P"}</definedName>
    <definedName name="yy" localSheetId="1" hidden="1">{"Tab1",#N/A,FALSE,"P";"Tab2",#N/A,FALSE,"P"}</definedName>
    <definedName name="yy" localSheetId="5" hidden="1">{"Tab1",#N/A,FALSE,"P";"Tab2",#N/A,FALSE,"P"}</definedName>
    <definedName name="yy" localSheetId="6" hidden="1">{"Tab1",#N/A,FALSE,"P";"Tab2",#N/A,FALSE,"P"}</definedName>
    <definedName name="yy" localSheetId="8" hidden="1">{"Tab1",#N/A,FALSE,"P";"Tab2",#N/A,FALSE,"P"}</definedName>
    <definedName name="yy" localSheetId="11" hidden="1">{"Tab1",#N/A,FALSE,"P";"Tab2",#N/A,FALSE,"P"}</definedName>
    <definedName name="yy" localSheetId="12" hidden="1">{"Tab1",#N/A,FALSE,"P";"Tab2",#N/A,FALSE,"P"}</definedName>
    <definedName name="yy" localSheetId="13" hidden="1">{"Tab1",#N/A,FALSE,"P";"Tab2",#N/A,FALSE,"P"}</definedName>
    <definedName name="yy" localSheetId="14" hidden="1">{"Tab1",#N/A,FALSE,"P";"Tab2",#N/A,FALSE,"P"}</definedName>
    <definedName name="yy" localSheetId="15" hidden="1">{"Tab1",#N/A,FALSE,"P";"Tab2",#N/A,FALSE,"P"}</definedName>
    <definedName name="yy" hidden="1">{"Tab1",#N/A,FALSE,"P";"Tab2",#N/A,FALSE,"P"}</definedName>
    <definedName name="yyy" localSheetId="16" hidden="1">{"Tab1",#N/A,FALSE,"P";"Tab2",#N/A,FALSE,"P"}</definedName>
    <definedName name="yyy" localSheetId="17" hidden="1">{"Tab1",#N/A,FALSE,"P";"Tab2",#N/A,FALSE,"P"}</definedName>
    <definedName name="yyy" localSheetId="1" hidden="1">{"Tab1",#N/A,FALSE,"P";"Tab2",#N/A,FALSE,"P"}</definedName>
    <definedName name="yyy" localSheetId="5" hidden="1">{"Tab1",#N/A,FALSE,"P";"Tab2",#N/A,FALSE,"P"}</definedName>
    <definedName name="yyy" localSheetId="6" hidden="1">{"Tab1",#N/A,FALSE,"P";"Tab2",#N/A,FALSE,"P"}</definedName>
    <definedName name="yyy" localSheetId="8" hidden="1">{"Tab1",#N/A,FALSE,"P";"Tab2",#N/A,FALSE,"P"}</definedName>
    <definedName name="yyy" localSheetId="11" hidden="1">{"Tab1",#N/A,FALSE,"P";"Tab2",#N/A,FALSE,"P"}</definedName>
    <definedName name="yyy" localSheetId="12" hidden="1">{"Tab1",#N/A,FALSE,"P";"Tab2",#N/A,FALSE,"P"}</definedName>
    <definedName name="yyy" localSheetId="13" hidden="1">{"Tab1",#N/A,FALSE,"P";"Tab2",#N/A,FALSE,"P"}</definedName>
    <definedName name="yyy" localSheetId="14" hidden="1">{"Tab1",#N/A,FALSE,"P";"Tab2",#N/A,FALSE,"P"}</definedName>
    <definedName name="yyy" localSheetId="15" hidden="1">{"Tab1",#N/A,FALSE,"P";"Tab2",#N/A,FALSE,"P"}</definedName>
    <definedName name="yyy" hidden="1">{"Tab1",#N/A,FALSE,"P";"Tab2",#N/A,FALSE,"P"}</definedName>
    <definedName name="yyyy" localSheetId="16" hidden="1">{"Riqfin97",#N/A,FALSE,"Tran";"Riqfinpro",#N/A,FALSE,"Tran"}</definedName>
    <definedName name="yyyy" localSheetId="17" hidden="1">{"Riqfin97",#N/A,FALSE,"Tran";"Riqfinpro",#N/A,FALSE,"Tran"}</definedName>
    <definedName name="yyyy" localSheetId="1" hidden="1">{"Riqfin97",#N/A,FALSE,"Tran";"Riqfinpro",#N/A,FALSE,"Tran"}</definedName>
    <definedName name="yyyy" localSheetId="5" hidden="1">{"Riqfin97",#N/A,FALSE,"Tran";"Riqfinpro",#N/A,FALSE,"Tran"}</definedName>
    <definedName name="yyyy" localSheetId="6" hidden="1">{"Riqfin97",#N/A,FALSE,"Tran";"Riqfinpro",#N/A,FALSE,"Tran"}</definedName>
    <definedName name="yyyy" localSheetId="8" hidden="1">{"Riqfin97",#N/A,FALSE,"Tran";"Riqfinpro",#N/A,FALSE,"Tran"}</definedName>
    <definedName name="yyyy" localSheetId="11" hidden="1">{"Riqfin97",#N/A,FALSE,"Tran";"Riqfinpro",#N/A,FALSE,"Tran"}</definedName>
    <definedName name="yyyy" localSheetId="12" hidden="1">{"Riqfin97",#N/A,FALSE,"Tran";"Riqfinpro",#N/A,FALSE,"Tran"}</definedName>
    <definedName name="yyyy" localSheetId="13" hidden="1">{"Riqfin97",#N/A,FALSE,"Tran";"Riqfinpro",#N/A,FALSE,"Tran"}</definedName>
    <definedName name="yyyy" localSheetId="14" hidden="1">{"Riqfin97",#N/A,FALSE,"Tran";"Riqfinpro",#N/A,FALSE,"Tran"}</definedName>
    <definedName name="yyyy" localSheetId="15" hidden="1">{"Riqfin97",#N/A,FALSE,"Tran";"Riqfinpro",#N/A,FALSE,"Tran"}</definedName>
    <definedName name="yyyy" hidden="1">{"Riqfin97",#N/A,FALSE,"Tran";"Riqfinpro",#N/A,FALSE,"Tran"}</definedName>
    <definedName name="Z_95224721_0485_11D4_BFD1_00508B5F4DA4_.wvu.Cols" localSheetId="17" hidden="1">#REF!</definedName>
    <definedName name="Z_95224721_0485_11D4_BFD1_00508B5F4DA4_.wvu.Cols" localSheetId="1" hidden="1">#REF!</definedName>
    <definedName name="Z_95224721_0485_11D4_BFD1_00508B5F4DA4_.wvu.Cols" localSheetId="5" hidden="1">#REF!</definedName>
    <definedName name="Z_95224721_0485_11D4_BFD1_00508B5F4DA4_.wvu.Cols" localSheetId="6" hidden="1">#REF!</definedName>
    <definedName name="Z_95224721_0485_11D4_BFD1_00508B5F4DA4_.wvu.Cols" localSheetId="8" hidden="1">#REF!</definedName>
    <definedName name="Z_95224721_0485_11D4_BFD1_00508B5F4DA4_.wvu.Cols" localSheetId="11" hidden="1">#REF!</definedName>
    <definedName name="Z_95224721_0485_11D4_BFD1_00508B5F4DA4_.wvu.Cols" localSheetId="12" hidden="1">#REF!</definedName>
    <definedName name="Z_95224721_0485_11D4_BFD1_00508B5F4DA4_.wvu.Cols" localSheetId="13" hidden="1">#REF!</definedName>
    <definedName name="Z_95224721_0485_11D4_BFD1_00508B5F4DA4_.wvu.Cols" localSheetId="14" hidden="1">#REF!</definedName>
    <definedName name="Z_95224721_0485_11D4_BFD1_00508B5F4DA4_.wvu.Cols" localSheetId="15" hidden="1">#REF!</definedName>
    <definedName name="Z_95224721_0485_11D4_BFD1_00508B5F4DA4_.wvu.Cols" hidden="1">#REF!</definedName>
    <definedName name="zac_kles" localSheetId="5">[33]Graf14_Graf15!#REF!</definedName>
    <definedName name="zac_kles" localSheetId="6">[33]Graf14_Graf15!#REF!</definedName>
    <definedName name="zac_kles" localSheetId="8">[33]Graf14_Graf15!#REF!</definedName>
    <definedName name="zac_kles" localSheetId="11">[33]Graf14_Graf15!#REF!</definedName>
    <definedName name="zac_kles" localSheetId="12">[33]Graf14_Graf15!#REF!</definedName>
    <definedName name="zac_kles" localSheetId="13">[33]Graf14_Graf15!#REF!</definedName>
    <definedName name="zac_kles" localSheetId="14">[33]Graf14_Graf15!#REF!</definedName>
    <definedName name="zac_kles" localSheetId="15">[33]Graf14_Graf15!#REF!</definedName>
    <definedName name="zac_kles">[34]Graf14_Graf15!#REF!</definedName>
    <definedName name="zac_kles_2" localSheetId="5">[33]Graf14_Graf15!#REF!</definedName>
    <definedName name="zac_kles_2" localSheetId="6">[33]Graf14_Graf15!#REF!</definedName>
    <definedName name="zac_kles_2" localSheetId="8">[33]Graf14_Graf15!#REF!</definedName>
    <definedName name="zac_kles_2" localSheetId="11">[33]Graf14_Graf15!#REF!</definedName>
    <definedName name="zac_kles_2" localSheetId="12">[33]Graf14_Graf15!#REF!</definedName>
    <definedName name="zac_kles_2" localSheetId="13">[33]Graf14_Graf15!#REF!</definedName>
    <definedName name="zac_kles_2" localSheetId="14">[33]Graf14_Graf15!#REF!</definedName>
    <definedName name="zac_kles_2" localSheetId="15">[33]Graf14_Graf15!#REF!</definedName>
    <definedName name="zac_kles_2">[34]Graf14_Graf15!#REF!</definedName>
    <definedName name="ZPee_2" localSheetId="5">[33]Graf14_Graf15!#REF!</definedName>
    <definedName name="ZPee_2" localSheetId="6">[33]Graf14_Graf15!#REF!</definedName>
    <definedName name="ZPee_2" localSheetId="8">[33]Graf14_Graf15!#REF!</definedName>
    <definedName name="ZPee_2" localSheetId="11">[33]Graf14_Graf15!#REF!</definedName>
    <definedName name="ZPee_2" localSheetId="12">[33]Graf14_Graf15!#REF!</definedName>
    <definedName name="ZPee_2" localSheetId="13">[33]Graf14_Graf15!#REF!</definedName>
    <definedName name="ZPee_2" localSheetId="14">[33]Graf14_Graf15!#REF!</definedName>
    <definedName name="ZPee_2" localSheetId="15">[33]Graf14_Graf15!#REF!</definedName>
    <definedName name="ZPee_2">[34]Graf14_Graf15!#REF!</definedName>
    <definedName name="ZPer_2" localSheetId="5">[33]Graf14_Graf15!#REF!</definedName>
    <definedName name="ZPer_2" localSheetId="6">[33]Graf14_Graf15!#REF!</definedName>
    <definedName name="ZPer_2" localSheetId="8">[33]Graf14_Graf15!#REF!</definedName>
    <definedName name="ZPer_2" localSheetId="11">[33]Graf14_Graf15!#REF!</definedName>
    <definedName name="ZPer_2" localSheetId="12">[33]Graf14_Graf15!#REF!</definedName>
    <definedName name="ZPer_2" localSheetId="13">[33]Graf14_Graf15!#REF!</definedName>
    <definedName name="ZPer_2" localSheetId="14">[33]Graf14_Graf15!#REF!</definedName>
    <definedName name="ZPer_2" localSheetId="15">[33]Graf14_Graf15!#REF!</definedName>
    <definedName name="ZPer_2">[34]Graf14_Graf15!#REF!</definedName>
    <definedName name="zpiz" localSheetId="17">[53]ZPIZ!$A:$F</definedName>
    <definedName name="zpiz" localSheetId="1">[53]ZPIZ!$A:$F</definedName>
    <definedName name="zpiz">[53]ZPIZ!$A$1:$F$65536</definedName>
    <definedName name="zz" localSheetId="16" hidden="1">{"Tab1",#N/A,FALSE,"P";"Tab2",#N/A,FALSE,"P"}</definedName>
    <definedName name="zz" localSheetId="17" hidden="1">{"Tab1",#N/A,FALSE,"P";"Tab2",#N/A,FALSE,"P"}</definedName>
    <definedName name="zz" localSheetId="1" hidden="1">{"Tab1",#N/A,FALSE,"P";"Tab2",#N/A,FALSE,"P"}</definedName>
    <definedName name="zz" localSheetId="5" hidden="1">{"Tab1",#N/A,FALSE,"P";"Tab2",#N/A,FALSE,"P"}</definedName>
    <definedName name="zz" localSheetId="6" hidden="1">{"Tab1",#N/A,FALSE,"P";"Tab2",#N/A,FALSE,"P"}</definedName>
    <definedName name="zz" localSheetId="8" hidden="1">{"Tab1",#N/A,FALSE,"P";"Tab2",#N/A,FALSE,"P"}</definedName>
    <definedName name="zz" localSheetId="11" hidden="1">{"Tab1",#N/A,FALSE,"P";"Tab2",#N/A,FALSE,"P"}</definedName>
    <definedName name="zz" localSheetId="12" hidden="1">{"Tab1",#N/A,FALSE,"P";"Tab2",#N/A,FALSE,"P"}</definedName>
    <definedName name="zz" localSheetId="13" hidden="1">{"Tab1",#N/A,FALSE,"P";"Tab2",#N/A,FALSE,"P"}</definedName>
    <definedName name="zz" localSheetId="14" hidden="1">{"Tab1",#N/A,FALSE,"P";"Tab2",#N/A,FALSE,"P"}</definedName>
    <definedName name="zz" localSheetId="15" hidden="1">{"Tab1",#N/A,FALSE,"P";"Tab2",#N/A,FALSE,"P"}</definedName>
    <definedName name="zz" hidden="1">{"Tab1",#N/A,FALSE,"P";"Tab2",#N/A,FALSE,"P"}</definedName>
    <definedName name="zzzs" localSheetId="17">[53]ZZZS!$A:$E</definedName>
    <definedName name="zzzs" localSheetId="1">[53]ZZZS!$A:$E</definedName>
    <definedName name="zzzs">[53]ZZZS!$A$1:$E$65536</definedName>
  </definedNames>
  <calcPr calcId="17902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25" l="1"/>
  <c r="G4" i="25"/>
  <c r="F4" i="25"/>
  <c r="E4" i="25"/>
  <c r="B4" i="25"/>
  <c r="D6" i="11"/>
  <c r="C6" i="11"/>
  <c r="D7" i="11"/>
  <c r="D4" i="4"/>
  <c r="D8" i="11"/>
  <c r="D9" i="11"/>
  <c r="B6" i="11"/>
  <c r="C7" i="11"/>
  <c r="E7" i="11"/>
  <c r="C4" i="4"/>
  <c r="C8" i="11"/>
  <c r="E8" i="11"/>
  <c r="E9" i="11"/>
  <c r="C9" i="11"/>
  <c r="D11" i="24"/>
  <c r="D10" i="24"/>
  <c r="C10" i="24"/>
  <c r="D7" i="24"/>
  <c r="C7" i="24"/>
  <c r="B4" i="24"/>
  <c r="E7" i="22"/>
  <c r="C3" i="22"/>
  <c r="D3" i="22"/>
  <c r="E3" i="22"/>
  <c r="F3" i="22"/>
  <c r="G3" i="22"/>
  <c r="B3" i="22"/>
  <c r="G30" i="21"/>
  <c r="D30" i="21"/>
  <c r="H30" i="21"/>
  <c r="G29" i="21"/>
  <c r="D29" i="21"/>
  <c r="H29" i="21"/>
  <c r="G28" i="21"/>
  <c r="D28" i="21"/>
  <c r="H28" i="21"/>
  <c r="G27" i="21"/>
  <c r="D27" i="21"/>
  <c r="H27" i="21"/>
  <c r="G26" i="21"/>
  <c r="D26" i="21"/>
  <c r="H26" i="21"/>
  <c r="G25" i="21"/>
  <c r="D25" i="21"/>
  <c r="B23" i="21"/>
  <c r="B31" i="21"/>
  <c r="G24" i="21"/>
  <c r="D24" i="21"/>
  <c r="H24" i="21"/>
  <c r="D23" i="21"/>
  <c r="D31" i="21"/>
  <c r="F23" i="21"/>
  <c r="F31" i="21"/>
  <c r="E23" i="21"/>
  <c r="E31" i="21"/>
  <c r="E5" i="21"/>
  <c r="E13" i="21"/>
  <c r="G12" i="21"/>
  <c r="D12" i="21"/>
  <c r="H12" i="21"/>
  <c r="G11" i="21"/>
  <c r="D11" i="21"/>
  <c r="H11" i="21"/>
  <c r="G10" i="21"/>
  <c r="D10" i="21"/>
  <c r="H10" i="21"/>
  <c r="G9" i="21"/>
  <c r="D9" i="21"/>
  <c r="H9" i="21"/>
  <c r="G8" i="21"/>
  <c r="D8" i="21"/>
  <c r="H8" i="21"/>
  <c r="G7" i="21"/>
  <c r="D7" i="21"/>
  <c r="H7" i="21"/>
  <c r="D6" i="21"/>
  <c r="D5" i="21"/>
  <c r="G6" i="21"/>
  <c r="G5" i="21"/>
  <c r="F5" i="21"/>
  <c r="F13" i="21"/>
  <c r="G13" i="21"/>
  <c r="C5" i="21"/>
  <c r="C13" i="21"/>
  <c r="B5" i="21"/>
  <c r="B13" i="21"/>
  <c r="H5" i="24"/>
  <c r="H6" i="24"/>
  <c r="H9" i="24"/>
  <c r="C4" i="24"/>
  <c r="H8" i="24"/>
  <c r="B11" i="24"/>
  <c r="H11" i="24"/>
  <c r="D4" i="24"/>
  <c r="H4" i="24"/>
  <c r="B10" i="24"/>
  <c r="H10" i="24"/>
  <c r="C11" i="24"/>
  <c r="B7" i="24"/>
  <c r="H7" i="24"/>
  <c r="F7" i="22"/>
  <c r="F8" i="22"/>
  <c r="G7" i="22"/>
  <c r="H25" i="21"/>
  <c r="H23" i="21"/>
  <c r="H31" i="21"/>
  <c r="D13" i="21"/>
  <c r="H6" i="21"/>
  <c r="H5" i="21"/>
  <c r="H13" i="21"/>
  <c r="G23" i="21"/>
  <c r="G31" i="21"/>
  <c r="C23" i="21"/>
  <c r="C31" i="21"/>
  <c r="F9" i="19"/>
  <c r="E9" i="19"/>
  <c r="E8" i="19"/>
  <c r="E7" i="19"/>
  <c r="E6" i="19"/>
  <c r="F6" i="19"/>
  <c r="F5" i="19"/>
  <c r="F10" i="19"/>
  <c r="E11" i="19"/>
  <c r="E12" i="19"/>
  <c r="E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8" i="19"/>
  <c r="B38" i="19"/>
  <c r="C38" i="19"/>
  <c r="D38" i="19"/>
  <c r="E38" i="19"/>
  <c r="B32" i="19"/>
  <c r="C32" i="19"/>
  <c r="D32" i="19"/>
  <c r="E32" i="19"/>
  <c r="F32" i="19"/>
  <c r="E30" i="19"/>
  <c r="F30" i="19"/>
  <c r="C4" i="19"/>
  <c r="D4" i="19"/>
  <c r="B4" i="19"/>
  <c r="B6" i="18"/>
  <c r="B5" i="18"/>
  <c r="B15" i="18"/>
  <c r="C6" i="18"/>
  <c r="C5" i="18"/>
  <c r="C15" i="18"/>
  <c r="C9" i="17"/>
  <c r="B9" i="17"/>
  <c r="D5" i="17"/>
  <c r="D4" i="17"/>
  <c r="D3" i="17"/>
  <c r="D8" i="17"/>
  <c r="D6" i="17"/>
  <c r="D8" i="16"/>
  <c r="D7" i="16"/>
  <c r="D6" i="16"/>
  <c r="D4" i="16"/>
  <c r="C5" i="16"/>
  <c r="B5" i="16"/>
  <c r="G8" i="22"/>
  <c r="E4" i="19"/>
  <c r="E37" i="19"/>
  <c r="F4" i="19"/>
  <c r="F37" i="19"/>
  <c r="D7" i="17"/>
  <c r="D3" i="16"/>
  <c r="B9" i="16"/>
  <c r="B10" i="16"/>
  <c r="C9" i="16"/>
  <c r="C10" i="16"/>
  <c r="D5" i="16"/>
  <c r="B9" i="14"/>
  <c r="B15" i="14"/>
  <c r="B14" i="14"/>
  <c r="B17" i="14"/>
  <c r="H5" i="10"/>
  <c r="I5" i="10"/>
  <c r="J5" i="10"/>
  <c r="I6" i="10"/>
  <c r="J4" i="10"/>
  <c r="J8" i="10"/>
  <c r="I7" i="10"/>
  <c r="I4" i="10"/>
  <c r="I8" i="10"/>
  <c r="H4" i="10"/>
  <c r="H8" i="10"/>
  <c r="C8" i="10"/>
  <c r="C9" i="10"/>
  <c r="F8" i="10"/>
  <c r="F9" i="10"/>
  <c r="I9" i="10"/>
  <c r="D8" i="10"/>
  <c r="D9" i="10"/>
  <c r="G8" i="10"/>
  <c r="G9" i="10"/>
  <c r="J9" i="10"/>
  <c r="B8" i="10"/>
  <c r="B9" i="10"/>
  <c r="E8" i="10"/>
  <c r="E9" i="10"/>
  <c r="H9" i="10"/>
  <c r="D9" i="17"/>
  <c r="D9" i="16"/>
  <c r="D10" i="16"/>
  <c r="B10" i="14"/>
  <c r="D4" i="23"/>
  <c r="F4" i="4"/>
  <c r="E4" i="4"/>
  <c r="D9" i="23"/>
  <c r="B12" i="14"/>
</calcChain>
</file>

<file path=xl/sharedStrings.xml><?xml version="1.0" encoding="utf-8"?>
<sst xmlns="http://schemas.openxmlformats.org/spreadsheetml/2006/main" count="534" uniqueCount="346">
  <si>
    <t>Hodnotenie plnenia pravidla o vyrovnanom rozpočte za rok 2017</t>
  </si>
  <si>
    <t>Zoznam tabuliek a grafov použitých v materiáli:</t>
  </si>
  <si>
    <t>Tab 1: Hodnotenie RRZ – plnenie pravidla o vyrovnanom rozpočte v roku 2017</t>
  </si>
  <si>
    <t>Tab 2: Výpočet potrebnej zmeny štrukturálneho salda na dosiahnutie strednodobého cieľa do roku 2019</t>
  </si>
  <si>
    <t>Tab 3: Štrukturálne saldo</t>
  </si>
  <si>
    <t>Tab 4: Výdavkové pravidlo</t>
  </si>
  <si>
    <t>Tab 5: Posúdenie výraznej odchýlky - štrukturálne saldo</t>
  </si>
  <si>
    <t>Tab 6: Posúdenie výraznej odchýlky - výdavkové pravidlo</t>
  </si>
  <si>
    <t>Tab 7: Základné hodnotenie RRZ a MF SR</t>
  </si>
  <si>
    <t>Tab 8: Prehľad dodatočných faktorov zohľadnených v hodnotení</t>
  </si>
  <si>
    <t>Tab 9: Jednorazové vplyvy v rokoch 2015-2017</t>
  </si>
  <si>
    <t>Tab 10: Diskrecionárne príjmové opatrenia a metodické vplyvy</t>
  </si>
  <si>
    <t>Tab 11: Predpoklady čerpania EÚ fondov</t>
  </si>
  <si>
    <t>Tab 12: Odhad neočakávaných príjmov v roku 2016</t>
  </si>
  <si>
    <t>Tab 13: Odhad neočakávaných príjmov v roku 2017</t>
  </si>
  <si>
    <t>Tab 14: Výdavky na spolufinancovanie v upravených výdavkoch</t>
  </si>
  <si>
    <t>Tab 15: Zmena štrukturálneho salda a vplyv upravených výdavkov v rokoch 2016 a 2017 - rozdiely</t>
  </si>
  <si>
    <t>Tab 16: Vlastné investície v jednotlivých ukazovateľoch</t>
  </si>
  <si>
    <t>Graf 1: Vývoj štrukturálneho salda VS podľa prepočtov RRZ v rokoch 2015-2021</t>
  </si>
  <si>
    <t>Graf 2: Vývoj výdavkového pravidla podľa prepočtov RRZ v rokoch 2015-2021</t>
  </si>
  <si>
    <t>Tab 1: Hodnotenie RRZ - plnenie pravidla o vyrovnanom rozpočte v roku 2017</t>
  </si>
  <si>
    <t>Definícia</t>
  </si>
  <si>
    <t>Spôsob hodnotenia RRZ</t>
  </si>
  <si>
    <t>Kritérium</t>
  </si>
  <si>
    <t>Skutočnosť v roku 2017</t>
  </si>
  <si>
    <t>Plnenie</t>
  </si>
  <si>
    <t>Plnenie štrukturálneho salda</t>
  </si>
  <si>
    <t xml:space="preserve">1. </t>
  </si>
  <si>
    <t>Štrukturálne saldo VS</t>
  </si>
  <si>
    <t>&gt;= - 0,5 % HDP</t>
  </si>
  <si>
    <t xml:space="preserve"> -1,18 % HDP</t>
  </si>
  <si>
    <t>û</t>
  </si>
  <si>
    <t xml:space="preserve">Cieľová hodnota štrukturálneho salda VS: deficit max. vo výške 0,5 % HDP; deficit môže byť až 1 % HDP, ak sú splnené obe nižšie uvedené podmienky (A, B) </t>
  </si>
  <si>
    <t xml:space="preserve">A. </t>
  </si>
  <si>
    <t>dlh výrazne pod 60 % HDP</t>
  </si>
  <si>
    <t>dlh pod úrovňou 40 % HDP</t>
  </si>
  <si>
    <t>&lt; 40 % HDP</t>
  </si>
  <si>
    <t>50,9 % HDP</t>
  </si>
  <si>
    <r>
      <t xml:space="preserve">B. </t>
    </r>
    <r>
      <rPr>
        <sz val="9"/>
        <color theme="0"/>
        <rFont val="Constantia"/>
        <family val="1"/>
        <charset val="238"/>
      </rPr>
      <t>B</t>
    </r>
    <r>
      <rPr>
        <sz val="9"/>
        <color theme="1"/>
        <rFont val="Constantia"/>
        <family val="1"/>
      </rPr>
      <t xml:space="preserve"> </t>
    </r>
  </si>
  <si>
    <t>nízke riziká spojené s dlhodobou udržateľnosťou verejných financií</t>
  </si>
  <si>
    <t xml:space="preserve">ukazovateľ dlhodobej udržateľnosti najviac vo výške 1 % HDP </t>
  </si>
  <si>
    <t>&lt;= 1,0 % HDP</t>
  </si>
  <si>
    <t>1,1 % HDP</t>
  </si>
  <si>
    <t>hodnotenie EK na základe ukazovateľa S2</t>
  </si>
  <si>
    <t>nízke riziko</t>
  </si>
  <si>
    <t>stredné riziko</t>
  </si>
  <si>
    <t>Testovanie dodatočných ukazovateľov a výnimiek</t>
  </si>
  <si>
    <t>2.</t>
  </si>
  <si>
    <t>Zmena štrukturálneho salda</t>
  </si>
  <si>
    <r>
      <t>&gt;= 1,04 % HDP</t>
    </r>
    <r>
      <rPr>
        <b/>
        <sz val="9"/>
        <color rgb="FF13B5EA"/>
        <rFont val="Constantia"/>
        <family val="1"/>
        <charset val="238"/>
      </rPr>
      <t>*</t>
    </r>
  </si>
  <si>
    <t>1,39 % HDP</t>
  </si>
  <si>
    <t>ü</t>
  </si>
  <si>
    <t>Rýchle smerovanie k MTO: rovnomerné zlepšovanie štrukturálneho salda medzi rokmi 2015 až 2019 o 0,5 % HDP ročne</t>
  </si>
  <si>
    <t>3.</t>
  </si>
  <si>
    <t>Vývoj upravených výdavkov</t>
  </si>
  <si>
    <t xml:space="preserve"> 0,69 % HDP</t>
  </si>
  <si>
    <t>Rýchle smerovanie k MTO: rast výdavkov, ktorý zabezpečí zlepšenie štrukturálneho salda o 0,5 % HDP ročne</t>
  </si>
  <si>
    <t>4.</t>
  </si>
  <si>
    <t>Výnimočné okolnosti</t>
  </si>
  <si>
    <t>aspoň 1</t>
  </si>
  <si>
    <t>Výnimočné okolnosti nastanú, ak je splnená aspoň jedna z uvedených podmienok (C, D, E, F)</t>
  </si>
  <si>
    <r>
      <t xml:space="preserve">C. </t>
    </r>
    <r>
      <rPr>
        <sz val="9"/>
        <color theme="0"/>
        <rFont val="Constantia"/>
        <family val="1"/>
        <charset val="238"/>
      </rPr>
      <t>C</t>
    </r>
    <r>
      <rPr>
        <sz val="9"/>
        <color theme="1"/>
        <rFont val="Constantia"/>
        <family val="1"/>
      </rPr>
      <t xml:space="preserve"> </t>
    </r>
  </si>
  <si>
    <t>udalosť s veľkým vplyvom na finančnú pozíciu</t>
  </si>
  <si>
    <t>výdavky z verejných prostriedkov spojené s obnovením fungovania bankového sektora, odstraňovaním následkov živelných pohrôm a prírodných katastrof, ktoré zasiahli územie Slovenska a výdavky vyplývajúce z plnenia medzinárodných zmlúv, ktoré presiahli v jednom roku úroveň 3 % HDP</t>
  </si>
  <si>
    <t>&gt; 3 % HDP</t>
  </si>
  <si>
    <t>0 % HDP</t>
  </si>
  <si>
    <r>
      <t xml:space="preserve">D. </t>
    </r>
    <r>
      <rPr>
        <sz val="9"/>
        <color theme="0"/>
        <rFont val="Constantia"/>
        <family val="1"/>
        <charset val="238"/>
      </rPr>
      <t>D D</t>
    </r>
  </si>
  <si>
    <t>obdobie negatívneho medziročného reálneho rastu HDP</t>
  </si>
  <si>
    <t>medziročný pokles reálneho HDP</t>
  </si>
  <si>
    <t>&lt; 0 %</t>
  </si>
  <si>
    <r>
      <t xml:space="preserve">E. </t>
    </r>
    <r>
      <rPr>
        <sz val="9"/>
        <color theme="0"/>
        <rFont val="Constantia"/>
        <family val="1"/>
        <charset val="238"/>
      </rPr>
      <t>E E</t>
    </r>
  </si>
  <si>
    <t>dlhé obdobie veľmi nízkeho rastu HDP v porovnaní s potenciálom</t>
  </si>
  <si>
    <t>negatívna produkčná medzera dosahujúca aspoň 3 % potenciálneho produktu</t>
  </si>
  <si>
    <t>&lt;= -3 %</t>
  </si>
  <si>
    <t>0,5 %</t>
  </si>
  <si>
    <r>
      <t>F.</t>
    </r>
    <r>
      <rPr>
        <sz val="9"/>
        <color theme="0"/>
        <rFont val="Constantia"/>
        <family val="1"/>
        <charset val="238"/>
      </rPr>
      <t xml:space="preserve"> F F</t>
    </r>
  </si>
  <si>
    <t>prudký hospodársky pokles v eurozóne (obdobie negatívneho medziročného reálneho rastu HDP alebo dlhé obdobie veľmi nízkeho rastu HDP v porovnaní s potenciálom)</t>
  </si>
  <si>
    <t>zohľadnenie hodnotenia EK</t>
  </si>
  <si>
    <t>Skúmanie odchýlky</t>
  </si>
  <si>
    <t>5.</t>
  </si>
  <si>
    <t>Výrazná odchýlka</t>
  </si>
  <si>
    <t>splnené obe podmienky</t>
  </si>
  <si>
    <t>nie</t>
  </si>
  <si>
    <t>Výrazná odchýlka nastane, ak sú splnené obe podmienky (G, H). Ak je splnená iba jedna, robí sa celkové hodnotenie.</t>
  </si>
  <si>
    <r>
      <t xml:space="preserve">G. </t>
    </r>
    <r>
      <rPr>
        <sz val="9"/>
        <color theme="0"/>
        <rFont val="Constantia"/>
        <family val="1"/>
        <charset val="238"/>
      </rPr>
      <t>F G</t>
    </r>
  </si>
  <si>
    <t>zmena štrukturálneho salda: posudzovaná kumulatívne od roku 2015, ide o  odchýlku úrovne štrukturálneho salda v danom roku od úrovne stanovenej jeho potrebným každoročným zlepšením najmenej o 0,5 % HDP</t>
  </si>
  <si>
    <r>
      <t>&lt;= 0,54 % HDP</t>
    </r>
    <r>
      <rPr>
        <sz val="9"/>
        <color rgb="FF13B5EA"/>
        <rFont val="Constantia"/>
        <family val="1"/>
        <charset val="238"/>
      </rPr>
      <t>**</t>
    </r>
  </si>
  <si>
    <t>0,87 % HDP vrátane dodat. faktorov</t>
  </si>
  <si>
    <r>
      <t xml:space="preserve">H. </t>
    </r>
    <r>
      <rPr>
        <sz val="9"/>
        <color theme="0"/>
        <rFont val="Constantia"/>
        <family val="1"/>
        <charset val="238"/>
      </rPr>
      <t>G</t>
    </r>
  </si>
  <si>
    <t>upravený rast výdavkov: posudzovaný kumulatívny vplyv na saldo od roku 2015, ide o celkový negatívny vplyv odchýlky na saldo verejnej správy najmenej o 0,5 % HDP</t>
  </si>
  <si>
    <t>0,94 % HDP vrátane dodat. faktorov</t>
  </si>
  <si>
    <t>6.</t>
  </si>
  <si>
    <t>Hodnotenie pravidla o vyrovnanom rozpočte</t>
  </si>
  <si>
    <t xml:space="preserve"> odchýlka</t>
  </si>
  <si>
    <t xml:space="preserve">* Požaduje sa kumulatívne za roky 2015 až 2017.                                                                                                                                                               </t>
  </si>
  <si>
    <t xml:space="preserve"> Zdroj: RRZ</t>
  </si>
  <si>
    <t xml:space="preserve">** Potrebné zlepšenie štrukturálneho salda v rokoch 2015 až 2017 dosahuje 1,04 % HDP, výrazná odchýlka nastane, ak je zlepšenie menšie alebo rovné 0,54 % HDP (1,04 - 0,5 = 0,54 % HDP)  </t>
  </si>
  <si>
    <t>Tab 2: Výpočet potrebnej zmeny štrukturálneho salda na dosiahnutie strednodobého cieľa do roku 2019 (ESA2010, % HDP)</t>
  </si>
  <si>
    <t>Potrebná výška štrukturálneho salda VS podľa RRZ</t>
  </si>
  <si>
    <t xml:space="preserve">Zmena* </t>
  </si>
  <si>
    <t> -</t>
  </si>
  <si>
    <r>
      <t xml:space="preserve"> </t>
    </r>
    <r>
      <rPr>
        <i/>
        <sz val="8"/>
        <color rgb="FF13B5EA"/>
        <rFont val="Constantia"/>
        <family val="1"/>
        <charset val="238"/>
      </rPr>
      <t xml:space="preserve">* Rovnomerne rozložené znižovanie štrukturálneho salda medzi rokmi (2015-2019), ktorým sa zabezpečí dosiahnutie strednodobého rozpočtového cieľa v roku 2019 (-0,5 % HDP)                </t>
    </r>
  </si>
  <si>
    <t>Tab 3: Štrukturálne saldo (ESA2010, % HDP)</t>
  </si>
  <si>
    <t>kumulatívne 2015-2017</t>
  </si>
  <si>
    <t>1. Čisté pôžičky poskytnuté / prijaté</t>
  </si>
  <si>
    <t xml:space="preserve">2. Cyklická zložka </t>
  </si>
  <si>
    <t>3. Jednorazové efekty</t>
  </si>
  <si>
    <t>4. Štrukturálne saldo (1-2-3)</t>
  </si>
  <si>
    <t>5. Zmena štrukturálneho salda</t>
  </si>
  <si>
    <t xml:space="preserve">6. Požadovaná zmena štrukturálneho salda podľa RRZ </t>
  </si>
  <si>
    <t>7. Odchýlka (5-6)</t>
  </si>
  <si>
    <t>p.m. produkčná medzera</t>
  </si>
  <si>
    <t>Zdroj: RRZ</t>
  </si>
  <si>
    <t>Tab 4: Výdavkové pravidlo (ESA2010, mil. eur)</t>
  </si>
  <si>
    <t>zdroj</t>
  </si>
  <si>
    <t xml:space="preserve">1. Celkové výdavky </t>
  </si>
  <si>
    <t>Eurostat, T200*: TE</t>
  </si>
  <si>
    <t xml:space="preserve">2. Úrokové náklady </t>
  </si>
  <si>
    <t>Eurostat, T200: D41</t>
  </si>
  <si>
    <t>3. Výdavky na EÚ programy plne kryté príjmami z fondov EÚ</t>
  </si>
  <si>
    <t>RRZ (odhad)</t>
  </si>
  <si>
    <t xml:space="preserve"> - z toho: kapitálové výdavky na EÚ programy</t>
  </si>
  <si>
    <t>4. Tvorba hrubého fixného kapitálu (bez EÚ výdavkov)</t>
  </si>
  <si>
    <t>5. Tvorba hrubého fixného kapitálu (bez EÚ výdavkov, priemer za t-3 až t)</t>
  </si>
  <si>
    <t>6. Cyklické výdavky (dávka v nezamestnanosti, dôchodky)</t>
  </si>
  <si>
    <t>7. Jednorazové výdavky</t>
  </si>
  <si>
    <t>8. Primárny výdavkový agregát (1-2-3-4+5-6-7)</t>
  </si>
  <si>
    <t>9. Medziročná ∆ primárneho výdavkového agregátu (8t-8t-1)</t>
  </si>
  <si>
    <t>10. ∆ v príjmoch z titulu diskrecionárnych opatrení a metodiky vykazovania národných účtov</t>
  </si>
  <si>
    <t>MF SR, RRZ: Príloha 4</t>
  </si>
  <si>
    <t>11. Nom. rast agregátu výdavkov očisteného o ∆ príjmov ((9t-10t)/8t-1)</t>
  </si>
  <si>
    <t>12. Medziročná zmena deflátora HDP</t>
  </si>
  <si>
    <t xml:space="preserve">Eurostat </t>
  </si>
  <si>
    <t>13. Reálny rast agregátu výdavkov očisteného o zmenu príjmov (11-12)</t>
  </si>
  <si>
    <t>14. Miera potenciálneho rastu HDP</t>
  </si>
  <si>
    <t>15. Zníženie rastu výdavkov (p. b.) RRZ k.ú./(8(t-1)/HDP(t))</t>
  </si>
  <si>
    <t>ŠÚ SR, RRZ (odhad)</t>
  </si>
  <si>
    <t>16. Výdavkové pravidlo (referenčná miera rastu výdavkov) (14-15)</t>
  </si>
  <si>
    <t>17. Vplyv odchýlky na saldo v danom roku (16t-13t)*8t-1/HDPt</t>
  </si>
  <si>
    <t>18. Kumulatívna odchýlka</t>
  </si>
  <si>
    <t>p.m.1 Tvorba hrubého fixného kapitálu</t>
  </si>
  <si>
    <t>p.m.2 Požadované zlepšenie štrukturálneho salda podľa RRZ</t>
  </si>
  <si>
    <t>* T200 predstavuje štandardizovanú tabuľku príjmov a výdavkov verejnej správy, ktorú zverejňuje Eurostat. Jednotlivé zložky príjmov a výdavkov sú označené prostredníctvom ESA kódov. TE predstavuje celkové výdavky, D41 úrokové náklady a P51G tvorbu hrubého fixného kapitálu.</t>
  </si>
  <si>
    <t>Zdroj: RRZ, Eurostat, MF SR</t>
  </si>
  <si>
    <r>
      <t>Tab 5: Výrazná odchýlka - štrukturálne saldo</t>
    </r>
    <r>
      <rPr>
        <b/>
        <sz val="9"/>
        <color rgb="FF13B5EA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(ESA2010, % HDP)</t>
    </r>
  </si>
  <si>
    <t>kumulatívne 2016-2017</t>
  </si>
  <si>
    <t>1. Zmena štrukturálneho salda</t>
  </si>
  <si>
    <t xml:space="preserve">2. Požadovaná zmena štrukturálneho salda podľa RRZ </t>
  </si>
  <si>
    <r>
      <t>3. Rozdiel voči požadovanej trajektórii (1-2)</t>
    </r>
    <r>
      <rPr>
        <b/>
        <i/>
        <sz val="9"/>
        <color rgb="FF13B5EA"/>
        <rFont val="Constantia"/>
        <family val="1"/>
        <charset val="238"/>
      </rPr>
      <t>*</t>
    </r>
  </si>
  <si>
    <t>4. Zmeny v opatreniach bez vplyvu na dlhod. udržateľnosť</t>
  </si>
  <si>
    <t>5. Zmeny v úrokových nákladoch</t>
  </si>
  <si>
    <t>6. Neočakávané príjmy</t>
  </si>
  <si>
    <t>7. Zmena štrukturálneho salda vrátane dodatočných faktorov (1-4-5-6)</t>
  </si>
  <si>
    <t>8. Rozdiel voči požadovanej trajektórii pri zohľadnení dodat. faktorov (7-2)*</t>
  </si>
  <si>
    <t>* Kladné hodnoty znamenajú plnenie pravidla, záporné odchýlku. Hranica výraznej odchýlky je -0,5 % HDP.</t>
  </si>
  <si>
    <t>Tab 6: Posúdenie výraznej odchýlky - výdavkové pravidlo (ESA2010, % HDP)</t>
  </si>
  <si>
    <t>1. Reálny rast agregátu výdavkov očisteného o zmenu príjmov (%)</t>
  </si>
  <si>
    <t>2. Tempo rastu výdavkov podľa výdavkového pravidla (%)</t>
  </si>
  <si>
    <r>
      <t>3. Rozdiel voči výdavkovému pravidlu (vplyv na saldo)</t>
    </r>
    <r>
      <rPr>
        <b/>
        <i/>
        <sz val="9"/>
        <color rgb="FF13B5EA"/>
        <rFont val="Constantia"/>
        <family val="1"/>
        <charset val="238"/>
      </rPr>
      <t>*</t>
    </r>
  </si>
  <si>
    <t>4. Opatrenia bez vplyvu na dlhodobú udržateľnosť</t>
  </si>
  <si>
    <t>5. Medziročná zmena výdavkov na spolufinancovanie</t>
  </si>
  <si>
    <t>6. Medziročná zmena zvýšenia efektívnosti výberu DPH</t>
  </si>
  <si>
    <t>7. Odchýlka od výdavkového pravidla po zohľadnení dodatočných faktorov (3+4+5+6)*</t>
  </si>
  <si>
    <t>Tab 7: Základné hodnotenie RRZ a MF SR (ESA2010, % HDP) </t>
  </si>
  <si>
    <t>RRZ</t>
  </si>
  <si>
    <t>MF SR</t>
  </si>
  <si>
    <t>rozdiel</t>
  </si>
  <si>
    <t>Strednodobý rozpočtový cieľ</t>
  </si>
  <si>
    <t xml:space="preserve"> -0,5 (2019)</t>
  </si>
  <si>
    <t>-</t>
  </si>
  <si>
    <t>Saldo VS</t>
  </si>
  <si>
    <t>Cyklická zložka</t>
  </si>
  <si>
    <t>Jednorazové efekty</t>
  </si>
  <si>
    <t>Štrukturálne saldo</t>
  </si>
  <si>
    <t>Plnenie pravidla o štrukturálnom salde</t>
  </si>
  <si>
    <t>Požadovaná zmena štrukturálneho salda</t>
  </si>
  <si>
    <t>Plnenie zmeny  štrukturálneho salda (kumulatívne)</t>
  </si>
  <si>
    <t>áno</t>
  </si>
  <si>
    <t>Odchýlka zmeny štrukturálneho salda od požadovanej trajektórie*</t>
  </si>
  <si>
    <t>Výrazná odchýlka**</t>
  </si>
  <si>
    <t>Rast agregátu výdavkov očistený o príjmové opatrenia</t>
  </si>
  <si>
    <t>Výdavkové pravidlo</t>
  </si>
  <si>
    <t>Plnenie výdavkového pravidla (kumulatívne)</t>
  </si>
  <si>
    <t>Odchýlka výdavkového pravidla (vplyv na saldo VS)*</t>
  </si>
  <si>
    <t xml:space="preserve"> * znamienko (-) znamená neplnenie pravidla</t>
  </si>
  <si>
    <t>Zdroj: RRZ, MF SR</t>
  </si>
  <si>
    <t xml:space="preserve"> ** odchýlka je výrazná, ak dosahuje aspoň -0,5 % HDP</t>
  </si>
  <si>
    <t>Tab 8: Prehľad dodatočných faktorov zohľadnených v hodnotení (ESA 2010, % HDP)</t>
  </si>
  <si>
    <t>ZŠS</t>
  </si>
  <si>
    <t>UV</t>
  </si>
  <si>
    <r>
      <t>1. Základné hodnotenie</t>
    </r>
    <r>
      <rPr>
        <b/>
        <sz val="9"/>
        <color rgb="FF13B5EA"/>
        <rFont val="Constantia"/>
        <family val="1"/>
        <charset val="238"/>
      </rPr>
      <t>*</t>
    </r>
  </si>
  <si>
    <t>2. Dodatočné faktory</t>
  </si>
  <si>
    <t>MF SR nehodnotilo</t>
  </si>
  <si>
    <t>A. Faktory s kvantifikovanými vplyvmi:</t>
  </si>
  <si>
    <t>Opatrenia bez vplyvu na dlhodobú udržateľnosť</t>
  </si>
  <si>
    <t>Úrokové náklady</t>
  </si>
  <si>
    <t>Neočakávané príjmy</t>
  </si>
  <si>
    <t>Výdavky na spolufinancovanie</t>
  </si>
  <si>
    <t>Zvýšenie efektívnosti výberu daní</t>
  </si>
  <si>
    <t>zahrnuté v základnom hodnotení</t>
  </si>
  <si>
    <t>B. Ďalšie faktory (iba kvalitatívne hodnotenie):</t>
  </si>
  <si>
    <t>bez kvantifikácie</t>
  </si>
  <si>
    <t>Potenciálne korekcie v budúcnosti a časový posun súčasných korekcií</t>
  </si>
  <si>
    <t>A (-)</t>
  </si>
  <si>
    <t>Dlh v sankčných pásmach ústavného zákona</t>
  </si>
  <si>
    <t>3. Celkové hodnotenie (1+2)*</t>
  </si>
  <si>
    <t>nenastala výrazná odchýlka</t>
  </si>
  <si>
    <t>Pozn.: ZŠS - zmena štrukturálneho salda, UV - upravené výdavky; A - zahrnuté, N - nezahrnuté medzi dodatočné faktory; (+) zlepšuje a (-) zhoršuje daný ukazovateľ, (0) približne neutrálny vplyv</t>
  </si>
  <si>
    <t>* odchýlka je výrazná, ak dosahuje aspoň -0,5 % HDP</t>
  </si>
  <si>
    <t>Zdroj: MF SR, RRZ</t>
  </si>
  <si>
    <t>Tab 9: Jednorazové vplyvy v rokoch 2015-2017 (ESA2010, mil. eur)</t>
  </si>
  <si>
    <t xml:space="preserve"> - príjem/úhrada DPH z PPP projektu (Granvia)</t>
  </si>
  <si>
    <t xml:space="preserve"> - časové rozlíšenie príjmov DPH</t>
  </si>
  <si>
    <t xml:space="preserve"> - vratky domácnostiam za spotrebu plynu</t>
  </si>
  <si>
    <t xml:space="preserve"> - </t>
  </si>
  <si>
    <t xml:space="preserve"> - pokuta protimonopolného úradu</t>
  </si>
  <si>
    <t>CELKOVO</t>
  </si>
  <si>
    <t>(% HDP)</t>
  </si>
  <si>
    <t xml:space="preserve">HDP, b.c. </t>
  </si>
  <si>
    <r>
      <t>Tab 10: Diskrecionárne príjmové opatrenia a metodické vplyvy</t>
    </r>
    <r>
      <rPr>
        <b/>
        <sz val="7"/>
        <color rgb="FF13B5EA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(ESA2010, tis. eur)</t>
    </r>
  </si>
  <si>
    <t>celkový vplyv</t>
  </si>
  <si>
    <t>dodatočný vplyv</t>
  </si>
  <si>
    <t>1. Diskrecionárne opatrenia</t>
  </si>
  <si>
    <t>Automatické zníženie sadzby osobitného odvodu fin. inšt.</t>
  </si>
  <si>
    <t>Zavedenie odvodovej odpočítateľnej položky</t>
  </si>
  <si>
    <t>Otvorenie II. piliera dôchodkového systému</t>
  </si>
  <si>
    <t>Zmiernenie podmienok pri uplatňovaní nadmerných odpočtov DPH</t>
  </si>
  <si>
    <t>Zvýšenie počtu cigariet v balení z 19 na 20 od 1.3.2016</t>
  </si>
  <si>
    <t>Zdaňovanie cigár a cigariek podľa hmotnosti</t>
  </si>
  <si>
    <t>Zníženie sadzby DPH na vybrané potraviny</t>
  </si>
  <si>
    <t>Podpora investovania na kapitálovom trhu</t>
  </si>
  <si>
    <t>Zmeny v administratívnych poplatkoch v roku 2016</t>
  </si>
  <si>
    <t>Zníženie sadzby DPPO na 21%</t>
  </si>
  <si>
    <t>Zvýšenie poplatku za skladovanie (EOSA)</t>
  </si>
  <si>
    <t>Osobitný odvod v reg. odvetviach - zdvojnásobenie sadzby, úprava podmienok a výpočtu</t>
  </si>
  <si>
    <t>Zvýšenie spotrebnej dane z tabaku</t>
  </si>
  <si>
    <t>Ponechanie sadzby osobitného odvodu fin. inšt. na 0,2%</t>
  </si>
  <si>
    <t>Úročenie zadržaných nadm. odpočtov, efektívnejšia správa daní</t>
  </si>
  <si>
    <r>
      <t>Oslobodenie od DPPO príjmov RPRKS</t>
    </r>
    <r>
      <rPr>
        <sz val="9"/>
        <color rgb="FF13B5EA"/>
        <rFont val="Constantia"/>
        <family val="1"/>
        <charset val="238"/>
      </rPr>
      <t>*</t>
    </r>
  </si>
  <si>
    <t>Paušálne výdavky - 60%, max. 20 tis. eur</t>
  </si>
  <si>
    <t>Zrušenie max. vym. základu pre zdravotné poistenie</t>
  </si>
  <si>
    <t>Zvýšenie max. vym. základu pre sociálne poistenie</t>
  </si>
  <si>
    <t>Zvýšenie sadzieb daní z nehnuteľností</t>
  </si>
  <si>
    <t>Zavedenie odvodu z neživotného poistenia</t>
  </si>
  <si>
    <t>Poplatok za rozvoj (daň za špecifické služby)</t>
  </si>
  <si>
    <t>Zmena výšky odvodov z hazardu</t>
  </si>
  <si>
    <t>Zmeny v administratívnych poplatkoch v roku 2017</t>
  </si>
  <si>
    <t>Zvyšovanie odvodu do 2. piliera dôchodkového systému</t>
  </si>
  <si>
    <t>2. Metodické vplyvy v príjmoch (dodatočné vplyvy)</t>
  </si>
  <si>
    <t>Zmeny v imputovaných sociálnych príspevkoch</t>
  </si>
  <si>
    <t>Zmeny v štátom platenom poistnom:</t>
  </si>
  <si>
    <t xml:space="preserve">   - zdravotné poistenie</t>
  </si>
  <si>
    <t xml:space="preserve">   - sociálne poistenie</t>
  </si>
  <si>
    <t xml:space="preserve">   - dôchodkový systém ozbrojených zložiek</t>
  </si>
  <si>
    <r>
      <t>Zmeny v schémach finančného sektora (RPRKS)</t>
    </r>
    <r>
      <rPr>
        <sz val="9"/>
        <color rgb="FF13B5EA"/>
        <rFont val="Constantia"/>
        <family val="1"/>
        <charset val="238"/>
      </rPr>
      <t>*</t>
    </r>
  </si>
  <si>
    <t>Spolu vrátane metodických zmien (1+2)</t>
  </si>
  <si>
    <r>
      <t>p.m. Opatrenia bez vplyvu na dlhodobú udržateľnosť</t>
    </r>
    <r>
      <rPr>
        <i/>
        <sz val="9"/>
        <color rgb="FF13B5EA"/>
        <rFont val="Constantia"/>
        <family val="1"/>
        <charset val="238"/>
      </rPr>
      <t>**</t>
    </r>
  </si>
  <si>
    <t>* RPRKS – Rada pre riešenie krízových situácií </t>
  </si>
  <si>
    <t>** Opatrenia bez vplyvu na dlhodobú udržateľnosť verejných financií sú modrým písmom.</t>
  </si>
  <si>
    <t>RVS 2016-2018</t>
  </si>
  <si>
    <t>RVS 2017-2019</t>
  </si>
  <si>
    <t>RVS 2018-2020</t>
  </si>
  <si>
    <t>FR 2019-2021</t>
  </si>
  <si>
    <t>2015 O</t>
  </si>
  <si>
    <t>2016 R</t>
  </si>
  <si>
    <t>2016 O</t>
  </si>
  <si>
    <t>2017 R</t>
  </si>
  <si>
    <t>2017 O</t>
  </si>
  <si>
    <t>2018 R</t>
  </si>
  <si>
    <t>2018 O</t>
  </si>
  <si>
    <t>2019 N</t>
  </si>
  <si>
    <t>Čerpanie EÚ fondov (mil. eur)</t>
  </si>
  <si>
    <r>
      <t xml:space="preserve"> - VpMP</t>
    </r>
    <r>
      <rPr>
        <sz val="9"/>
        <color rgb="FF13B5EA"/>
        <rFont val="Constantia"/>
        <family val="1"/>
        <charset val="238"/>
      </rPr>
      <t>*</t>
    </r>
  </si>
  <si>
    <t xml:space="preserve"> - rozpočet</t>
  </si>
  <si>
    <t>Spolufinancovanie (mil. eur)</t>
  </si>
  <si>
    <r>
      <t>Miera spolufinancovania (%)</t>
    </r>
    <r>
      <rPr>
        <sz val="9"/>
        <color rgb="FF13B5EA"/>
        <rFont val="Constantia"/>
        <family val="1"/>
        <charset val="238"/>
      </rPr>
      <t>**</t>
    </r>
  </si>
  <si>
    <t xml:space="preserve"> - skutočnosť</t>
  </si>
  <si>
    <t>* Ide o prognózu Výboru pre makroekonomické prognózy, na ktorej je založený príslušný rozpočet verejnej správy (v prípade rozpočtu na roky t+1 až t+3 ide o septembrovú prognózu z roku t a v prípade fiškálneho rámca na roky t+1 až t+3, ide o prognózu z februára roku t)</t>
  </si>
  <si>
    <t>** Ide o pomer výdavkov na spolufinancovanie k výdavkom z EÚ fondov.</t>
  </si>
  <si>
    <t>RVS - rozpočet verejnej správy, FR - fiškálny rámec z programu stability</t>
  </si>
  <si>
    <t>Zdroj: MF SR</t>
  </si>
  <si>
    <t>Tab 12: Odhad neočakávaných príjmov v roku 2016 (ESA2010, mil. eur)</t>
  </si>
  <si>
    <t>NT 2018/04</t>
  </si>
  <si>
    <t>Neočakávané príjmy (+)/výpadok (-)</t>
  </si>
  <si>
    <t>(1)</t>
  </si>
  <si>
    <t>(2)</t>
  </si>
  <si>
    <t>(3)=(2)-(1)</t>
  </si>
  <si>
    <t>(4)</t>
  </si>
  <si>
    <t>(5)</t>
  </si>
  <si>
    <t>(6)=(5)-(4)</t>
  </si>
  <si>
    <t>(7)=(6)-(3)</t>
  </si>
  <si>
    <t>1. Daňové príjmy</t>
  </si>
  <si>
    <t xml:space="preserve"> - daňové príjmy a odvody (VpDP)</t>
  </si>
  <si>
    <r>
      <t xml:space="preserve"> - lepší výber daní (NR SR)</t>
    </r>
    <r>
      <rPr>
        <sz val="9"/>
        <color rgb="FF13B5EA"/>
        <rFont val="Constantia"/>
        <family val="1"/>
        <charset val="238"/>
      </rPr>
      <t>*</t>
    </r>
  </si>
  <si>
    <t xml:space="preserve"> - 2 % na verejnoprospešný účel (výdavky)</t>
  </si>
  <si>
    <t xml:space="preserve"> - daňové kredity (výdavky)</t>
  </si>
  <si>
    <t>2. Cyklické príjmy z daní</t>
  </si>
  <si>
    <r>
      <t>3. Vplyv čerpania EÚ fondov na dane</t>
    </r>
    <r>
      <rPr>
        <sz val="9"/>
        <color rgb="FF13B5EA"/>
        <rFont val="Constantia"/>
        <family val="1"/>
        <charset val="238"/>
      </rPr>
      <t>**</t>
    </r>
  </si>
  <si>
    <t>4. Vplyv lepšieho výberu DPH</t>
  </si>
  <si>
    <t>5. Celkový vplyv (1-2-3-4)</t>
  </si>
  <si>
    <t xml:space="preserve"> - v % HDP</t>
  </si>
  <si>
    <t>Pozn.: RVS - rozpočet verejnej správy, NT 2018/04 - notifikácia deficitu a dlhu z apríla 2018, VpDP - Výbor pre daňové prognózy</t>
  </si>
  <si>
    <t>Zdroj: MF SR, ŠÚ SR, RRZ</t>
  </si>
  <si>
    <t>* v NT 2018/04 zahrnuté vo výnose daní</t>
  </si>
  <si>
    <t>** vo výške odhadovaných výdavkov na spolufinancovanie zahrnutých v prognóze Výboru pre makroekonomické prognózy (za predpokladu, že 1 euro spolufinancovania zvýši daňové príjmy o rovnakú sumu)</t>
  </si>
  <si>
    <t>Tab 13: Odhad neočakávaných príjmov v roku 2017 (ESA2010, mil. eur)</t>
  </si>
  <si>
    <t>Tab 14: Výdavky na spolufinancovanie v upravených výdavkoch (mil. eur)</t>
  </si>
  <si>
    <t>1. Výdavky ŠR na spolufinancovanie (a+b)</t>
  </si>
  <si>
    <t xml:space="preserve"> - a. bežné výdavky a kapitálové transfery</t>
  </si>
  <si>
    <t xml:space="preserve"> - b. tvorba hrubého fixného kapitálu</t>
  </si>
  <si>
    <t>2. Priemer výdavkov na spolufinancovanie na THFK (za roky t až t-3)</t>
  </si>
  <si>
    <t>3. Spolufinancovanie v upravených výdavkoch (1.a+2)</t>
  </si>
  <si>
    <t>4. Medziročná zmena výdavkov na spolufinancovanie (Δ3)</t>
  </si>
  <si>
    <t>Tab 15: Zmena štrukturálneho salda a vplyv upravených výdavkov v rokoch 2016 a 2017 - rozdiely (ESA2010, % HDP)</t>
  </si>
  <si>
    <t>kumulatívne za roky 2016 a 2017</t>
  </si>
  <si>
    <t>vplyv</t>
  </si>
  <si>
    <t>požadovaná zmena</t>
  </si>
  <si>
    <t>odchýlka</t>
  </si>
  <si>
    <t>Zmena upravených výdavkov po dodatočných faktoroch (vplyv na saldo)</t>
  </si>
  <si>
    <t>(+) Odchýlka zmeny vlastných investícií od priemeru</t>
  </si>
  <si>
    <t>(+) Skutočný vývoj príjmov nad rámec potenciálu</t>
  </si>
  <si>
    <t>(+) Nepresnosti pri výpočte tempa rastu príjmov (iná základňa)</t>
  </si>
  <si>
    <t>(+) Vplyv rastu HDP (efekt menovateľa)</t>
  </si>
  <si>
    <t>Zmena štrukturálneho salda po dodatočných faktoroch</t>
  </si>
  <si>
    <t>Tab 16: Vlastné investície v jednotlivých ukazovateľoch (mil. eur)</t>
  </si>
  <si>
    <t>mil. eur</t>
  </si>
  <si>
    <t>% HDP</t>
  </si>
  <si>
    <t>p.b.</t>
  </si>
  <si>
    <t>kumulatívne</t>
  </si>
  <si>
    <t>Skutočné investície bez EÚ fondov</t>
  </si>
  <si>
    <t xml:space="preserve"> - vlastné investície</t>
  </si>
  <si>
    <t xml:space="preserve"> - spolufinancovanie</t>
  </si>
  <si>
    <t>Priemerné investície bez EÚ fondov (roky t-3 až t)</t>
  </si>
  <si>
    <t xml:space="preserve"> - priemer vlastných investícií</t>
  </si>
  <si>
    <t xml:space="preserve"> - priemer spolufinancovania</t>
  </si>
  <si>
    <t>Vlastné investície v upravených výdavkoch</t>
  </si>
  <si>
    <t>Vlastné investície v štrukturálnom salde</t>
  </si>
  <si>
    <t>Pozn.: (+) zlepšuje a (-) zhoršuje saldo VS</t>
  </si>
  <si>
    <t>Zdroj: RRZ, ŠÚ SR</t>
  </si>
  <si>
    <t>Graf 1: Vývoj štrukturálneho salda VS podľa prepočtov RRZ v rokoch 2015-2021 (ESA2010, % HDP)</t>
  </si>
  <si>
    <t>štrukturálne saldo podľa RRZ (ciele PS)</t>
  </si>
  <si>
    <t>trajektória (základné hodnotenie)</t>
  </si>
  <si>
    <t>trajektória po dodatočných faktoroch</t>
  </si>
  <si>
    <t>Graf 2: Vývoj výdavkového pravidla podľa prepočtov RRZ v rokoch 2015-2021 (ESA2010, % HDP)</t>
  </si>
  <si>
    <t>upravený reálny rast výdavkov</t>
  </si>
  <si>
    <t>referenčná miera rastu výdavkov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</si>
</sst>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"/>
    <numFmt numFmtId="166" formatCode="0.0%"/>
    <numFmt numFmtId="167" formatCode="0.0000"/>
    <numFmt numFmtId="168" formatCode="#,##0.000"/>
  </numFmts>
  <fonts count="81">
    <font>
      <sz val="11"/>
      <color theme="1"/>
      <name val="Calibri"/>
      <family val="2"/>
      <charset val="238"/>
      <scheme val="minor"/>
    </font>
    <font>
      <sz val="10"/>
      <color theme="1"/>
      <name val="Constanti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13B5EA"/>
      <name val="Constantia"/>
      <family val="1"/>
      <charset val="238"/>
    </font>
    <font>
      <sz val="10"/>
      <color theme="1"/>
      <name val="Times New Roman"/>
      <family val="1"/>
      <charset val="238"/>
    </font>
    <font>
      <sz val="9"/>
      <color rgb="FFFFFFFF"/>
      <name val="Constantia"/>
      <family val="1"/>
      <charset val="238"/>
    </font>
    <font>
      <b/>
      <sz val="9"/>
      <color rgb="FF13B5EA"/>
      <name val="Constantia"/>
      <family val="1"/>
      <charset val="238"/>
    </font>
    <font>
      <i/>
      <sz val="8"/>
      <color rgb="FF13B5EA"/>
      <name val="Constantia"/>
      <family val="1"/>
      <charset val="238"/>
    </font>
    <font>
      <sz val="10"/>
      <color theme="1"/>
      <name val="Constantia"/>
      <family val="1"/>
      <charset val="238"/>
    </font>
    <font>
      <sz val="9"/>
      <color rgb="FF002060"/>
      <name val="Constantia"/>
      <family val="1"/>
      <charset val="238"/>
    </font>
    <font>
      <sz val="9"/>
      <color theme="1"/>
      <name val="Constantia"/>
      <family val="1"/>
      <charset val="238"/>
    </font>
    <font>
      <sz val="9"/>
      <name val="Constantia"/>
      <family val="1"/>
      <charset val="238"/>
    </font>
    <font>
      <b/>
      <sz val="9"/>
      <color theme="1"/>
      <name val="Constantia"/>
      <family val="1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onstantia"/>
      <family val="1"/>
      <charset val="238"/>
    </font>
    <font>
      <b/>
      <sz val="9"/>
      <color rgb="FFFFFFFF"/>
      <name val="Constantia"/>
      <family val="1"/>
      <charset val="238"/>
    </font>
    <font>
      <b/>
      <sz val="9"/>
      <name val="Constantia"/>
      <family val="1"/>
      <charset val="238"/>
    </font>
    <font>
      <b/>
      <sz val="10"/>
      <color rgb="FFFFFFFF"/>
      <name val="Constantia"/>
      <family val="1"/>
      <charset val="238"/>
    </font>
    <font>
      <i/>
      <sz val="8"/>
      <color theme="1"/>
      <name val="Constantia"/>
      <family val="1"/>
      <charset val="238"/>
    </font>
    <font>
      <i/>
      <sz val="8"/>
      <color rgb="FF002060"/>
      <name val="Constantia"/>
      <family val="1"/>
      <charset val="238"/>
    </font>
    <font>
      <i/>
      <sz val="9"/>
      <color rgb="FF002060"/>
      <name val="Constantia"/>
      <family val="1"/>
      <charset val="238"/>
    </font>
    <font>
      <sz val="8"/>
      <color rgb="FF13B5EA"/>
      <name val="Constantia"/>
      <family val="1"/>
      <charset val="238"/>
    </font>
    <font>
      <sz val="9"/>
      <color rgb="FF000000"/>
      <name val="Constantia"/>
      <family val="1"/>
      <charset val="238"/>
    </font>
    <font>
      <b/>
      <sz val="9"/>
      <color rgb="FF000000"/>
      <name val="Constantia"/>
      <family val="1"/>
      <charset val="238"/>
    </font>
    <font>
      <i/>
      <sz val="9"/>
      <color theme="1"/>
      <name val="Constantia"/>
      <family val="1"/>
      <charset val="238"/>
    </font>
    <font>
      <i/>
      <sz val="9"/>
      <name val="Constantia"/>
      <family val="1"/>
      <charset val="238"/>
    </font>
    <font>
      <b/>
      <sz val="8"/>
      <color rgb="FF13B5EA"/>
      <name val="Constantia"/>
      <family val="1"/>
      <charset val="238"/>
    </font>
    <font>
      <sz val="10"/>
      <name val="Arial"/>
      <family val="2"/>
      <charset val="238"/>
    </font>
    <font>
      <sz val="10"/>
      <name val="Constantia"/>
      <family val="1"/>
      <charset val="238"/>
    </font>
    <font>
      <sz val="9"/>
      <color rgb="FF13B5EA"/>
      <name val="Constantia"/>
      <family val="1"/>
      <charset val="238"/>
    </font>
    <font>
      <i/>
      <sz val="8"/>
      <color rgb="FF000000"/>
      <name val="Constantia"/>
      <family val="1"/>
      <charset val="238"/>
    </font>
    <font>
      <i/>
      <sz val="9"/>
      <color rgb="FF000000"/>
      <name val="Constantia"/>
      <family val="1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onstantia"/>
      <family val="2"/>
      <charset val="238"/>
    </font>
    <font>
      <b/>
      <sz val="13"/>
      <color theme="3"/>
      <name val="Constantia"/>
      <family val="2"/>
      <charset val="238"/>
    </font>
    <font>
      <b/>
      <sz val="11"/>
      <color theme="3"/>
      <name val="Constantia"/>
      <family val="2"/>
      <charset val="238"/>
    </font>
    <font>
      <sz val="10"/>
      <color rgb="FF006100"/>
      <name val="Constantia"/>
      <family val="2"/>
      <charset val="238"/>
    </font>
    <font>
      <sz val="10"/>
      <color rgb="FF9C0006"/>
      <name val="Constantia"/>
      <family val="2"/>
      <charset val="238"/>
    </font>
    <font>
      <sz val="10"/>
      <color rgb="FF9C6500"/>
      <name val="Constantia"/>
      <family val="2"/>
      <charset val="238"/>
    </font>
    <font>
      <sz val="10"/>
      <color rgb="FF3F3F76"/>
      <name val="Constantia"/>
      <family val="2"/>
      <charset val="238"/>
    </font>
    <font>
      <b/>
      <sz val="10"/>
      <color rgb="FF3F3F3F"/>
      <name val="Constantia"/>
      <family val="2"/>
      <charset val="238"/>
    </font>
    <font>
      <b/>
      <sz val="10"/>
      <color rgb="FFFA7D00"/>
      <name val="Constantia"/>
      <family val="2"/>
      <charset val="238"/>
    </font>
    <font>
      <sz val="10"/>
      <color rgb="FFFA7D00"/>
      <name val="Constantia"/>
      <family val="2"/>
      <charset val="238"/>
    </font>
    <font>
      <b/>
      <sz val="10"/>
      <color theme="0"/>
      <name val="Constantia"/>
      <family val="2"/>
      <charset val="238"/>
    </font>
    <font>
      <sz val="10"/>
      <color rgb="FFFF0000"/>
      <name val="Constantia"/>
      <family val="2"/>
      <charset val="238"/>
    </font>
    <font>
      <i/>
      <sz val="10"/>
      <color rgb="FF7F7F7F"/>
      <name val="Constantia"/>
      <family val="2"/>
      <charset val="238"/>
    </font>
    <font>
      <b/>
      <sz val="10"/>
      <color theme="1"/>
      <name val="Constantia"/>
      <family val="2"/>
      <charset val="238"/>
    </font>
    <font>
      <sz val="10"/>
      <color theme="0"/>
      <name val="Constantia"/>
      <family val="2"/>
      <charset val="238"/>
    </font>
    <font>
      <b/>
      <sz val="12"/>
      <color theme="1"/>
      <name val="Constantia"/>
      <family val="1"/>
      <charset val="238"/>
    </font>
    <font>
      <sz val="9"/>
      <color theme="1"/>
      <name val="Constantia"/>
      <family val="1"/>
    </font>
    <font>
      <b/>
      <sz val="9"/>
      <color theme="0"/>
      <name val="Constantia"/>
      <family val="1"/>
      <charset val="238"/>
    </font>
    <font>
      <b/>
      <sz val="9"/>
      <color theme="1"/>
      <name val="Constantia"/>
      <family val="1"/>
    </font>
    <font>
      <b/>
      <sz val="20"/>
      <color theme="1"/>
      <name val="Wingdings"/>
      <charset val="2"/>
    </font>
    <font>
      <sz val="16"/>
      <color theme="1"/>
      <name val="Wingdings"/>
      <charset val="2"/>
    </font>
    <font>
      <sz val="9"/>
      <color theme="0"/>
      <name val="Constantia"/>
      <family val="1"/>
      <charset val="238"/>
    </font>
    <font>
      <b/>
      <sz val="16"/>
      <color theme="1"/>
      <name val="Wingdings"/>
      <charset val="2"/>
    </font>
    <font>
      <b/>
      <sz val="22"/>
      <color theme="1"/>
      <name val="Wingdings"/>
      <charset val="2"/>
    </font>
    <font>
      <sz val="9"/>
      <color rgb="FFFF0000"/>
      <name val="Constantia"/>
      <family val="1"/>
    </font>
    <font>
      <sz val="16"/>
      <color theme="0"/>
      <name val="Wingdings"/>
      <charset val="2"/>
    </font>
    <font>
      <sz val="10"/>
      <name val="Arial"/>
      <family val="2"/>
    </font>
    <font>
      <u/>
      <sz val="11"/>
      <color theme="10"/>
      <name val="Calibri"/>
      <family val="2"/>
      <charset val="238"/>
      <scheme val="minor"/>
    </font>
    <font>
      <b/>
      <sz val="11"/>
      <color rgb="FF13B5EA"/>
      <name val="Constantia"/>
      <family val="1"/>
      <charset val="238"/>
    </font>
    <font>
      <sz val="11"/>
      <color theme="0"/>
      <name val="Constantia"/>
      <family val="1"/>
      <charset val="238"/>
    </font>
    <font>
      <sz val="8"/>
      <color theme="1"/>
      <name val="Constantia"/>
      <family val="1"/>
      <charset val="238"/>
    </font>
    <font>
      <sz val="8"/>
      <color rgb="FF000000"/>
      <name val="Constantia"/>
      <family val="1"/>
      <charset val="238"/>
    </font>
    <font>
      <sz val="8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i/>
      <sz val="9"/>
      <color rgb="FF59595B"/>
      <name val="Constantia"/>
      <family val="1"/>
      <charset val="238"/>
    </font>
    <font>
      <b/>
      <sz val="14"/>
      <color rgb="FF13B5EA"/>
      <name val="Constantia"/>
      <family val="1"/>
      <charset val="238"/>
    </font>
    <font>
      <b/>
      <sz val="24"/>
      <name val="Constantia"/>
      <family val="1"/>
      <charset val="238"/>
    </font>
    <font>
      <b/>
      <sz val="8"/>
      <color rgb="FFFFFFFF"/>
      <name val="Constantia"/>
      <family val="1"/>
      <charset val="238"/>
    </font>
    <font>
      <b/>
      <i/>
      <sz val="9"/>
      <color theme="1"/>
      <name val="Constantia"/>
      <family val="1"/>
      <charset val="238"/>
    </font>
    <font>
      <b/>
      <i/>
      <sz val="9"/>
      <color rgb="FF13B5EA"/>
      <name val="Constantia"/>
      <family val="1"/>
      <charset val="238"/>
    </font>
    <font>
      <b/>
      <sz val="10"/>
      <color rgb="FF13B5EA"/>
      <name val="Constantia"/>
      <family val="1"/>
    </font>
    <font>
      <b/>
      <sz val="9"/>
      <color theme="0"/>
      <name val="Constantia"/>
      <family val="1"/>
    </font>
    <font>
      <i/>
      <sz val="8"/>
      <color rgb="FF13B5EA"/>
      <name val="Constantia"/>
      <family val="1"/>
    </font>
    <font>
      <b/>
      <sz val="7"/>
      <color rgb="FF13B5EA"/>
      <name val="Constantia"/>
      <family val="1"/>
      <charset val="238"/>
    </font>
    <font>
      <sz val="11"/>
      <color rgb="FF13B5EA"/>
      <name val="Calibri"/>
      <family val="2"/>
      <charset val="238"/>
    </font>
    <font>
      <i/>
      <sz val="9"/>
      <color rgb="FF13B5EA"/>
      <name val="Constantia"/>
      <family val="1"/>
      <charset val="238"/>
    </font>
    <font>
      <b/>
      <sz val="11"/>
      <color rgb="FF13B5EA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13B5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E8F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medium">
        <color rgb="FF13B5EA"/>
      </left>
      <right/>
      <top/>
      <bottom/>
      <diagonal/>
    </border>
    <border>
      <left/>
      <right/>
      <top/>
      <bottom style="thin">
        <color rgb="FF13B5EA"/>
      </bottom>
      <diagonal/>
    </border>
    <border>
      <left style="medium">
        <color rgb="FF13B5EA"/>
      </left>
      <right style="thin">
        <color rgb="FF13B5EA"/>
      </right>
      <top/>
      <bottom/>
      <diagonal/>
    </border>
    <border>
      <left/>
      <right style="thin">
        <color rgb="FF13B5EA"/>
      </right>
      <top/>
      <bottom/>
      <diagonal/>
    </border>
    <border>
      <left style="thin">
        <color rgb="FF13B5EA"/>
      </left>
      <right/>
      <top/>
      <bottom/>
      <diagonal/>
    </border>
    <border>
      <left style="thin">
        <color rgb="FF13B5EA"/>
      </left>
      <right/>
      <top/>
      <bottom style="thin">
        <color rgb="FF13B5EA"/>
      </bottom>
      <diagonal/>
    </border>
    <border>
      <left/>
      <right style="thin">
        <color rgb="FF13B5EA"/>
      </right>
      <top/>
      <bottom style="thin">
        <color rgb="FF13B5EA"/>
      </bottom>
      <diagonal/>
    </border>
    <border>
      <left/>
      <right/>
      <top style="thin">
        <color rgb="FF13B5EA"/>
      </top>
      <bottom style="thin">
        <color rgb="FF13B5EA"/>
      </bottom>
      <diagonal/>
    </border>
    <border>
      <left/>
      <right/>
      <top style="thin">
        <color rgb="FF13B5EA"/>
      </top>
      <bottom/>
      <diagonal/>
    </border>
    <border>
      <left style="thin">
        <color rgb="FF13B5EA"/>
      </left>
      <right/>
      <top style="thin">
        <color rgb="FF13B5EA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rgb="FF13B5EA"/>
      </left>
      <right style="thin">
        <color rgb="FF13B5EA"/>
      </right>
      <top style="thin">
        <color theme="0"/>
      </top>
      <bottom/>
      <diagonal/>
    </border>
    <border>
      <left style="thin">
        <color rgb="FF13B5EA"/>
      </left>
      <right/>
      <top style="thin">
        <color theme="0"/>
      </top>
      <bottom/>
      <diagonal/>
    </border>
    <border>
      <left style="thin">
        <color rgb="FF13B5EA"/>
      </left>
      <right style="thin">
        <color rgb="FF13B5EA"/>
      </right>
      <top/>
      <bottom/>
      <diagonal/>
    </border>
    <border>
      <left style="thin">
        <color rgb="FF13B5EA"/>
      </left>
      <right style="thin">
        <color rgb="FF13B5EA"/>
      </right>
      <top/>
      <bottom style="thin">
        <color rgb="FF13B5EA"/>
      </bottom>
      <diagonal/>
    </border>
    <border>
      <left/>
      <right style="thin">
        <color rgb="FF13B5EA"/>
      </right>
      <top style="thin">
        <color rgb="FF13B5EA"/>
      </top>
      <bottom/>
      <diagonal/>
    </border>
    <border>
      <left style="thin">
        <color rgb="FF13B5EA"/>
      </left>
      <right style="thin">
        <color rgb="FF13B5EA"/>
      </right>
      <top style="thin">
        <color rgb="FF13B5EA"/>
      </top>
      <bottom/>
      <diagonal/>
    </border>
    <border>
      <left style="thin">
        <color rgb="FF13B5EA"/>
      </left>
      <right/>
      <top style="thin">
        <color rgb="FF13B5EA"/>
      </top>
      <bottom style="thin">
        <color rgb="FF13B5EA"/>
      </bottom>
      <diagonal/>
    </border>
    <border>
      <left/>
      <right style="thin">
        <color rgb="FF13B5EA"/>
      </right>
      <top style="thin">
        <color rgb="FF13B5EA"/>
      </top>
      <bottom style="thin">
        <color rgb="FF13B5EA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13B5EA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13B5EA"/>
      </right>
      <top/>
      <bottom style="thin">
        <color rgb="FF13B5EA"/>
      </bottom>
      <diagonal/>
    </border>
    <border>
      <left style="thin">
        <color theme="0"/>
      </left>
      <right/>
      <top/>
      <bottom/>
      <diagonal/>
    </border>
  </borders>
  <cellStyleXfs count="54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9" fontId="2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0" applyNumberFormat="0" applyBorder="0" applyAlignment="0" applyProtection="0"/>
    <xf numFmtId="0" fontId="40" fillId="8" borderId="14" applyNumberFormat="0" applyAlignment="0" applyProtection="0"/>
    <xf numFmtId="0" fontId="41" fillId="9" borderId="15" applyNumberFormat="0" applyAlignment="0" applyProtection="0"/>
    <xf numFmtId="0" fontId="42" fillId="9" borderId="14" applyNumberFormat="0" applyAlignment="0" applyProtection="0"/>
    <xf numFmtId="0" fontId="43" fillId="0" borderId="16" applyNumberFormat="0" applyFill="0" applyAlignment="0" applyProtection="0"/>
    <xf numFmtId="0" fontId="44" fillId="10" borderId="17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8" fillId="35" borderId="0" applyNumberFormat="0" applyBorder="0" applyAlignment="0" applyProtection="0"/>
    <xf numFmtId="0" fontId="1" fillId="11" borderId="18" applyNumberFormat="0" applyFont="0" applyAlignment="0" applyProtection="0"/>
    <xf numFmtId="0" fontId="28" fillId="0" borderId="0"/>
    <xf numFmtId="9" fontId="2" fillId="0" borderId="0" applyFont="0" applyFill="0" applyBorder="0" applyAlignment="0" applyProtection="0"/>
    <xf numFmtId="0" fontId="60" fillId="0" borderId="0"/>
    <xf numFmtId="0" fontId="61" fillId="0" borderId="0" applyNumberFormat="0" applyFill="0" applyBorder="0" applyAlignment="0" applyProtection="0"/>
    <xf numFmtId="0" fontId="67" fillId="0" borderId="0"/>
  </cellStyleXfs>
  <cellXfs count="426">
    <xf numFmtId="0" fontId="0" fillId="0" borderId="0" xfId="0"/>
    <xf numFmtId="0" fontId="5" fillId="2" borderId="0" xfId="1" applyFont="1" applyFill="1" applyAlignment="1">
      <alignment horizontal="center" vertical="center"/>
    </xf>
    <xf numFmtId="164" fontId="9" fillId="0" borderId="0" xfId="1" applyNumberFormat="1" applyFont="1" applyAlignment="1">
      <alignment horizontal="center" vertical="center"/>
    </xf>
    <xf numFmtId="0" fontId="10" fillId="0" borderId="0" xfId="4" applyFont="1"/>
    <xf numFmtId="0" fontId="11" fillId="0" borderId="0" xfId="4" applyFont="1"/>
    <xf numFmtId="0" fontId="13" fillId="0" borderId="0" xfId="0" applyFont="1"/>
    <xf numFmtId="0" fontId="7" fillId="0" borderId="0" xfId="1" applyFont="1" applyAlignment="1">
      <alignment horizontal="right" vertical="center"/>
    </xf>
    <xf numFmtId="0" fontId="3" fillId="0" borderId="0" xfId="0" applyFont="1"/>
    <xf numFmtId="0" fontId="16" fillId="2" borderId="0" xfId="1" applyFont="1" applyFill="1" applyAlignment="1">
      <alignment horizontal="center" vertical="center"/>
    </xf>
    <xf numFmtId="0" fontId="16" fillId="2" borderId="1" xfId="1" applyFont="1" applyFill="1" applyBorder="1" applyAlignment="1">
      <alignment horizontal="center" vertical="center"/>
    </xf>
    <xf numFmtId="0" fontId="10" fillId="0" borderId="0" xfId="1" applyFont="1" applyAlignment="1">
      <alignment vertical="center" wrapText="1"/>
    </xf>
    <xf numFmtId="0" fontId="10" fillId="0" borderId="0" xfId="0" applyFont="1"/>
    <xf numFmtId="0" fontId="17" fillId="0" borderId="0" xfId="1" applyFont="1" applyAlignment="1">
      <alignment vertical="center" wrapText="1"/>
    </xf>
    <xf numFmtId="164" fontId="17" fillId="0" borderId="0" xfId="1" applyNumberFormat="1" applyFont="1" applyAlignment="1">
      <alignment horizontal="center" vertical="center"/>
    </xf>
    <xf numFmtId="0" fontId="6" fillId="0" borderId="0" xfId="1" applyFont="1" applyAlignment="1">
      <alignment vertical="center" wrapText="1"/>
    </xf>
    <xf numFmtId="0" fontId="18" fillId="2" borderId="0" xfId="1" applyFont="1" applyFill="1" applyAlignment="1">
      <alignment horizontal="center" vertical="center"/>
    </xf>
    <xf numFmtId="0" fontId="19" fillId="0" borderId="0" xfId="1" applyFont="1" applyAlignment="1">
      <alignment vertical="center" wrapText="1"/>
    </xf>
    <xf numFmtId="0" fontId="18" fillId="2" borderId="3" xfId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164" fontId="23" fillId="0" borderId="0" xfId="0" applyNumberFormat="1" applyFont="1" applyAlignment="1">
      <alignment horizontal="center" vertical="center"/>
    </xf>
    <xf numFmtId="164" fontId="8" fillId="0" borderId="0" xfId="0" applyNumberFormat="1" applyFont="1"/>
    <xf numFmtId="0" fontId="8" fillId="0" borderId="0" xfId="0" applyFont="1"/>
    <xf numFmtId="0" fontId="15" fillId="0" borderId="0" xfId="0" applyFont="1"/>
    <xf numFmtId="3" fontId="10" fillId="0" borderId="0" xfId="0" applyNumberFormat="1" applyFont="1" applyAlignment="1">
      <alignment horizontal="center" vertical="center"/>
    </xf>
    <xf numFmtId="2" fontId="6" fillId="0" borderId="0" xfId="1" applyNumberFormat="1" applyFont="1" applyAlignment="1">
      <alignment horizontal="center" vertical="center"/>
    </xf>
    <xf numFmtId="0" fontId="26" fillId="0" borderId="0" xfId="1" applyFont="1" applyAlignment="1">
      <alignment vertical="center" wrapText="1"/>
    </xf>
    <xf numFmtId="0" fontId="22" fillId="0" borderId="0" xfId="1" applyFont="1" applyAlignment="1">
      <alignment horizontal="center" vertical="center"/>
    </xf>
    <xf numFmtId="164" fontId="9" fillId="0" borderId="5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2" fontId="6" fillId="0" borderId="5" xfId="1" applyNumberFormat="1" applyFont="1" applyBorder="1" applyAlignment="1">
      <alignment horizontal="center" vertical="center"/>
    </xf>
    <xf numFmtId="0" fontId="0" fillId="0" borderId="9" xfId="0" applyBorder="1"/>
    <xf numFmtId="0" fontId="24" fillId="0" borderId="0" xfId="0" applyFont="1" applyAlignment="1">
      <alignment horizontal="left" vertical="center"/>
    </xf>
    <xf numFmtId="164" fontId="24" fillId="0" borderId="0" xfId="0" applyNumberFormat="1" applyFont="1" applyAlignment="1">
      <alignment horizontal="center" vertical="center"/>
    </xf>
    <xf numFmtId="0" fontId="23" fillId="0" borderId="0" xfId="0" applyFont="1"/>
    <xf numFmtId="0" fontId="16" fillId="0" borderId="0" xfId="1" applyFont="1" applyAlignment="1">
      <alignment horizontal="center" vertical="center"/>
    </xf>
    <xf numFmtId="2" fontId="17" fillId="0" borderId="0" xfId="1" applyNumberFormat="1" applyFont="1" applyAlignment="1">
      <alignment horizontal="center" vertical="center"/>
    </xf>
    <xf numFmtId="2" fontId="0" fillId="0" borderId="0" xfId="0" applyNumberFormat="1"/>
    <xf numFmtId="2" fontId="8" fillId="0" borderId="0" xfId="0" applyNumberFormat="1" applyFont="1"/>
    <xf numFmtId="0" fontId="2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2" fontId="6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3" fontId="10" fillId="0" borderId="0" xfId="4" applyNumberFormat="1" applyFont="1" applyAlignment="1">
      <alignment horizontal="center" vertical="center"/>
    </xf>
    <xf numFmtId="165" fontId="20" fillId="0" borderId="0" xfId="1" applyNumberFormat="1" applyFont="1" applyAlignment="1">
      <alignment horizontal="center" vertical="center"/>
    </xf>
    <xf numFmtId="3" fontId="11" fillId="0" borderId="0" xfId="4" applyNumberFormat="1" applyFont="1" applyAlignment="1">
      <alignment horizontal="center" vertical="center"/>
    </xf>
    <xf numFmtId="165" fontId="21" fillId="0" borderId="0" xfId="1" applyNumberFormat="1" applyFont="1" applyAlignment="1">
      <alignment horizontal="center" vertical="center"/>
    </xf>
    <xf numFmtId="0" fontId="49" fillId="0" borderId="0" xfId="0" applyFont="1"/>
    <xf numFmtId="0" fontId="22" fillId="0" borderId="0" xfId="0" applyFont="1"/>
    <xf numFmtId="164" fontId="32" fillId="0" borderId="0" xfId="0" applyNumberFormat="1" applyFont="1" applyAlignment="1">
      <alignment horizontal="center" vertical="center"/>
    </xf>
    <xf numFmtId="3" fontId="11" fillId="0" borderId="4" xfId="4" applyNumberFormat="1" applyFont="1" applyBorder="1" applyAlignment="1">
      <alignment horizontal="center" vertical="center"/>
    </xf>
    <xf numFmtId="165" fontId="14" fillId="0" borderId="0" xfId="0" applyNumberFormat="1" applyFont="1"/>
    <xf numFmtId="49" fontId="6" fillId="0" borderId="0" xfId="0" applyNumberFormat="1" applyFont="1" applyAlignment="1">
      <alignment horizontal="center" vertical="center"/>
    </xf>
    <xf numFmtId="0" fontId="31" fillId="0" borderId="0" xfId="0" applyFont="1" applyAlignment="1">
      <alignment vertical="center" wrapText="1"/>
    </xf>
    <xf numFmtId="0" fontId="8" fillId="3" borderId="0" xfId="0" applyFont="1" applyFill="1"/>
    <xf numFmtId="0" fontId="50" fillId="0" borderId="0" xfId="0" applyFont="1"/>
    <xf numFmtId="0" fontId="51" fillId="2" borderId="20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50" fillId="4" borderId="0" xfId="0" applyFont="1" applyFill="1"/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vertical="center" wrapText="1"/>
    </xf>
    <xf numFmtId="0" fontId="10" fillId="0" borderId="27" xfId="0" applyFont="1" applyBorder="1" applyAlignment="1">
      <alignment horizontal="center" vertical="center"/>
    </xf>
    <xf numFmtId="0" fontId="50" fillId="0" borderId="5" xfId="0" applyFont="1" applyBorder="1" applyAlignment="1">
      <alignment horizontal="center" vertical="center"/>
    </xf>
    <xf numFmtId="0" fontId="54" fillId="0" borderId="5" xfId="0" applyFont="1" applyBorder="1" applyAlignment="1">
      <alignment horizontal="center" vertical="center"/>
    </xf>
    <xf numFmtId="0" fontId="50" fillId="0" borderId="2" xfId="0" applyFont="1" applyBorder="1" applyAlignment="1">
      <alignment vertical="center" wrapText="1"/>
    </xf>
    <xf numFmtId="0" fontId="10" fillId="0" borderId="28" xfId="0" applyFont="1" applyBorder="1" applyAlignment="1">
      <alignment horizontal="center" vertical="center"/>
    </xf>
    <xf numFmtId="0" fontId="50" fillId="0" borderId="6" xfId="0" applyFont="1" applyBorder="1" applyAlignment="1">
      <alignment horizontal="center" vertical="center"/>
    </xf>
    <xf numFmtId="0" fontId="54" fillId="0" borderId="6" xfId="0" applyFont="1" applyBorder="1" applyAlignment="1">
      <alignment horizontal="center" vertical="center"/>
    </xf>
    <xf numFmtId="0" fontId="50" fillId="0" borderId="2" xfId="0" applyFont="1" applyBorder="1"/>
    <xf numFmtId="0" fontId="50" fillId="0" borderId="8" xfId="0" applyFont="1" applyBorder="1"/>
    <xf numFmtId="0" fontId="12" fillId="0" borderId="8" xfId="0" applyFont="1" applyBorder="1" applyAlignment="1">
      <alignment horizontal="left" vertical="center" wrapText="1"/>
    </xf>
    <xf numFmtId="0" fontId="52" fillId="0" borderId="8" xfId="0" applyFont="1" applyBorder="1" applyAlignment="1">
      <alignment horizontal="center" vertical="center"/>
    </xf>
    <xf numFmtId="0" fontId="56" fillId="0" borderId="8" xfId="0" applyFont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50" fillId="4" borderId="2" xfId="0" applyFont="1" applyFill="1" applyBorder="1"/>
    <xf numFmtId="0" fontId="50" fillId="4" borderId="0" xfId="0" applyFont="1" applyFill="1" applyAlignment="1">
      <alignment horizontal="center" vertical="center"/>
    </xf>
    <xf numFmtId="0" fontId="50" fillId="0" borderId="27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 wrapText="1"/>
    </xf>
    <xf numFmtId="9" fontId="50" fillId="0" borderId="27" xfId="0" applyNumberFormat="1" applyFont="1" applyBorder="1" applyAlignment="1">
      <alignment horizontal="center" vertical="center"/>
    </xf>
    <xf numFmtId="0" fontId="50" fillId="0" borderId="2" xfId="0" applyFont="1" applyBorder="1" applyAlignment="1">
      <alignment horizontal="center" vertical="center" wrapText="1"/>
    </xf>
    <xf numFmtId="0" fontId="50" fillId="0" borderId="0" xfId="0" applyFont="1" applyAlignment="1">
      <alignment horizontal="left" vertical="center" wrapText="1"/>
    </xf>
    <xf numFmtId="9" fontId="50" fillId="0" borderId="8" xfId="0" applyNumberFormat="1" applyFont="1" applyBorder="1" applyAlignment="1">
      <alignment horizontal="center" vertical="center"/>
    </xf>
    <xf numFmtId="0" fontId="54" fillId="0" borderId="8" xfId="0" applyFont="1" applyBorder="1" applyAlignment="1">
      <alignment horizontal="center" vertical="center"/>
    </xf>
    <xf numFmtId="0" fontId="12" fillId="4" borderId="9" xfId="0" applyFont="1" applyFill="1" applyBorder="1" applyAlignment="1">
      <alignment vertical="center"/>
    </xf>
    <xf numFmtId="0" fontId="50" fillId="0" borderId="5" xfId="0" applyFont="1" applyBorder="1" applyAlignment="1">
      <alignment vertical="center" wrapText="1"/>
    </xf>
    <xf numFmtId="0" fontId="50" fillId="0" borderId="8" xfId="0" applyFont="1" applyBorder="1" applyAlignment="1">
      <alignment horizontal="left" vertical="center" wrapText="1"/>
    </xf>
    <xf numFmtId="0" fontId="58" fillId="0" borderId="8" xfId="0" applyFont="1" applyBorder="1" applyAlignment="1">
      <alignment horizontal="center" vertical="center"/>
    </xf>
    <xf numFmtId="166" fontId="58" fillId="0" borderId="8" xfId="0" applyNumberFormat="1" applyFont="1" applyBorder="1" applyAlignment="1">
      <alignment horizontal="center" vertical="center"/>
    </xf>
    <xf numFmtId="49" fontId="51" fillId="2" borderId="9" xfId="0" applyNumberFormat="1" applyFont="1" applyFill="1" applyBorder="1" applyAlignment="1">
      <alignment vertical="center"/>
    </xf>
    <xf numFmtId="0" fontId="59" fillId="2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50" fillId="0" borderId="0" xfId="0" applyFont="1" applyAlignment="1">
      <alignment vertical="center"/>
    </xf>
    <xf numFmtId="0" fontId="50" fillId="36" borderId="0" xfId="0" applyFont="1" applyFill="1"/>
    <xf numFmtId="0" fontId="18" fillId="2" borderId="1" xfId="1" applyFont="1" applyFill="1" applyBorder="1" applyAlignment="1">
      <alignment horizontal="center" vertical="center"/>
    </xf>
    <xf numFmtId="0" fontId="18" fillId="2" borderId="4" xfId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3" fontId="12" fillId="0" borderId="8" xfId="4" applyNumberFormat="1" applyFont="1" applyBorder="1"/>
    <xf numFmtId="3" fontId="12" fillId="0" borderId="8" xfId="4" applyNumberFormat="1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2" fontId="6" fillId="0" borderId="2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164" fontId="23" fillId="0" borderId="9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23" fillId="0" borderId="9" xfId="0" applyFont="1" applyBorder="1" applyAlignment="1">
      <alignment horizontal="left" vertical="center" wrapText="1"/>
    </xf>
    <xf numFmtId="164" fontId="26" fillId="0" borderId="0" xfId="0" applyNumberFormat="1" applyFont="1" applyAlignment="1">
      <alignment horizontal="center" vertical="center"/>
    </xf>
    <xf numFmtId="167" fontId="6" fillId="0" borderId="0" xfId="0" applyNumberFormat="1" applyFont="1" applyAlignment="1">
      <alignment horizontal="center" vertical="center"/>
    </xf>
    <xf numFmtId="2" fontId="12" fillId="4" borderId="0" xfId="0" applyNumberFormat="1" applyFont="1" applyFill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164" fontId="17" fillId="0" borderId="5" xfId="1" applyNumberFormat="1" applyFont="1" applyBorder="1" applyAlignment="1">
      <alignment horizontal="center" vertical="center"/>
    </xf>
    <xf numFmtId="2" fontId="9" fillId="0" borderId="0" xfId="1" applyNumberFormat="1" applyFont="1" applyAlignment="1">
      <alignment horizontal="center" vertical="center"/>
    </xf>
    <xf numFmtId="166" fontId="50" fillId="0" borderId="5" xfId="50" applyNumberFormat="1" applyFont="1" applyBorder="1" applyAlignment="1">
      <alignment horizontal="center" vertical="center"/>
    </xf>
    <xf numFmtId="49" fontId="50" fillId="0" borderId="5" xfId="0" applyNumberFormat="1" applyFont="1" applyBorder="1" applyAlignment="1">
      <alignment horizontal="center" vertical="center"/>
    </xf>
    <xf numFmtId="0" fontId="50" fillId="0" borderId="5" xfId="0" applyFont="1" applyBorder="1" applyAlignment="1">
      <alignment horizontal="center" vertical="center" wrapText="1"/>
    </xf>
    <xf numFmtId="3" fontId="10" fillId="0" borderId="4" xfId="4" applyNumberFormat="1" applyFont="1" applyBorder="1" applyAlignment="1">
      <alignment horizontal="center" vertical="center"/>
    </xf>
    <xf numFmtId="3" fontId="11" fillId="0" borderId="5" xfId="4" applyNumberFormat="1" applyFont="1" applyBorder="1" applyAlignment="1">
      <alignment horizontal="center" vertical="center"/>
    </xf>
    <xf numFmtId="0" fontId="0" fillId="0" borderId="6" xfId="0" applyBorder="1"/>
    <xf numFmtId="3" fontId="11" fillId="0" borderId="2" xfId="4" applyNumberFormat="1" applyFont="1" applyBorder="1" applyAlignment="1">
      <alignment horizontal="center" vertical="center"/>
    </xf>
    <xf numFmtId="0" fontId="0" fillId="0" borderId="7" xfId="0" applyBorder="1"/>
    <xf numFmtId="0" fontId="10" fillId="0" borderId="8" xfId="0" applyFont="1" applyBorder="1"/>
    <xf numFmtId="164" fontId="9" fillId="0" borderId="8" xfId="1" applyNumberFormat="1" applyFont="1" applyBorder="1" applyAlignment="1">
      <alignment horizontal="center" vertical="center"/>
    </xf>
    <xf numFmtId="164" fontId="9" fillId="0" borderId="31" xfId="1" applyNumberFormat="1" applyFont="1" applyBorder="1" applyAlignment="1">
      <alignment horizontal="center" vertical="center"/>
    </xf>
    <xf numFmtId="0" fontId="62" fillId="0" borderId="0" xfId="0" applyFont="1" applyAlignment="1">
      <alignment vertical="center"/>
    </xf>
    <xf numFmtId="0" fontId="63" fillId="2" borderId="0" xfId="0" applyFont="1" applyFill="1" applyAlignment="1">
      <alignment horizontal="center" vertical="center"/>
    </xf>
    <xf numFmtId="0" fontId="51" fillId="2" borderId="0" xfId="0" applyFont="1" applyFill="1" applyAlignment="1">
      <alignment horizontal="right" vertical="center"/>
    </xf>
    <xf numFmtId="0" fontId="51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3" fontId="6" fillId="0" borderId="0" xfId="1" applyNumberFormat="1" applyFont="1" applyAlignment="1">
      <alignment horizontal="right" vertical="center"/>
    </xf>
    <xf numFmtId="0" fontId="64" fillId="0" borderId="5" xfId="0" applyFont="1" applyBorder="1" applyAlignment="1">
      <alignment horizontal="left"/>
    </xf>
    <xf numFmtId="3" fontId="10" fillId="0" borderId="0" xfId="0" applyNumberFormat="1" applyFont="1" applyAlignment="1">
      <alignment horizontal="right" vertical="center"/>
    </xf>
    <xf numFmtId="0" fontId="65" fillId="0" borderId="5" xfId="0" applyFont="1" applyBorder="1" applyAlignment="1">
      <alignment horizontal="left" vertical="center"/>
    </xf>
    <xf numFmtId="0" fontId="23" fillId="0" borderId="0" xfId="0" applyFont="1" applyAlignment="1">
      <alignment horizontal="left" vertical="center" indent="1"/>
    </xf>
    <xf numFmtId="0" fontId="23" fillId="0" borderId="0" xfId="0" applyFont="1" applyAlignment="1">
      <alignment horizontal="left" vertical="center" wrapText="1"/>
    </xf>
    <xf numFmtId="165" fontId="10" fillId="0" borderId="0" xfId="0" applyNumberFormat="1" applyFont="1" applyAlignment="1">
      <alignment horizontal="right" vertical="center"/>
    </xf>
    <xf numFmtId="0" fontId="17" fillId="0" borderId="0" xfId="0" applyFont="1" applyAlignment="1">
      <alignment vertical="center" wrapText="1"/>
    </xf>
    <xf numFmtId="3" fontId="17" fillId="0" borderId="0" xfId="0" applyNumberFormat="1" applyFont="1" applyAlignment="1">
      <alignment horizontal="right" vertical="center"/>
    </xf>
    <xf numFmtId="0" fontId="66" fillId="0" borderId="5" xfId="0" applyFont="1" applyBorder="1" applyAlignment="1">
      <alignment horizontal="left"/>
    </xf>
    <xf numFmtId="0" fontId="23" fillId="0" borderId="0" xfId="0" applyFont="1" applyAlignment="1">
      <alignment vertical="center" wrapText="1"/>
    </xf>
    <xf numFmtId="3" fontId="11" fillId="0" borderId="0" xfId="0" applyNumberFormat="1" applyFont="1" applyAlignment="1">
      <alignment horizontal="right" vertical="center"/>
    </xf>
    <xf numFmtId="164" fontId="10" fillId="0" borderId="0" xfId="0" applyNumberFormat="1" applyFont="1" applyAlignment="1">
      <alignment horizontal="right" vertical="center"/>
    </xf>
    <xf numFmtId="2" fontId="10" fillId="0" borderId="0" xfId="0" applyNumberFormat="1" applyFont="1" applyAlignment="1">
      <alignment horizontal="right" vertical="center"/>
    </xf>
    <xf numFmtId="165" fontId="26" fillId="0" borderId="0" xfId="7" applyNumberFormat="1" applyFont="1" applyAlignment="1">
      <alignment horizontal="right" vertical="center"/>
    </xf>
    <xf numFmtId="2" fontId="26" fillId="0" borderId="0" xfId="7" applyNumberFormat="1" applyFont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165" fontId="6" fillId="0" borderId="0" xfId="0" applyNumberFormat="1" applyFont="1" applyAlignment="1">
      <alignment horizontal="right" vertical="center"/>
    </xf>
    <xf numFmtId="2" fontId="6" fillId="0" borderId="0" xfId="0" applyNumberFormat="1" applyFont="1" applyAlignment="1">
      <alignment horizontal="right" vertical="center"/>
    </xf>
    <xf numFmtId="0" fontId="64" fillId="0" borderId="6" xfId="0" applyFont="1" applyBorder="1" applyAlignment="1">
      <alignment horizontal="left"/>
    </xf>
    <xf numFmtId="0" fontId="17" fillId="0" borderId="9" xfId="0" applyFont="1" applyBorder="1" applyAlignment="1">
      <alignment horizontal="left" vertical="center"/>
    </xf>
    <xf numFmtId="4" fontId="17" fillId="0" borderId="9" xfId="0" applyNumberFormat="1" applyFont="1" applyBorder="1" applyAlignment="1">
      <alignment horizontal="right" vertical="center"/>
    </xf>
    <xf numFmtId="2" fontId="17" fillId="0" borderId="9" xfId="0" applyNumberFormat="1" applyFont="1" applyBorder="1" applyAlignment="1">
      <alignment horizontal="right" vertical="center"/>
    </xf>
    <xf numFmtId="2" fontId="17" fillId="0" borderId="29" xfId="0" applyNumberFormat="1" applyFont="1" applyBorder="1" applyAlignment="1">
      <alignment horizontal="right" vertical="center"/>
    </xf>
    <xf numFmtId="164" fontId="6" fillId="0" borderId="34" xfId="0" applyNumberFormat="1" applyFont="1" applyBorder="1" applyAlignment="1">
      <alignment horizontal="right" vertical="center"/>
    </xf>
    <xf numFmtId="0" fontId="25" fillId="0" borderId="35" xfId="0" applyFont="1" applyBorder="1" applyAlignment="1">
      <alignment horizontal="left" vertical="center"/>
    </xf>
    <xf numFmtId="3" fontId="10" fillId="0" borderId="35" xfId="0" applyNumberFormat="1" applyFont="1" applyBorder="1" applyAlignment="1">
      <alignment horizontal="right" vertical="center"/>
    </xf>
    <xf numFmtId="0" fontId="0" fillId="0" borderId="35" xfId="0" applyBorder="1"/>
    <xf numFmtId="0" fontId="25" fillId="0" borderId="33" xfId="0" applyFont="1" applyBorder="1" applyAlignment="1">
      <alignment horizontal="left" vertical="center"/>
    </xf>
    <xf numFmtId="4" fontId="10" fillId="0" borderId="33" xfId="0" applyNumberFormat="1" applyFont="1" applyBorder="1" applyAlignment="1">
      <alignment horizontal="right" vertical="center"/>
    </xf>
    <xf numFmtId="0" fontId="0" fillId="0" borderId="33" xfId="0" applyBorder="1"/>
    <xf numFmtId="0" fontId="7" fillId="0" borderId="0" xfId="0" applyFont="1" applyAlignment="1">
      <alignment vertical="top"/>
    </xf>
    <xf numFmtId="0" fontId="67" fillId="0" borderId="0" xfId="53"/>
    <xf numFmtId="0" fontId="8" fillId="0" borderId="0" xfId="53" applyFont="1"/>
    <xf numFmtId="0" fontId="15" fillId="0" borderId="0" xfId="53" applyFont="1"/>
    <xf numFmtId="164" fontId="8" fillId="0" borderId="0" xfId="53" applyNumberFormat="1" applyFont="1"/>
    <xf numFmtId="0" fontId="22" fillId="0" borderId="0" xfId="0" applyFont="1" applyAlignment="1">
      <alignment horizontal="left" vertical="top" wrapText="1"/>
    </xf>
    <xf numFmtId="0" fontId="61" fillId="0" borderId="0" xfId="52" applyAlignment="1">
      <alignment horizontal="justify" vertical="center"/>
    </xf>
    <xf numFmtId="0" fontId="68" fillId="0" borderId="0" xfId="0" applyFont="1" applyAlignment="1">
      <alignment horizontal="justify" vertical="center"/>
    </xf>
    <xf numFmtId="0" fontId="69" fillId="0" borderId="0" xfId="0" applyFont="1" applyAlignment="1">
      <alignment horizontal="left" vertical="center"/>
    </xf>
    <xf numFmtId="0" fontId="70" fillId="0" borderId="0" xfId="0" applyFont="1"/>
    <xf numFmtId="0" fontId="29" fillId="0" borderId="0" xfId="52" applyFont="1" applyAlignment="1">
      <alignment horizontal="justify" vertical="center"/>
    </xf>
    <xf numFmtId="0" fontId="29" fillId="0" borderId="0" xfId="0" applyFont="1" applyAlignment="1">
      <alignment horizontal="justify" vertical="center"/>
    </xf>
    <xf numFmtId="0" fontId="29" fillId="0" borderId="0" xfId="0" applyFont="1"/>
    <xf numFmtId="0" fontId="3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71" fillId="2" borderId="1" xfId="0" applyFont="1" applyFill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/>
    </xf>
    <xf numFmtId="3" fontId="0" fillId="0" borderId="0" xfId="0" applyNumberFormat="1"/>
    <xf numFmtId="0" fontId="4" fillId="0" borderId="2" xfId="0" applyFont="1" applyBorder="1" applyAlignment="1">
      <alignment vertical="center"/>
    </xf>
    <xf numFmtId="2" fontId="9" fillId="0" borderId="0" xfId="0" applyNumberFormat="1" applyFont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72" fillId="0" borderId="2" xfId="0" applyNumberFormat="1" applyFont="1" applyBorder="1" applyAlignment="1">
      <alignment horizontal="center" vertical="center"/>
    </xf>
    <xf numFmtId="2" fontId="72" fillId="0" borderId="7" xfId="0" applyNumberFormat="1" applyFont="1" applyBorder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3" fontId="23" fillId="0" borderId="0" xfId="0" applyNumberFormat="1" applyFont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1" fontId="12" fillId="0" borderId="0" xfId="0" applyNumberFormat="1" applyFont="1"/>
    <xf numFmtId="3" fontId="10" fillId="0" borderId="0" xfId="0" applyNumberFormat="1" applyFont="1"/>
    <xf numFmtId="165" fontId="10" fillId="0" borderId="0" xfId="0" applyNumberFormat="1" applyFont="1"/>
    <xf numFmtId="0" fontId="23" fillId="0" borderId="0" xfId="0" applyFont="1" applyAlignment="1">
      <alignment horizontal="left" vertical="center" wrapText="1" indent="1"/>
    </xf>
    <xf numFmtId="3" fontId="12" fillId="0" borderId="0" xfId="0" applyNumberFormat="1" applyFont="1"/>
    <xf numFmtId="165" fontId="12" fillId="0" borderId="0" xfId="0" applyNumberFormat="1" applyFont="1"/>
    <xf numFmtId="0" fontId="71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72" fillId="0" borderId="2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2" fontId="17" fillId="0" borderId="0" xfId="0" applyNumberFormat="1" applyFont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0" fontId="73" fillId="0" borderId="2" xfId="0" applyFont="1" applyBorder="1" applyAlignment="1">
      <alignment horizontal="left" vertical="center"/>
    </xf>
    <xf numFmtId="2" fontId="73" fillId="0" borderId="2" xfId="0" applyNumberFormat="1" applyFont="1" applyBorder="1" applyAlignment="1">
      <alignment horizontal="center" vertical="center"/>
    </xf>
    <xf numFmtId="2" fontId="73" fillId="0" borderId="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indent="1"/>
    </xf>
    <xf numFmtId="0" fontId="23" fillId="37" borderId="0" xfId="0" applyFont="1" applyFill="1" applyAlignment="1">
      <alignment horizontal="left" vertical="center" wrapText="1"/>
    </xf>
    <xf numFmtId="0" fontId="3" fillId="2" borderId="36" xfId="0" applyFont="1" applyFill="1" applyBorder="1" applyAlignment="1">
      <alignment vertical="center"/>
    </xf>
    <xf numFmtId="0" fontId="73" fillId="0" borderId="2" xfId="0" applyFont="1" applyBorder="1" applyAlignment="1">
      <alignment horizontal="left" vertical="center" wrapText="1"/>
    </xf>
    <xf numFmtId="4" fontId="11" fillId="0" borderId="0" xfId="0" applyNumberFormat="1" applyFont="1" applyAlignment="1">
      <alignment horizontal="center" vertical="center"/>
    </xf>
    <xf numFmtId="4" fontId="11" fillId="0" borderId="5" xfId="0" applyNumberFormat="1" applyFont="1" applyBorder="1" applyAlignment="1">
      <alignment horizontal="center" vertical="center"/>
    </xf>
    <xf numFmtId="4" fontId="11" fillId="0" borderId="4" xfId="0" applyNumberFormat="1" applyFont="1" applyBorder="1" applyAlignment="1">
      <alignment horizontal="center" vertical="center"/>
    </xf>
    <xf numFmtId="4" fontId="17" fillId="0" borderId="2" xfId="0" applyNumberFormat="1" applyFont="1" applyBorder="1" applyAlignment="1">
      <alignment horizontal="center" vertical="center"/>
    </xf>
    <xf numFmtId="4" fontId="17" fillId="0" borderId="7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0" fontId="75" fillId="2" borderId="0" xfId="0" applyFont="1" applyFill="1" applyAlignment="1">
      <alignment horizontal="center" vertical="center"/>
    </xf>
    <xf numFmtId="0" fontId="75" fillId="2" borderId="2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4" fillId="0" borderId="2" xfId="0" applyFont="1" applyBorder="1" applyAlignment="1">
      <alignment horizontal="left" vertical="center"/>
    </xf>
    <xf numFmtId="4" fontId="12" fillId="0" borderId="2" xfId="0" applyNumberFormat="1" applyFont="1" applyBorder="1" applyAlignment="1">
      <alignment horizontal="center" vertical="center"/>
    </xf>
    <xf numFmtId="4" fontId="12" fillId="0" borderId="7" xfId="0" applyNumberFormat="1" applyFont="1" applyBorder="1" applyAlignment="1">
      <alignment horizontal="center" vertical="center"/>
    </xf>
    <xf numFmtId="4" fontId="24" fillId="0" borderId="2" xfId="0" applyNumberFormat="1" applyFont="1" applyBorder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24" fillId="0" borderId="0" xfId="0" applyFont="1" applyAlignment="1">
      <alignment horizontal="left" vertical="center" indent="1"/>
    </xf>
    <xf numFmtId="4" fontId="24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left" vertical="center" indent="2"/>
    </xf>
    <xf numFmtId="4" fontId="10" fillId="0" borderId="0" xfId="0" applyNumberFormat="1" applyFont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/>
    </xf>
    <xf numFmtId="4" fontId="23" fillId="0" borderId="0" xfId="0" applyNumberFormat="1" applyFont="1" applyAlignment="1">
      <alignment horizontal="center" vertical="center"/>
    </xf>
    <xf numFmtId="165" fontId="23" fillId="0" borderId="0" xfId="0" applyNumberFormat="1" applyFont="1" applyAlignment="1">
      <alignment horizontal="center" vertical="center"/>
    </xf>
    <xf numFmtId="4" fontId="23" fillId="0" borderId="4" xfId="0" applyNumberFormat="1" applyFont="1" applyBorder="1" applyAlignment="1">
      <alignment horizontal="center" vertical="center"/>
    </xf>
    <xf numFmtId="4" fontId="17" fillId="0" borderId="0" xfId="0" applyNumberFormat="1" applyFont="1" applyAlignment="1">
      <alignment horizontal="center" vertical="center"/>
    </xf>
    <xf numFmtId="165" fontId="23" fillId="0" borderId="7" xfId="0" applyNumberFormat="1" applyFont="1" applyBorder="1" applyAlignment="1">
      <alignment horizontal="center" vertical="center"/>
    </xf>
    <xf numFmtId="165" fontId="23" fillId="0" borderId="2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center" vertical="center" wrapText="1"/>
    </xf>
    <xf numFmtId="3" fontId="24" fillId="0" borderId="0" xfId="0" applyNumberFormat="1" applyFont="1" applyAlignment="1">
      <alignment horizontal="center" vertical="center"/>
    </xf>
    <xf numFmtId="3" fontId="24" fillId="0" borderId="0" xfId="0" applyNumberFormat="1" applyFont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3" fontId="30" fillId="0" borderId="0" xfId="0" applyNumberFormat="1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3" fontId="23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10" fillId="0" borderId="0" xfId="0" applyNumberFormat="1" applyFont="1" applyAlignment="1">
      <alignment horizontal="center" vertical="center" wrapText="1"/>
    </xf>
    <xf numFmtId="0" fontId="30" fillId="0" borderId="2" xfId="0" applyFont="1" applyBorder="1" applyAlignment="1">
      <alignment horizontal="left" vertical="center"/>
    </xf>
    <xf numFmtId="0" fontId="30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3" fontId="30" fillId="0" borderId="2" xfId="0" applyNumberFormat="1" applyFont="1" applyBorder="1" applyAlignment="1">
      <alignment horizontal="center" vertical="center"/>
    </xf>
    <xf numFmtId="0" fontId="78" fillId="0" borderId="2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left" vertical="center"/>
    </xf>
    <xf numFmtId="3" fontId="32" fillId="0" borderId="8" xfId="0" applyNumberFormat="1" applyFont="1" applyBorder="1" applyAlignment="1">
      <alignment horizontal="center" vertical="center"/>
    </xf>
    <xf numFmtId="3" fontId="32" fillId="0" borderId="8" xfId="0" applyNumberFormat="1" applyFont="1" applyBorder="1" applyAlignment="1">
      <alignment horizontal="center" vertical="center" wrapText="1"/>
    </xf>
    <xf numFmtId="3" fontId="24" fillId="0" borderId="4" xfId="0" applyNumberFormat="1" applyFont="1" applyBorder="1" applyAlignment="1">
      <alignment horizontal="center" vertical="center"/>
    </xf>
    <xf numFmtId="3" fontId="30" fillId="0" borderId="4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3" fontId="23" fillId="0" borderId="4" xfId="0" applyNumberFormat="1" applyFont="1" applyBorder="1" applyAlignment="1">
      <alignment horizontal="center" vertical="center"/>
    </xf>
    <xf numFmtId="3" fontId="30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3" fontId="32" fillId="0" borderId="32" xfId="0" applyNumberFormat="1" applyFont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 wrapText="1"/>
    </xf>
    <xf numFmtId="0" fontId="51" fillId="2" borderId="0" xfId="0" applyFont="1" applyFill="1"/>
    <xf numFmtId="0" fontId="51" fillId="2" borderId="0" xfId="0" applyFont="1" applyFill="1" applyAlignment="1">
      <alignment horizontal="center" vertical="center"/>
    </xf>
    <xf numFmtId="3" fontId="10" fillId="0" borderId="4" xfId="0" applyNumberFormat="1" applyFont="1" applyBorder="1"/>
    <xf numFmtId="165" fontId="10" fillId="0" borderId="4" xfId="0" applyNumberFormat="1" applyFont="1" applyBorder="1"/>
    <xf numFmtId="0" fontId="10" fillId="0" borderId="2" xfId="0" applyFont="1" applyBorder="1" applyAlignment="1">
      <alignment horizontal="left" indent="1"/>
    </xf>
    <xf numFmtId="165" fontId="10" fillId="0" borderId="2" xfId="0" applyNumberFormat="1" applyFont="1" applyBorder="1"/>
    <xf numFmtId="165" fontId="10" fillId="0" borderId="7" xfId="0" applyNumberFormat="1" applyFont="1" applyBorder="1"/>
    <xf numFmtId="3" fontId="10" fillId="0" borderId="7" xfId="0" applyNumberFormat="1" applyFont="1" applyBorder="1" applyAlignment="1">
      <alignment horizontal="right"/>
    </xf>
    <xf numFmtId="3" fontId="10" fillId="0" borderId="2" xfId="0" applyNumberFormat="1" applyFont="1" applyBorder="1" applyAlignment="1">
      <alignment horizontal="right"/>
    </xf>
    <xf numFmtId="0" fontId="51" fillId="2" borderId="0" xfId="0" applyFont="1" applyFill="1" applyAlignment="1">
      <alignment horizontal="center" vertical="center" wrapText="1"/>
    </xf>
    <xf numFmtId="49" fontId="51" fillId="2" borderId="0" xfId="0" applyNumberFormat="1" applyFont="1" applyFill="1" applyAlignment="1">
      <alignment horizontal="center" vertical="center"/>
    </xf>
    <xf numFmtId="49" fontId="51" fillId="2" borderId="0" xfId="0" applyNumberFormat="1" applyFont="1" applyFill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 indent="1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center" vertical="center"/>
    </xf>
    <xf numFmtId="0" fontId="12" fillId="0" borderId="0" xfId="0" applyFont="1"/>
    <xf numFmtId="0" fontId="6" fillId="0" borderId="9" xfId="0" applyFont="1" applyBorder="1"/>
    <xf numFmtId="3" fontId="6" fillId="0" borderId="9" xfId="0" applyNumberFormat="1" applyFont="1" applyBorder="1"/>
    <xf numFmtId="0" fontId="6" fillId="0" borderId="2" xfId="0" applyFont="1" applyBorder="1" applyAlignment="1">
      <alignment horizontal="left" indent="1"/>
    </xf>
    <xf numFmtId="0" fontId="80" fillId="0" borderId="2" xfId="0" applyFont="1" applyBorder="1"/>
    <xf numFmtId="4" fontId="6" fillId="0" borderId="2" xfId="0" applyNumberFormat="1" applyFont="1" applyBorder="1" applyAlignment="1">
      <alignment horizontal="right" vertical="center"/>
    </xf>
    <xf numFmtId="0" fontId="51" fillId="2" borderId="0" xfId="0" applyFont="1" applyFill="1" applyAlignment="1">
      <alignment vertical="center"/>
    </xf>
    <xf numFmtId="0" fontId="51" fillId="2" borderId="2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3" fontId="12" fillId="0" borderId="0" xfId="0" applyNumberFormat="1" applyFont="1" applyAlignment="1">
      <alignment vertical="center"/>
    </xf>
    <xf numFmtId="3" fontId="12" fillId="0" borderId="4" xfId="0" applyNumberFormat="1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3" fontId="10" fillId="0" borderId="4" xfId="0" applyNumberFormat="1" applyFont="1" applyBorder="1" applyAlignment="1">
      <alignment vertical="center"/>
    </xf>
    <xf numFmtId="2" fontId="10" fillId="0" borderId="0" xfId="0" applyNumberFormat="1" applyFont="1" applyAlignment="1">
      <alignment vertical="center"/>
    </xf>
    <xf numFmtId="2" fontId="10" fillId="0" borderId="4" xfId="0" applyNumberFormat="1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2" fontId="10" fillId="0" borderId="7" xfId="0" applyNumberFormat="1" applyFont="1" applyBorder="1" applyAlignment="1">
      <alignment vertical="center"/>
    </xf>
    <xf numFmtId="0" fontId="12" fillId="0" borderId="2" xfId="0" applyFont="1" applyBorder="1"/>
    <xf numFmtId="0" fontId="10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168" fontId="7" fillId="0" borderId="9" xfId="0" applyNumberFormat="1" applyFont="1" applyBorder="1" applyAlignment="1">
      <alignment horizontal="right"/>
    </xf>
    <xf numFmtId="168" fontId="7" fillId="0" borderId="9" xfId="0" applyNumberFormat="1" applyFont="1" applyBorder="1"/>
    <xf numFmtId="0" fontId="55" fillId="2" borderId="0" xfId="0" applyFont="1" applyFill="1"/>
    <xf numFmtId="0" fontId="51" fillId="2" borderId="0" xfId="0" applyFont="1" applyFill="1" applyAlignment="1">
      <alignment horizontal="center"/>
    </xf>
    <xf numFmtId="2" fontId="10" fillId="0" borderId="2" xfId="0" applyNumberFormat="1" applyFont="1" applyBorder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4" xfId="0" applyNumberFormat="1" applyFont="1" applyBorder="1" applyAlignment="1">
      <alignment vertical="center"/>
    </xf>
    <xf numFmtId="2" fontId="12" fillId="0" borderId="2" xfId="0" applyNumberFormat="1" applyFont="1" applyBorder="1" applyAlignment="1">
      <alignment vertical="center"/>
    </xf>
    <xf numFmtId="2" fontId="12" fillId="0" borderId="7" xfId="0" applyNumberFormat="1" applyFont="1" applyBorder="1" applyAlignment="1">
      <alignment vertical="center"/>
    </xf>
    <xf numFmtId="167" fontId="10" fillId="0" borderId="0" xfId="0" applyNumberFormat="1" applyFont="1"/>
    <xf numFmtId="3" fontId="12" fillId="0" borderId="2" xfId="0" applyNumberFormat="1" applyFont="1" applyBorder="1" applyAlignment="1">
      <alignment vertical="center"/>
    </xf>
    <xf numFmtId="3" fontId="12" fillId="0" borderId="7" xfId="0" applyNumberFormat="1" applyFont="1" applyBorder="1" applyAlignment="1">
      <alignment vertical="center"/>
    </xf>
    <xf numFmtId="2" fontId="12" fillId="0" borderId="2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3" fontId="10" fillId="0" borderId="2" xfId="0" applyNumberFormat="1" applyFont="1" applyBorder="1" applyAlignment="1">
      <alignment vertical="center"/>
    </xf>
    <xf numFmtId="3" fontId="10" fillId="0" borderId="7" xfId="0" applyNumberFormat="1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29" fillId="0" borderId="0" xfId="52" applyFont="1"/>
    <xf numFmtId="2" fontId="17" fillId="0" borderId="5" xfId="1" applyNumberFormat="1" applyFont="1" applyBorder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165" fontId="23" fillId="0" borderId="4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left" vertical="center" indent="2"/>
    </xf>
    <xf numFmtId="165" fontId="11" fillId="0" borderId="2" xfId="0" applyNumberFormat="1" applyFont="1" applyBorder="1" applyAlignment="1">
      <alignment horizontal="center" vertical="center"/>
    </xf>
    <xf numFmtId="165" fontId="8" fillId="0" borderId="0" xfId="0" applyNumberFormat="1" applyFont="1"/>
    <xf numFmtId="0" fontId="3" fillId="0" borderId="0" xfId="0" applyFont="1" applyAlignment="1">
      <alignment horizontal="left" vertical="center"/>
    </xf>
    <xf numFmtId="0" fontId="51" fillId="2" borderId="0" xfId="0" applyFont="1" applyFill="1" applyAlignment="1">
      <alignment horizontal="center" vertical="center"/>
    </xf>
    <xf numFmtId="0" fontId="51" fillId="2" borderId="22" xfId="0" applyFont="1" applyFill="1" applyBorder="1" applyAlignment="1">
      <alignment horizontal="center" vertical="center"/>
    </xf>
    <xf numFmtId="0" fontId="51" fillId="2" borderId="21" xfId="0" applyFont="1" applyFill="1" applyBorder="1" applyAlignment="1">
      <alignment horizontal="center" vertical="center"/>
    </xf>
    <xf numFmtId="0" fontId="51" fillId="2" borderId="23" xfId="0" applyFont="1" applyFill="1" applyBorder="1" applyAlignment="1">
      <alignment horizontal="center" vertical="center"/>
    </xf>
    <xf numFmtId="0" fontId="51" fillId="2" borderId="20" xfId="0" applyFont="1" applyFill="1" applyBorder="1" applyAlignment="1">
      <alignment horizontal="center" vertical="center" wrapText="1"/>
    </xf>
    <xf numFmtId="0" fontId="51" fillId="2" borderId="24" xfId="0" applyFont="1" applyFill="1" applyBorder="1" applyAlignment="1">
      <alignment horizontal="center" vertical="center" wrapText="1"/>
    </xf>
    <xf numFmtId="0" fontId="51" fillId="2" borderId="4" xfId="0" applyFont="1" applyFill="1" applyBorder="1" applyAlignment="1">
      <alignment horizontal="center" vertical="center" textRotation="90" wrapText="1"/>
    </xf>
    <xf numFmtId="0" fontId="51" fillId="2" borderId="7" xfId="0" applyFont="1" applyFill="1" applyBorder="1" applyAlignment="1">
      <alignment horizontal="center" vertical="center" textRotation="90" wrapText="1"/>
    </xf>
    <xf numFmtId="0" fontId="12" fillId="4" borderId="0" xfId="0" applyFont="1" applyFill="1" applyAlignment="1">
      <alignment horizontal="left" vertical="center"/>
    </xf>
    <xf numFmtId="0" fontId="12" fillId="4" borderId="4" xfId="0" applyFont="1" applyFill="1" applyBorder="1" applyAlignment="1">
      <alignment horizontal="left" vertical="center"/>
    </xf>
    <xf numFmtId="0" fontId="52" fillId="4" borderId="25" xfId="0" applyFont="1" applyFill="1" applyBorder="1" applyAlignment="1">
      <alignment horizontal="center" vertical="center"/>
    </xf>
    <xf numFmtId="0" fontId="52" fillId="4" borderId="27" xfId="0" applyFont="1" applyFill="1" applyBorder="1" applyAlignment="1">
      <alignment horizontal="center" vertical="center"/>
    </xf>
    <xf numFmtId="0" fontId="53" fillId="4" borderId="26" xfId="0" applyFont="1" applyFill="1" applyBorder="1" applyAlignment="1">
      <alignment horizontal="center" vertical="center"/>
    </xf>
    <xf numFmtId="0" fontId="53" fillId="4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left" vertical="center" wrapText="1"/>
    </xf>
    <xf numFmtId="0" fontId="50" fillId="0" borderId="0" xfId="0" applyFont="1" applyAlignment="1">
      <alignment horizontal="center" vertical="center" wrapText="1"/>
    </xf>
    <xf numFmtId="0" fontId="50" fillId="0" borderId="2" xfId="0" applyFont="1" applyBorder="1" applyAlignment="1">
      <alignment horizontal="center" vertical="center" wrapText="1"/>
    </xf>
    <xf numFmtId="0" fontId="50" fillId="0" borderId="0" xfId="0" applyFont="1" applyAlignment="1">
      <alignment horizontal="left" vertical="center" wrapText="1"/>
    </xf>
    <xf numFmtId="0" fontId="50" fillId="0" borderId="2" xfId="0" applyFont="1" applyBorder="1" applyAlignment="1">
      <alignment horizontal="left" vertical="center" wrapText="1"/>
    </xf>
    <xf numFmtId="0" fontId="57" fillId="4" borderId="10" xfId="0" applyFont="1" applyFill="1" applyBorder="1" applyAlignment="1">
      <alignment horizontal="center" vertical="center" wrapText="1"/>
    </xf>
    <xf numFmtId="0" fontId="57" fillId="4" borderId="5" xfId="0" applyFont="1" applyFill="1" applyBorder="1" applyAlignment="1">
      <alignment horizontal="center" vertical="center" wrapText="1"/>
    </xf>
    <xf numFmtId="0" fontId="57" fillId="4" borderId="6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2" fillId="4" borderId="7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left" vertical="center"/>
    </xf>
    <xf numFmtId="0" fontId="12" fillId="4" borderId="29" xfId="0" applyFont="1" applyFill="1" applyBorder="1" applyAlignment="1">
      <alignment horizontal="left" vertical="center"/>
    </xf>
    <xf numFmtId="0" fontId="52" fillId="4" borderId="30" xfId="0" applyFont="1" applyFill="1" applyBorder="1" applyAlignment="1">
      <alignment horizontal="center" vertical="center"/>
    </xf>
    <xf numFmtId="0" fontId="52" fillId="4" borderId="28" xfId="0" applyFont="1" applyFill="1" applyBorder="1" applyAlignment="1">
      <alignment horizontal="center" vertical="center"/>
    </xf>
    <xf numFmtId="0" fontId="50" fillId="0" borderId="7" xfId="0" applyFont="1" applyBorder="1" applyAlignment="1">
      <alignment horizontal="left" vertical="center" wrapText="1"/>
    </xf>
    <xf numFmtId="9" fontId="50" fillId="0" borderId="31" xfId="0" applyNumberFormat="1" applyFont="1" applyBorder="1" applyAlignment="1">
      <alignment horizontal="center" vertical="center"/>
    </xf>
    <xf numFmtId="9" fontId="50" fillId="0" borderId="32" xfId="0" applyNumberFormat="1" applyFont="1" applyBorder="1" applyAlignment="1">
      <alignment horizontal="center" vertical="center"/>
    </xf>
    <xf numFmtId="0" fontId="51" fillId="2" borderId="29" xfId="0" applyFont="1" applyFill="1" applyBorder="1" applyAlignment="1">
      <alignment horizontal="center" vertical="center" textRotation="90" wrapText="1"/>
    </xf>
    <xf numFmtId="0" fontId="51" fillId="2" borderId="0" xfId="0" applyFont="1" applyFill="1" applyAlignment="1">
      <alignment horizontal="center" vertical="center" textRotation="90" wrapText="1"/>
    </xf>
    <xf numFmtId="0" fontId="12" fillId="4" borderId="30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12" fillId="4" borderId="30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9" fontId="12" fillId="4" borderId="30" xfId="0" applyNumberFormat="1" applyFont="1" applyFill="1" applyBorder="1" applyAlignment="1">
      <alignment horizontal="center" vertical="center"/>
    </xf>
    <xf numFmtId="9" fontId="12" fillId="4" borderId="27" xfId="0" applyNumberFormat="1" applyFont="1" applyFill="1" applyBorder="1" applyAlignment="1">
      <alignment horizontal="center" vertical="center"/>
    </xf>
    <xf numFmtId="1" fontId="12" fillId="4" borderId="30" xfId="0" applyNumberFormat="1" applyFont="1" applyFill="1" applyBorder="1" applyAlignment="1">
      <alignment horizontal="center" vertical="center"/>
    </xf>
    <xf numFmtId="1" fontId="12" fillId="4" borderId="27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51" fillId="2" borderId="2" xfId="0" applyFont="1" applyFill="1" applyBorder="1" applyAlignment="1">
      <alignment horizontal="left" vertical="center"/>
    </xf>
    <xf numFmtId="0" fontId="51" fillId="2" borderId="7" xfId="0" applyFont="1" applyFill="1" applyBorder="1" applyAlignment="1">
      <alignment horizontal="left" vertical="center"/>
    </xf>
    <xf numFmtId="0" fontId="51" fillId="2" borderId="31" xfId="0" applyFont="1" applyFill="1" applyBorder="1" applyAlignment="1">
      <alignment horizontal="center" vertical="center"/>
    </xf>
    <xf numFmtId="0" fontId="51" fillId="2" borderId="32" xfId="0" applyFont="1" applyFill="1" applyBorder="1" applyAlignment="1">
      <alignment horizontal="center" vertical="center"/>
    </xf>
    <xf numFmtId="0" fontId="31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right" vertical="center"/>
    </xf>
    <xf numFmtId="0" fontId="7" fillId="0" borderId="9" xfId="0" applyFont="1" applyBorder="1" applyAlignment="1">
      <alignment horizontal="left" vertical="center"/>
    </xf>
    <xf numFmtId="0" fontId="74" fillId="0" borderId="0" xfId="0" applyFont="1" applyAlignment="1">
      <alignment horizontal="left"/>
    </xf>
    <xf numFmtId="0" fontId="75" fillId="2" borderId="0" xfId="0" applyFont="1" applyFill="1" applyAlignment="1">
      <alignment horizontal="center" vertical="center"/>
    </xf>
    <xf numFmtId="0" fontId="75" fillId="2" borderId="20" xfId="0" applyFont="1" applyFill="1" applyBorder="1" applyAlignment="1">
      <alignment horizontal="center" vertical="center"/>
    </xf>
    <xf numFmtId="4" fontId="24" fillId="0" borderId="10" xfId="0" applyNumberFormat="1" applyFont="1" applyBorder="1" applyAlignment="1">
      <alignment horizontal="center" vertical="center"/>
    </xf>
    <xf numFmtId="4" fontId="24" fillId="0" borderId="9" xfId="0" applyNumberFormat="1" applyFont="1" applyBorder="1" applyAlignment="1">
      <alignment horizontal="center" vertical="center"/>
    </xf>
    <xf numFmtId="4" fontId="23" fillId="0" borderId="5" xfId="0" applyNumberFormat="1" applyFont="1" applyBorder="1" applyAlignment="1">
      <alignment horizontal="center" vertical="center" wrapText="1"/>
    </xf>
    <xf numFmtId="4" fontId="23" fillId="0" borderId="0" xfId="0" applyNumberFormat="1" applyFont="1" applyAlignment="1">
      <alignment horizontal="center" vertical="center" wrapText="1"/>
    </xf>
    <xf numFmtId="0" fontId="76" fillId="0" borderId="9" xfId="0" applyFont="1" applyBorder="1" applyAlignment="1">
      <alignment horizontal="left" vertical="center" wrapText="1"/>
    </xf>
    <xf numFmtId="0" fontId="76" fillId="0" borderId="0" xfId="0" applyFont="1" applyAlignment="1">
      <alignment horizontal="right" vertical="center"/>
    </xf>
    <xf numFmtId="165" fontId="12" fillId="0" borderId="0" xfId="0" applyNumberFormat="1" applyFont="1" applyAlignment="1">
      <alignment horizontal="center" vertical="center"/>
    </xf>
    <xf numFmtId="165" fontId="12" fillId="0" borderId="4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165" fontId="6" fillId="0" borderId="2" xfId="0" applyNumberFormat="1" applyFont="1" applyBorder="1" applyAlignment="1">
      <alignment horizontal="center" vertical="center" wrapText="1"/>
    </xf>
    <xf numFmtId="165" fontId="6" fillId="0" borderId="7" xfId="0" applyNumberFormat="1" applyFont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center" vertical="center" wrapText="1"/>
    </xf>
    <xf numFmtId="0" fontId="27" fillId="0" borderId="0" xfId="1" applyFont="1" applyAlignment="1">
      <alignment horizontal="center" vertical="center"/>
    </xf>
    <xf numFmtId="0" fontId="27" fillId="0" borderId="4" xfId="1" applyFont="1" applyBorder="1" applyAlignment="1">
      <alignment horizontal="center" vertical="center"/>
    </xf>
    <xf numFmtId="0" fontId="27" fillId="0" borderId="5" xfId="1" applyFont="1" applyBorder="1" applyAlignment="1">
      <alignment horizontal="center" vertical="center"/>
    </xf>
    <xf numFmtId="0" fontId="7" fillId="0" borderId="9" xfId="0" applyFont="1" applyBorder="1" applyAlignment="1">
      <alignment horizontal="right" vertical="center" wrapText="1"/>
    </xf>
    <xf numFmtId="0" fontId="16" fillId="2" borderId="0" xfId="0" applyFont="1" applyFill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37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51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51" fillId="2" borderId="0" xfId="0" applyFont="1" applyFill="1" applyAlignment="1">
      <alignment horizontal="center"/>
    </xf>
    <xf numFmtId="0" fontId="51" fillId="2" borderId="20" xfId="0" applyFont="1" applyFill="1" applyBorder="1" applyAlignment="1">
      <alignment horizontal="center"/>
    </xf>
    <xf numFmtId="0" fontId="51" fillId="2" borderId="37" xfId="0" applyFont="1" applyFill="1" applyBorder="1" applyAlignment="1">
      <alignment horizontal="center"/>
    </xf>
  </cellXfs>
  <cellStyles count="54">
    <cellStyle name="20 % - zvýraznenie1" xfId="25" builtinId="30" customBuiltin="1"/>
    <cellStyle name="20 % - zvýraznenie2" xfId="29" builtinId="34" customBuiltin="1"/>
    <cellStyle name="20 % - zvýraznenie3" xfId="33" builtinId="38" customBuiltin="1"/>
    <cellStyle name="20 % - zvýraznenie4" xfId="37" builtinId="42" customBuiltin="1"/>
    <cellStyle name="20 % - zvýraznenie5" xfId="41" builtinId="46" customBuiltin="1"/>
    <cellStyle name="20 % - zvýraznenie6" xfId="45" builtinId="50" customBuiltin="1"/>
    <cellStyle name="40 % - zvýraznenie1" xfId="26" builtinId="31" customBuiltin="1"/>
    <cellStyle name="40 % - zvýraznenie2" xfId="30" builtinId="35" customBuiltin="1"/>
    <cellStyle name="40 % - zvýraznenie3" xfId="34" builtinId="39" customBuiltin="1"/>
    <cellStyle name="40 % - zvýraznenie4" xfId="38" builtinId="43" customBuiltin="1"/>
    <cellStyle name="40 % - zvýraznenie5" xfId="42" builtinId="47" customBuiltin="1"/>
    <cellStyle name="40 % - zvýraznenie6" xfId="46" builtinId="51" customBuiltin="1"/>
    <cellStyle name="60 % - zvýraznenie1" xfId="27" builtinId="32" customBuiltin="1"/>
    <cellStyle name="60 % - zvýraznenie2" xfId="31" builtinId="36" customBuiltin="1"/>
    <cellStyle name="60 % - zvýraznenie3" xfId="35" builtinId="40" customBuiltin="1"/>
    <cellStyle name="60 % - zvýraznenie4" xfId="39" builtinId="44" customBuiltin="1"/>
    <cellStyle name="60 % - zvýraznenie5" xfId="43" builtinId="48" customBuiltin="1"/>
    <cellStyle name="60 % - zvýraznenie6" xfId="47" builtinId="52" customBuiltin="1"/>
    <cellStyle name="Dobrá" xfId="13" builtinId="26" customBuiltin="1"/>
    <cellStyle name="Hypertextové prepojenie" xfId="52" builtinId="8"/>
    <cellStyle name="Kontrolná bunka" xfId="20" builtinId="23" customBuiltin="1"/>
    <cellStyle name="Nadpis 1" xfId="9" builtinId="16" customBuiltin="1"/>
    <cellStyle name="Nadpis 2" xfId="10" builtinId="17" customBuiltin="1"/>
    <cellStyle name="Nadpis 3" xfId="11" builtinId="18" customBuiltin="1"/>
    <cellStyle name="Nadpis 4" xfId="12" builtinId="19" customBuiltin="1"/>
    <cellStyle name="Názov" xfId="8" builtinId="15" customBuiltin="1"/>
    <cellStyle name="Neutrálna" xfId="15" builtinId="28" customBuiltin="1"/>
    <cellStyle name="Normálna" xfId="0" builtinId="0"/>
    <cellStyle name="Normálna 11" xfId="51" xr:uid="{00000000-0005-0000-0000-00001C000000}"/>
    <cellStyle name="Normálna 2" xfId="53" xr:uid="{00000000-0005-0000-0000-00001D000000}"/>
    <cellStyle name="Normálna 7" xfId="3" xr:uid="{00000000-0005-0000-0000-00001E000000}"/>
    <cellStyle name="Normálne 11" xfId="4" xr:uid="{00000000-0005-0000-0000-00001F000000}"/>
    <cellStyle name="Normálne 12" xfId="5" xr:uid="{00000000-0005-0000-0000-000020000000}"/>
    <cellStyle name="Normálne 2" xfId="6" xr:uid="{00000000-0005-0000-0000-000021000000}"/>
    <cellStyle name="Normálne 5" xfId="1" xr:uid="{00000000-0005-0000-0000-000022000000}"/>
    <cellStyle name="Normálne 51" xfId="2" xr:uid="{00000000-0005-0000-0000-000023000000}"/>
    <cellStyle name="normálne_dane pre rozpocet 2006-2008_JUN2005_final" xfId="49" xr:uid="{00000000-0005-0000-0000-000024000000}"/>
    <cellStyle name="Percentá" xfId="50" builtinId="5"/>
    <cellStyle name="percentá 16" xfId="7" xr:uid="{00000000-0005-0000-0000-000026000000}"/>
    <cellStyle name="Poznámka 2" xfId="48" xr:uid="{00000000-0005-0000-0000-000027000000}"/>
    <cellStyle name="Prepojená bunka" xfId="19" builtinId="24" customBuiltin="1"/>
    <cellStyle name="Spolu" xfId="23" builtinId="25" customBuiltin="1"/>
    <cellStyle name="Text upozornenia" xfId="21" builtinId="11" customBuiltin="1"/>
    <cellStyle name="Vstup" xfId="16" builtinId="20" customBuiltin="1"/>
    <cellStyle name="Výpočet" xfId="18" builtinId="22" customBuiltin="1"/>
    <cellStyle name="Výstup" xfId="17" builtinId="21" customBuiltin="1"/>
    <cellStyle name="Vysvetľujúci text" xfId="22" builtinId="53" customBuiltin="1"/>
    <cellStyle name="Zlá" xfId="14" builtinId="27" customBuiltin="1"/>
    <cellStyle name="Zvýraznenie1" xfId="24" builtinId="29" customBuiltin="1"/>
    <cellStyle name="Zvýraznenie2" xfId="28" builtinId="33" customBuiltin="1"/>
    <cellStyle name="Zvýraznenie3" xfId="32" builtinId="37" customBuiltin="1"/>
    <cellStyle name="Zvýraznenie4" xfId="36" builtinId="41" customBuiltin="1"/>
    <cellStyle name="Zvýraznenie5" xfId="40" builtinId="45" customBuiltin="1"/>
    <cellStyle name="Zvýraznenie6" xfId="44" builtinId="49" customBuiltin="1"/>
  </cellStyles>
  <dxfs count="0"/>
  <tableStyles count="0" defaultTableStyle="TableStyleMedium2" defaultPivotStyle="PivotStyleLight16"/>
  <colors>
    <mruColors>
      <color rgb="FF13B5EA"/>
      <color rgb="FF58595B"/>
      <color rgb="FFDCB47B"/>
      <color rgb="FFB2E4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8.xml"/><Relationship Id="rId21" Type="http://schemas.openxmlformats.org/officeDocument/2006/relationships/externalLink" Target="externalLinks/externalLink3.xml"/><Relationship Id="rId42" Type="http://schemas.openxmlformats.org/officeDocument/2006/relationships/externalLink" Target="externalLinks/externalLink24.xml"/><Relationship Id="rId47" Type="http://schemas.openxmlformats.org/officeDocument/2006/relationships/externalLink" Target="externalLinks/externalLink29.xml"/><Relationship Id="rId63" Type="http://schemas.openxmlformats.org/officeDocument/2006/relationships/externalLink" Target="externalLinks/externalLink45.xml"/><Relationship Id="rId68" Type="http://schemas.openxmlformats.org/officeDocument/2006/relationships/externalLink" Target="externalLinks/externalLink50.xml"/><Relationship Id="rId84" Type="http://schemas.openxmlformats.org/officeDocument/2006/relationships/externalLink" Target="externalLinks/externalLink66.xml"/><Relationship Id="rId89" Type="http://schemas.openxmlformats.org/officeDocument/2006/relationships/externalLink" Target="externalLinks/externalLink71.xml"/><Relationship Id="rId112" Type="http://schemas.openxmlformats.org/officeDocument/2006/relationships/customXml" Target="../customXml/item2.xml"/><Relationship Id="rId16" Type="http://schemas.openxmlformats.org/officeDocument/2006/relationships/worksheet" Target="worksheets/sheet16.xml"/><Relationship Id="rId107" Type="http://schemas.openxmlformats.org/officeDocument/2006/relationships/theme" Target="theme/theme1.xml"/><Relationship Id="rId11" Type="http://schemas.openxmlformats.org/officeDocument/2006/relationships/worksheet" Target="worksheets/sheet11.xml"/><Relationship Id="rId32" Type="http://schemas.openxmlformats.org/officeDocument/2006/relationships/externalLink" Target="externalLinks/externalLink14.xml"/><Relationship Id="rId37" Type="http://schemas.openxmlformats.org/officeDocument/2006/relationships/externalLink" Target="externalLinks/externalLink19.xml"/><Relationship Id="rId53" Type="http://schemas.openxmlformats.org/officeDocument/2006/relationships/externalLink" Target="externalLinks/externalLink35.xml"/><Relationship Id="rId58" Type="http://schemas.openxmlformats.org/officeDocument/2006/relationships/externalLink" Target="externalLinks/externalLink40.xml"/><Relationship Id="rId74" Type="http://schemas.openxmlformats.org/officeDocument/2006/relationships/externalLink" Target="externalLinks/externalLink56.xml"/><Relationship Id="rId79" Type="http://schemas.openxmlformats.org/officeDocument/2006/relationships/externalLink" Target="externalLinks/externalLink61.xml"/><Relationship Id="rId102" Type="http://schemas.openxmlformats.org/officeDocument/2006/relationships/externalLink" Target="externalLinks/externalLink84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72.xml"/><Relationship Id="rId95" Type="http://schemas.openxmlformats.org/officeDocument/2006/relationships/externalLink" Target="externalLinks/externalLink77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43" Type="http://schemas.openxmlformats.org/officeDocument/2006/relationships/externalLink" Target="externalLinks/externalLink25.xml"/><Relationship Id="rId48" Type="http://schemas.openxmlformats.org/officeDocument/2006/relationships/externalLink" Target="externalLinks/externalLink30.xml"/><Relationship Id="rId64" Type="http://schemas.openxmlformats.org/officeDocument/2006/relationships/externalLink" Target="externalLinks/externalLink46.xml"/><Relationship Id="rId69" Type="http://schemas.openxmlformats.org/officeDocument/2006/relationships/externalLink" Target="externalLinks/externalLink51.xml"/><Relationship Id="rId113" Type="http://schemas.openxmlformats.org/officeDocument/2006/relationships/customXml" Target="../customXml/item3.xml"/><Relationship Id="rId80" Type="http://schemas.openxmlformats.org/officeDocument/2006/relationships/externalLink" Target="externalLinks/externalLink62.xml"/><Relationship Id="rId85" Type="http://schemas.openxmlformats.org/officeDocument/2006/relationships/externalLink" Target="externalLinks/externalLink6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externalLink" Target="externalLinks/externalLink15.xml"/><Relationship Id="rId38" Type="http://schemas.openxmlformats.org/officeDocument/2006/relationships/externalLink" Target="externalLinks/externalLink20.xml"/><Relationship Id="rId59" Type="http://schemas.openxmlformats.org/officeDocument/2006/relationships/externalLink" Target="externalLinks/externalLink41.xml"/><Relationship Id="rId103" Type="http://schemas.openxmlformats.org/officeDocument/2006/relationships/externalLink" Target="externalLinks/externalLink85.xml"/><Relationship Id="rId108" Type="http://schemas.openxmlformats.org/officeDocument/2006/relationships/styles" Target="styles.xml"/><Relationship Id="rId54" Type="http://schemas.openxmlformats.org/officeDocument/2006/relationships/externalLink" Target="externalLinks/externalLink36.xml"/><Relationship Id="rId70" Type="http://schemas.openxmlformats.org/officeDocument/2006/relationships/externalLink" Target="externalLinks/externalLink52.xml"/><Relationship Id="rId75" Type="http://schemas.openxmlformats.org/officeDocument/2006/relationships/externalLink" Target="externalLinks/externalLink57.xml"/><Relationship Id="rId91" Type="http://schemas.openxmlformats.org/officeDocument/2006/relationships/externalLink" Target="externalLinks/externalLink73.xml"/><Relationship Id="rId96" Type="http://schemas.openxmlformats.org/officeDocument/2006/relationships/externalLink" Target="externalLinks/externalLink7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36" Type="http://schemas.openxmlformats.org/officeDocument/2006/relationships/externalLink" Target="externalLinks/externalLink18.xml"/><Relationship Id="rId49" Type="http://schemas.openxmlformats.org/officeDocument/2006/relationships/externalLink" Target="externalLinks/externalLink31.xml"/><Relationship Id="rId57" Type="http://schemas.openxmlformats.org/officeDocument/2006/relationships/externalLink" Target="externalLinks/externalLink39.xml"/><Relationship Id="rId106" Type="http://schemas.openxmlformats.org/officeDocument/2006/relationships/externalLink" Target="externalLinks/externalLink88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3.xml"/><Relationship Id="rId44" Type="http://schemas.openxmlformats.org/officeDocument/2006/relationships/externalLink" Target="externalLinks/externalLink26.xml"/><Relationship Id="rId52" Type="http://schemas.openxmlformats.org/officeDocument/2006/relationships/externalLink" Target="externalLinks/externalLink34.xml"/><Relationship Id="rId60" Type="http://schemas.openxmlformats.org/officeDocument/2006/relationships/externalLink" Target="externalLinks/externalLink42.xml"/><Relationship Id="rId65" Type="http://schemas.openxmlformats.org/officeDocument/2006/relationships/externalLink" Target="externalLinks/externalLink47.xml"/><Relationship Id="rId73" Type="http://schemas.openxmlformats.org/officeDocument/2006/relationships/externalLink" Target="externalLinks/externalLink55.xml"/><Relationship Id="rId78" Type="http://schemas.openxmlformats.org/officeDocument/2006/relationships/externalLink" Target="externalLinks/externalLink60.xml"/><Relationship Id="rId81" Type="http://schemas.openxmlformats.org/officeDocument/2006/relationships/externalLink" Target="externalLinks/externalLink63.xml"/><Relationship Id="rId86" Type="http://schemas.openxmlformats.org/officeDocument/2006/relationships/externalLink" Target="externalLinks/externalLink68.xml"/><Relationship Id="rId94" Type="http://schemas.openxmlformats.org/officeDocument/2006/relationships/externalLink" Target="externalLinks/externalLink76.xml"/><Relationship Id="rId99" Type="http://schemas.openxmlformats.org/officeDocument/2006/relationships/externalLink" Target="externalLinks/externalLink81.xml"/><Relationship Id="rId101" Type="http://schemas.openxmlformats.org/officeDocument/2006/relationships/externalLink" Target="externalLinks/externalLink8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21.xml"/><Relationship Id="rId109" Type="http://schemas.openxmlformats.org/officeDocument/2006/relationships/sharedStrings" Target="sharedStrings.xml"/><Relationship Id="rId34" Type="http://schemas.openxmlformats.org/officeDocument/2006/relationships/externalLink" Target="externalLinks/externalLink16.xml"/><Relationship Id="rId50" Type="http://schemas.openxmlformats.org/officeDocument/2006/relationships/externalLink" Target="externalLinks/externalLink32.xml"/><Relationship Id="rId55" Type="http://schemas.openxmlformats.org/officeDocument/2006/relationships/externalLink" Target="externalLinks/externalLink37.xml"/><Relationship Id="rId76" Type="http://schemas.openxmlformats.org/officeDocument/2006/relationships/externalLink" Target="externalLinks/externalLink58.xml"/><Relationship Id="rId97" Type="http://schemas.openxmlformats.org/officeDocument/2006/relationships/externalLink" Target="externalLinks/externalLink79.xml"/><Relationship Id="rId104" Type="http://schemas.openxmlformats.org/officeDocument/2006/relationships/externalLink" Target="externalLinks/externalLink86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3.xml"/><Relationship Id="rId92" Type="http://schemas.openxmlformats.org/officeDocument/2006/relationships/externalLink" Target="externalLinks/externalLink74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11.xml"/><Relationship Id="rId24" Type="http://schemas.openxmlformats.org/officeDocument/2006/relationships/externalLink" Target="externalLinks/externalLink6.xml"/><Relationship Id="rId40" Type="http://schemas.openxmlformats.org/officeDocument/2006/relationships/externalLink" Target="externalLinks/externalLink22.xml"/><Relationship Id="rId45" Type="http://schemas.openxmlformats.org/officeDocument/2006/relationships/externalLink" Target="externalLinks/externalLink27.xml"/><Relationship Id="rId66" Type="http://schemas.openxmlformats.org/officeDocument/2006/relationships/externalLink" Target="externalLinks/externalLink48.xml"/><Relationship Id="rId87" Type="http://schemas.openxmlformats.org/officeDocument/2006/relationships/externalLink" Target="externalLinks/externalLink69.xml"/><Relationship Id="rId110" Type="http://schemas.openxmlformats.org/officeDocument/2006/relationships/calcChain" Target="calcChain.xml"/><Relationship Id="rId61" Type="http://schemas.openxmlformats.org/officeDocument/2006/relationships/externalLink" Target="externalLinks/externalLink43.xml"/><Relationship Id="rId82" Type="http://schemas.openxmlformats.org/officeDocument/2006/relationships/externalLink" Target="externalLinks/externalLink64.xml"/><Relationship Id="rId19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30" Type="http://schemas.openxmlformats.org/officeDocument/2006/relationships/externalLink" Target="externalLinks/externalLink12.xml"/><Relationship Id="rId35" Type="http://schemas.openxmlformats.org/officeDocument/2006/relationships/externalLink" Target="externalLinks/externalLink17.xml"/><Relationship Id="rId56" Type="http://schemas.openxmlformats.org/officeDocument/2006/relationships/externalLink" Target="externalLinks/externalLink38.xml"/><Relationship Id="rId77" Type="http://schemas.openxmlformats.org/officeDocument/2006/relationships/externalLink" Target="externalLinks/externalLink59.xml"/><Relationship Id="rId100" Type="http://schemas.openxmlformats.org/officeDocument/2006/relationships/externalLink" Target="externalLinks/externalLink82.xml"/><Relationship Id="rId105" Type="http://schemas.openxmlformats.org/officeDocument/2006/relationships/externalLink" Target="externalLinks/externalLink87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3.xml"/><Relationship Id="rId72" Type="http://schemas.openxmlformats.org/officeDocument/2006/relationships/externalLink" Target="externalLinks/externalLink54.xml"/><Relationship Id="rId93" Type="http://schemas.openxmlformats.org/officeDocument/2006/relationships/externalLink" Target="externalLinks/externalLink75.xml"/><Relationship Id="rId98" Type="http://schemas.openxmlformats.org/officeDocument/2006/relationships/externalLink" Target="externalLinks/externalLink80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7.xml"/><Relationship Id="rId46" Type="http://schemas.openxmlformats.org/officeDocument/2006/relationships/externalLink" Target="externalLinks/externalLink28.xml"/><Relationship Id="rId67" Type="http://schemas.openxmlformats.org/officeDocument/2006/relationships/externalLink" Target="externalLinks/externalLink49.xml"/><Relationship Id="rId20" Type="http://schemas.openxmlformats.org/officeDocument/2006/relationships/externalLink" Target="externalLinks/externalLink2.xml"/><Relationship Id="rId41" Type="http://schemas.openxmlformats.org/officeDocument/2006/relationships/externalLink" Target="externalLinks/externalLink23.xml"/><Relationship Id="rId62" Type="http://schemas.openxmlformats.org/officeDocument/2006/relationships/externalLink" Target="externalLinks/externalLink44.xml"/><Relationship Id="rId83" Type="http://schemas.openxmlformats.org/officeDocument/2006/relationships/externalLink" Target="externalLinks/externalLink65.xml"/><Relationship Id="rId88" Type="http://schemas.openxmlformats.org/officeDocument/2006/relationships/externalLink" Target="externalLinks/externalLink70.xml"/><Relationship Id="rId111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450870412379604E-2"/>
          <c:y val="2.9549837327131651E-2"/>
          <c:w val="0.90690485564304468"/>
          <c:h val="0.87441965587634884"/>
        </c:manualLayout>
      </c:layout>
      <c:lineChart>
        <c:grouping val="standard"/>
        <c:varyColors val="0"/>
        <c:ser>
          <c:idx val="0"/>
          <c:order val="0"/>
          <c:tx>
            <c:strRef>
              <c:f>'G01'!$A$2</c:f>
              <c:strCache>
                <c:ptCount val="1"/>
                <c:pt idx="0">
                  <c:v>štrukturálne saldo podľa RRZ (ciele PS)</c:v>
                </c:pt>
              </c:strCache>
            </c:strRef>
          </c:tx>
          <c:spPr>
            <a:ln w="19050" cap="rnd">
              <a:solidFill>
                <a:srgbClr val="13B5EA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13B5EA"/>
              </a:solidFill>
              <a:ln w="19050">
                <a:solidFill>
                  <a:srgbClr val="13B5EA"/>
                </a:solidFill>
                <a:prstDash val="dash"/>
              </a:ln>
              <a:effectLst/>
            </c:spPr>
          </c:marker>
          <c:dLbls>
            <c:dLbl>
              <c:idx val="0"/>
              <c:layout>
                <c:manualLayout>
                  <c:x val="-8.7719278049620555E-2"/>
                  <c:y val="-3.85078364963326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D0-4BF6-B6D9-02A87CCC24B5}"/>
                </c:ext>
              </c:extLst>
            </c:dLbl>
            <c:dLbl>
              <c:idx val="1"/>
              <c:layout>
                <c:manualLayout>
                  <c:x val="-7.0175422439696503E-2"/>
                  <c:y val="-3.85078364963326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D0-4BF6-B6D9-02A87CCC24B5}"/>
                </c:ext>
              </c:extLst>
            </c:dLbl>
            <c:dLbl>
              <c:idx val="2"/>
              <c:layout>
                <c:manualLayout>
                  <c:x val="-4.2490894311969868E-2"/>
                  <c:y val="4.048367638255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D0-4BF6-B6D9-02A87CCC24B5}"/>
                </c:ext>
              </c:extLst>
            </c:dLbl>
            <c:dLbl>
              <c:idx val="3"/>
              <c:layout>
                <c:manualLayout>
                  <c:x val="-5.6925721164287089E-2"/>
                  <c:y val="-5.5577105493392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D0-4BF6-B6D9-02A87CCC24B5}"/>
                </c:ext>
              </c:extLst>
            </c:dLbl>
            <c:dLbl>
              <c:idx val="4"/>
              <c:layout>
                <c:manualLayout>
                  <c:x val="-8.7719278049620559E-3"/>
                  <c:y val="2.88808773722494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D0-4BF6-B6D9-02A87CCC24B5}"/>
                </c:ext>
              </c:extLst>
            </c:dLbl>
            <c:dLbl>
              <c:idx val="5"/>
              <c:layout>
                <c:manualLayout>
                  <c:x val="-8.2413539367181751E-2"/>
                  <c:y val="-4.24028268551236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BD0-4BF6-B6D9-02A87CCC24B5}"/>
                </c:ext>
              </c:extLst>
            </c:dLbl>
            <c:dLbl>
              <c:idx val="6"/>
              <c:layout>
                <c:manualLayout>
                  <c:x val="-4.4150110375275942E-2"/>
                  <c:y val="5.18256772673733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BD0-4BF6-B6D9-02A87CCC24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13B5EA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'G01'!$B$1:$H$1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'G01'!$B$2:$H$2</c:f>
              <c:numCache>
                <c:formatCode>0.0</c:formatCode>
                <c:ptCount val="7"/>
                <c:pt idx="0">
                  <c:v>-2.5762384159506606</c:v>
                </c:pt>
                <c:pt idx="1">
                  <c:v>-1.9535553929458309</c:v>
                </c:pt>
                <c:pt idx="2">
                  <c:v>-1.1819177821388314</c:v>
                </c:pt>
                <c:pt idx="3">
                  <c:v>-0.97906638740012286</c:v>
                </c:pt>
                <c:pt idx="4">
                  <c:v>-0.54980032768881004</c:v>
                </c:pt>
                <c:pt idx="5">
                  <c:v>-8.8040452162769595E-2</c:v>
                </c:pt>
                <c:pt idx="6">
                  <c:v>5.3135831536035599E-2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BD0-4BF6-B6D9-02A87CCC24B5}"/>
            </c:ext>
          </c:extLst>
        </c:ser>
        <c:ser>
          <c:idx val="2"/>
          <c:order val="1"/>
          <c:tx>
            <c:strRef>
              <c:f>'G01'!$A$3</c:f>
              <c:strCache>
                <c:ptCount val="1"/>
                <c:pt idx="0">
                  <c:v>trajektória (základné hodnotenie)</c:v>
                </c:pt>
              </c:strCache>
            </c:strRef>
          </c:tx>
          <c:spPr>
            <a:ln w="19050" cap="rnd">
              <a:solidFill>
                <a:srgbClr val="DCB47B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rgbClr val="DCB47B"/>
              </a:solidFill>
              <a:ln w="12700">
                <a:noFill/>
                <a:prstDash val="solid"/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rgbClr val="DCB47B"/>
                </a:solidFill>
                <a:ln w="12700" cap="rnd">
                  <a:noFill/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9BD0-4BF6-B6D9-02A87CCC24B5}"/>
              </c:ext>
            </c:extLst>
          </c:dPt>
          <c:cat>
            <c:numRef>
              <c:f>'G01'!$B$1:$H$1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'G01'!$B$3:$H$3</c:f>
              <c:numCache>
                <c:formatCode>0.0</c:formatCode>
                <c:ptCount val="7"/>
                <c:pt idx="0">
                  <c:v>-2.5762384159506606</c:v>
                </c:pt>
                <c:pt idx="1">
                  <c:v>-2.0571788119629955</c:v>
                </c:pt>
                <c:pt idx="2">
                  <c:v>-1.5381192079753303</c:v>
                </c:pt>
                <c:pt idx="3">
                  <c:v>-1.0190596039876652</c:v>
                </c:pt>
                <c:pt idx="4">
                  <c:v>-0.5</c:v>
                </c:pt>
                <c:pt idx="5">
                  <c:v>-0.5</c:v>
                </c:pt>
                <c:pt idx="6" formatCode="General">
                  <c:v>-0.5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BD0-4BF6-B6D9-02A87CCC24B5}"/>
            </c:ext>
          </c:extLst>
        </c:ser>
        <c:ser>
          <c:idx val="1"/>
          <c:order val="2"/>
          <c:tx>
            <c:strRef>
              <c:f>'G01'!$A$4</c:f>
              <c:strCache>
                <c:ptCount val="1"/>
                <c:pt idx="0">
                  <c:v>trajektória po dodatočných faktoroch</c:v>
                </c:pt>
              </c:strCache>
            </c:strRef>
          </c:tx>
          <c:spPr>
            <a:ln w="28575" cap="rnd">
              <a:solidFill>
                <a:srgbClr val="DCB47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DCB47B"/>
              </a:solidFill>
              <a:ln w="19050">
                <a:solidFill>
                  <a:srgbClr val="DCB47B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6.6193853427896035E-2"/>
                  <c:y val="-7.4853801169590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BD0-4BF6-B6D9-02A87CCC24B5}"/>
                </c:ext>
              </c:extLst>
            </c:dLbl>
            <c:dLbl>
              <c:idx val="2"/>
              <c:layout>
                <c:manualLayout>
                  <c:x val="-6.3041765169424738E-2"/>
                  <c:y val="-5.6140350877192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BD0-4BF6-B6D9-02A87CCC24B5}"/>
                </c:ext>
              </c:extLst>
            </c:dLbl>
            <c:dLbl>
              <c:idx val="3"/>
              <c:layout>
                <c:manualLayout>
                  <c:x val="-5.6737588652482386E-2"/>
                  <c:y val="-5.6140350877193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BD0-4BF6-B6D9-02A87CCC24B5}"/>
                </c:ext>
              </c:extLst>
            </c:dLbl>
            <c:dLbl>
              <c:idx val="4"/>
              <c:layout>
                <c:manualLayout>
                  <c:x val="-5.6737588652482268E-2"/>
                  <c:y val="-6.0818713450292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BD0-4BF6-B6D9-02A87CCC24B5}"/>
                </c:ext>
              </c:extLst>
            </c:dLbl>
            <c:dLbl>
              <c:idx val="5"/>
              <c:layout>
                <c:manualLayout>
                  <c:x val="-5.6737588652482268E-2"/>
                  <c:y val="-5.6140350877193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BD0-4BF6-B6D9-02A87CCC24B5}"/>
                </c:ext>
              </c:extLst>
            </c:dLbl>
            <c:dLbl>
              <c:idx val="6"/>
              <c:layout>
                <c:manualLayout>
                  <c:x val="-3.7825059101654963E-2"/>
                  <c:y val="-5.146198830409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BD0-4BF6-B6D9-02A87CCC24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DCB47B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'G01'!$B$1:$H$1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'G01'!$B$4:$H$4</c:f>
              <c:numCache>
                <c:formatCode>#,##0.0</c:formatCode>
                <c:ptCount val="7"/>
                <c:pt idx="0" formatCode="0.0">
                  <c:v>-2.5762384159506606</c:v>
                </c:pt>
                <c:pt idx="1">
                  <c:v>-1.924863578968544</c:v>
                </c:pt>
                <c:pt idx="2">
                  <c:v>-1.0098247303803964</c:v>
                </c:pt>
                <c:pt idx="3">
                  <c:v>-0.5</c:v>
                </c:pt>
                <c:pt idx="4">
                  <c:v>-0.5</c:v>
                </c:pt>
                <c:pt idx="5">
                  <c:v>-0.5</c:v>
                </c:pt>
                <c:pt idx="6">
                  <c:v>-0.5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BD0-4BF6-B6D9-02A87CCC2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068136"/>
        <c:axId val="403067744"/>
      </c:lineChart>
      <c:catAx>
        <c:axId val="403068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403067744"/>
        <c:crosses val="autoZero"/>
        <c:auto val="1"/>
        <c:lblAlgn val="ctr"/>
        <c:lblOffset val="100"/>
        <c:noMultiLvlLbl val="0"/>
      </c:catAx>
      <c:valAx>
        <c:axId val="40306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403068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79334586722761"/>
          <c:y val="0.7624135930377125"/>
          <c:w val="0.592646451108505"/>
          <c:h val="0.179881935810655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025590551181097E-2"/>
          <c:y val="5.0925925925925923E-2"/>
          <c:w val="0.91352996500437444"/>
          <c:h val="0.85614173228346457"/>
        </c:manualLayout>
      </c:layout>
      <c:barChart>
        <c:barDir val="col"/>
        <c:grouping val="clustered"/>
        <c:varyColors val="0"/>
        <c:ser>
          <c:idx val="0"/>
          <c:order val="0"/>
          <c:tx>
            <c:v>upravený reálny rast výdavkov</c:v>
          </c:tx>
          <c:spPr>
            <a:solidFill>
              <a:srgbClr val="13B5EA"/>
            </a:solidFill>
            <a:ln>
              <a:solidFill>
                <a:srgbClr val="13B5EA"/>
              </a:solidFill>
            </a:ln>
            <a:effectLst/>
          </c:spPr>
          <c:invertIfNegative val="0"/>
          <c:cat>
            <c:numLit>
              <c:formatCode>General</c:formatCode>
              <c:ptCount val="7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  <c:pt idx="4">
                <c:v>2019</c:v>
              </c:pt>
              <c:pt idx="5">
                <c:v>2020</c:v>
              </c:pt>
              <c:pt idx="6">
                <c:v>2021</c:v>
              </c:pt>
            </c:numLit>
          </c:cat>
          <c:val>
            <c:numRef>
              <c:f>'G02'!$B$2:$H$2</c:f>
              <c:numCache>
                <c:formatCode>0.0</c:formatCode>
                <c:ptCount val="7"/>
                <c:pt idx="0">
                  <c:v>5.5117370137775845</c:v>
                </c:pt>
                <c:pt idx="1">
                  <c:v>2.7008407293299008</c:v>
                </c:pt>
                <c:pt idx="2">
                  <c:v>1.467982709359883</c:v>
                </c:pt>
                <c:pt idx="3">
                  <c:v>2.231261657608008</c:v>
                </c:pt>
                <c:pt idx="4">
                  <c:v>1.20931610992141</c:v>
                </c:pt>
                <c:pt idx="5">
                  <c:v>1.7556377197344597</c:v>
                </c:pt>
                <c:pt idx="6">
                  <c:v>1.6234680194872952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5F-4258-93B4-FD220FDB7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4318408"/>
        <c:axId val="514316768"/>
      </c:barChart>
      <c:lineChart>
        <c:grouping val="stacked"/>
        <c:varyColors val="0"/>
        <c:ser>
          <c:idx val="1"/>
          <c:order val="1"/>
          <c:tx>
            <c:v>referenčná miera rastu výdavkov</c:v>
          </c:tx>
          <c:spPr>
            <a:ln w="25400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Lit>
              <c:formatCode>General</c:formatCode>
              <c:ptCount val="6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  <c:pt idx="4">
                <c:v>2019</c:v>
              </c:pt>
              <c:pt idx="5">
                <c:v>2020</c:v>
              </c:pt>
            </c:numLit>
          </c:cat>
          <c:val>
            <c:numRef>
              <c:f>'G02'!$B$3:$H$3</c:f>
              <c:numCache>
                <c:formatCode>0.0</c:formatCode>
                <c:ptCount val="7"/>
                <c:pt idx="0">
                  <c:v>1.616115704449288</c:v>
                </c:pt>
                <c:pt idx="1">
                  <c:v>1.6734308616388458</c:v>
                </c:pt>
                <c:pt idx="2">
                  <c:v>1.5858793615883069</c:v>
                </c:pt>
                <c:pt idx="3">
                  <c:v>2.3569364921904654</c:v>
                </c:pt>
                <c:pt idx="4">
                  <c:v>2.7303952631605615</c:v>
                </c:pt>
                <c:pt idx="5">
                  <c:v>3.9413706285934769</c:v>
                </c:pt>
                <c:pt idx="6">
                  <c:v>3.8933695591101047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5F-4258-93B4-FD220FDB7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318408"/>
        <c:axId val="514316768"/>
      </c:lineChart>
      <c:catAx>
        <c:axId val="514318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514316768"/>
        <c:crosses val="autoZero"/>
        <c:auto val="1"/>
        <c:lblAlgn val="ctr"/>
        <c:lblOffset val="100"/>
        <c:noMultiLvlLbl val="0"/>
      </c:catAx>
      <c:valAx>
        <c:axId val="51431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514318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739616718764422"/>
          <c:y val="6.539303799146319E-2"/>
          <c:w val="0.57193569553805779"/>
          <c:h val="0.124421843102945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7</xdr:row>
      <xdr:rowOff>180973</xdr:rowOff>
    </xdr:from>
    <xdr:to>
      <xdr:col>0</xdr:col>
      <xdr:colOff>285750</xdr:colOff>
      <xdr:row>25</xdr:row>
      <xdr:rowOff>209546</xdr:rowOff>
    </xdr:to>
    <xdr:grpSp>
      <xdr:nvGrpSpPr>
        <xdr:cNvPr id="2" name="Skupina 1">
          <a:extLst>
            <a:ext uri="{FF2B5EF4-FFF2-40B4-BE49-F238E27FC236}">
              <a16:creationId xmlns:a16="http://schemas.microsoft.com/office/drawing/2014/main" id="{C3856673-CE48-48EF-A175-049A91C0DEA5}"/>
            </a:ext>
          </a:extLst>
        </xdr:cNvPr>
        <xdr:cNvGrpSpPr/>
      </xdr:nvGrpSpPr>
      <xdr:grpSpPr>
        <a:xfrm>
          <a:off x="85725" y="1971673"/>
          <a:ext cx="200025" cy="6238873"/>
          <a:chOff x="123825" y="1697368"/>
          <a:chExt cx="200025" cy="5661833"/>
        </a:xfrm>
      </xdr:grpSpPr>
      <xdr:sp macro="" textlink="">
        <xdr:nvSpPr>
          <xdr:cNvPr id="3" name="Šípka nadol 2">
            <a:extLst>
              <a:ext uri="{FF2B5EF4-FFF2-40B4-BE49-F238E27FC236}">
                <a16:creationId xmlns:a16="http://schemas.microsoft.com/office/drawing/2014/main" id="{2281BA3C-6E6B-43ED-9AC8-860281A4FD89}"/>
              </a:ext>
            </a:extLst>
          </xdr:cNvPr>
          <xdr:cNvSpPr/>
        </xdr:nvSpPr>
        <xdr:spPr>
          <a:xfrm>
            <a:off x="123825" y="1697368"/>
            <a:ext cx="200025" cy="523875"/>
          </a:xfrm>
          <a:prstGeom prst="downArrow">
            <a:avLst/>
          </a:prstGeom>
          <a:solidFill>
            <a:srgbClr val="B1E8F9"/>
          </a:solidFill>
          <a:ln>
            <a:solidFill>
              <a:srgbClr val="13B5EA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sk-SK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4" name="Šípka nadol 3">
            <a:extLst>
              <a:ext uri="{FF2B5EF4-FFF2-40B4-BE49-F238E27FC236}">
                <a16:creationId xmlns:a16="http://schemas.microsoft.com/office/drawing/2014/main" id="{632D3F72-615D-445F-A53D-2B05AA569D4B}"/>
              </a:ext>
            </a:extLst>
          </xdr:cNvPr>
          <xdr:cNvSpPr/>
        </xdr:nvSpPr>
        <xdr:spPr>
          <a:xfrm>
            <a:off x="123825" y="5301660"/>
            <a:ext cx="200025" cy="485775"/>
          </a:xfrm>
          <a:prstGeom prst="downArrow">
            <a:avLst/>
          </a:prstGeom>
          <a:solidFill>
            <a:srgbClr val="B1E8F9"/>
          </a:solidFill>
          <a:ln>
            <a:solidFill>
              <a:srgbClr val="13B5EA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sk-SK" sz="1100"/>
          </a:p>
        </xdr:txBody>
      </xdr:sp>
      <xdr:sp macro="" textlink="">
        <xdr:nvSpPr>
          <xdr:cNvPr id="5" name="Šípka nadol 4">
            <a:extLst>
              <a:ext uri="{FF2B5EF4-FFF2-40B4-BE49-F238E27FC236}">
                <a16:creationId xmlns:a16="http://schemas.microsoft.com/office/drawing/2014/main" id="{088B2B8F-D7C8-4B1B-96C8-23999243EE53}"/>
              </a:ext>
            </a:extLst>
          </xdr:cNvPr>
          <xdr:cNvSpPr/>
        </xdr:nvSpPr>
        <xdr:spPr>
          <a:xfrm>
            <a:off x="123825" y="6873426"/>
            <a:ext cx="200025" cy="485775"/>
          </a:xfrm>
          <a:prstGeom prst="downArrow">
            <a:avLst/>
          </a:prstGeom>
          <a:solidFill>
            <a:srgbClr val="B1E8F9"/>
          </a:solidFill>
          <a:ln>
            <a:solidFill>
              <a:srgbClr val="13B5EA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sk-SK" sz="1100"/>
          </a:p>
        </xdr:txBody>
      </xdr:sp>
    </xdr:grpSp>
    <xdr:clientData/>
  </xdr:twoCellAnchor>
  <xdr:twoCellAnchor>
    <xdr:from>
      <xdr:col>8</xdr:col>
      <xdr:colOff>133350</xdr:colOff>
      <xdr:row>0</xdr:row>
      <xdr:rowOff>133351</xdr:rowOff>
    </xdr:from>
    <xdr:to>
      <xdr:col>8</xdr:col>
      <xdr:colOff>857250</xdr:colOff>
      <xdr:row>2</xdr:row>
      <xdr:rowOff>85726</xdr:rowOff>
    </xdr:to>
    <xdr:sp macro="" textlink="">
      <xdr:nvSpPr>
        <xdr:cNvPr id="6" name="Šípka: doľava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E59660-75E2-4BA3-B0E1-8E119FF5E645}"/>
            </a:ext>
          </a:extLst>
        </xdr:cNvPr>
        <xdr:cNvSpPr/>
      </xdr:nvSpPr>
      <xdr:spPr>
        <a:xfrm>
          <a:off x="8524875" y="133351"/>
          <a:ext cx="723900" cy="3238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9</xdr:col>
      <xdr:colOff>114300</xdr:colOff>
      <xdr:row>2</xdr:row>
      <xdr:rowOff>133350</xdr:rowOff>
    </xdr:to>
    <xdr:sp macro="" textlink="">
      <xdr:nvSpPr>
        <xdr:cNvPr id="2" name="Šípka: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A4F69A-6E99-40EE-9E3E-57DB0D0A59AE}"/>
            </a:ext>
          </a:extLst>
        </xdr:cNvPr>
        <xdr:cNvSpPr/>
      </xdr:nvSpPr>
      <xdr:spPr>
        <a:xfrm>
          <a:off x="8448675" y="190500"/>
          <a:ext cx="723900" cy="3238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12</xdr:col>
      <xdr:colOff>114300</xdr:colOff>
      <xdr:row>2</xdr:row>
      <xdr:rowOff>133350</xdr:rowOff>
    </xdr:to>
    <xdr:sp macro="" textlink="">
      <xdr:nvSpPr>
        <xdr:cNvPr id="2" name="Šípka: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C6812E-E52D-4EA5-8567-C8D6B7FDBB97}"/>
            </a:ext>
          </a:extLst>
        </xdr:cNvPr>
        <xdr:cNvSpPr/>
      </xdr:nvSpPr>
      <xdr:spPr>
        <a:xfrm>
          <a:off x="7467600" y="190500"/>
          <a:ext cx="723900" cy="3238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11</xdr:col>
      <xdr:colOff>114300</xdr:colOff>
      <xdr:row>2</xdr:row>
      <xdr:rowOff>133350</xdr:rowOff>
    </xdr:to>
    <xdr:sp macro="" textlink="">
      <xdr:nvSpPr>
        <xdr:cNvPr id="2" name="Šípka: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7656E4-BA21-413C-9BFD-BD20268DCEDC}"/>
            </a:ext>
          </a:extLst>
        </xdr:cNvPr>
        <xdr:cNvSpPr/>
      </xdr:nvSpPr>
      <xdr:spPr>
        <a:xfrm>
          <a:off x="8620125" y="190500"/>
          <a:ext cx="723900" cy="3238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114300</xdr:colOff>
      <xdr:row>2</xdr:row>
      <xdr:rowOff>133350</xdr:rowOff>
    </xdr:to>
    <xdr:sp macro="" textlink="">
      <xdr:nvSpPr>
        <xdr:cNvPr id="2" name="Šípka: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A352E0-E6DA-4E49-884E-4136DC9C514A}"/>
            </a:ext>
          </a:extLst>
        </xdr:cNvPr>
        <xdr:cNvSpPr/>
      </xdr:nvSpPr>
      <xdr:spPr>
        <a:xfrm>
          <a:off x="8515350" y="190500"/>
          <a:ext cx="723900" cy="3238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8</xdr:col>
      <xdr:colOff>114300</xdr:colOff>
      <xdr:row>2</xdr:row>
      <xdr:rowOff>133350</xdr:rowOff>
    </xdr:to>
    <xdr:sp macro="" textlink="">
      <xdr:nvSpPr>
        <xdr:cNvPr id="2" name="Šípka: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1AECD7-0EC2-4A42-8F7A-698AD8B327DA}"/>
            </a:ext>
          </a:extLst>
        </xdr:cNvPr>
        <xdr:cNvSpPr/>
      </xdr:nvSpPr>
      <xdr:spPr>
        <a:xfrm>
          <a:off x="9229725" y="190500"/>
          <a:ext cx="723900" cy="3238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11</xdr:col>
      <xdr:colOff>114300</xdr:colOff>
      <xdr:row>2</xdr:row>
      <xdr:rowOff>133350</xdr:rowOff>
    </xdr:to>
    <xdr:sp macro="" textlink="">
      <xdr:nvSpPr>
        <xdr:cNvPr id="2" name="Šípka: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50725A-C1D7-4103-B65E-7D8AE6033FFF}"/>
            </a:ext>
          </a:extLst>
        </xdr:cNvPr>
        <xdr:cNvSpPr/>
      </xdr:nvSpPr>
      <xdr:spPr>
        <a:xfrm>
          <a:off x="8477250" y="190500"/>
          <a:ext cx="723900" cy="3238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2</xdr:row>
      <xdr:rowOff>114300</xdr:rowOff>
    </xdr:from>
    <xdr:to>
      <xdr:col>15</xdr:col>
      <xdr:colOff>428625</xdr:colOff>
      <xdr:row>19</xdr:row>
      <xdr:rowOff>76200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7858BE4-5808-4EC7-AB10-2E3EAFAC1A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285750</xdr:colOff>
      <xdr:row>4</xdr:row>
      <xdr:rowOff>47625</xdr:rowOff>
    </xdr:from>
    <xdr:to>
      <xdr:col>15</xdr:col>
      <xdr:colOff>333375</xdr:colOff>
      <xdr:row>5</xdr:row>
      <xdr:rowOff>85725</xdr:rowOff>
    </xdr:to>
    <xdr:sp macro="" textlink="">
      <xdr:nvSpPr>
        <xdr:cNvPr id="3" name="Šípka doprava 10">
          <a:extLst>
            <a:ext uri="{FF2B5EF4-FFF2-40B4-BE49-F238E27FC236}">
              <a16:creationId xmlns:a16="http://schemas.microsoft.com/office/drawing/2014/main" id="{81385F9F-4E5F-4EDB-A0ED-3D5F639FEB83}"/>
            </a:ext>
          </a:extLst>
        </xdr:cNvPr>
        <xdr:cNvSpPr/>
      </xdr:nvSpPr>
      <xdr:spPr>
        <a:xfrm>
          <a:off x="9982200" y="695325"/>
          <a:ext cx="1876425" cy="200025"/>
        </a:xfrm>
        <a:prstGeom prst="rightArrow">
          <a:avLst/>
        </a:prstGeom>
        <a:solidFill>
          <a:srgbClr val="B2E4F8"/>
        </a:solidFill>
        <a:ln>
          <a:solidFill>
            <a:srgbClr val="B2E4F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13</xdr:col>
      <xdr:colOff>76200</xdr:colOff>
      <xdr:row>3</xdr:row>
      <xdr:rowOff>38100</xdr:rowOff>
    </xdr:from>
    <xdr:to>
      <xdr:col>14</xdr:col>
      <xdr:colOff>199749</xdr:colOff>
      <xdr:row>4</xdr:row>
      <xdr:rowOff>132912</xdr:rowOff>
    </xdr:to>
    <xdr:sp macro="" textlink="">
      <xdr:nvSpPr>
        <xdr:cNvPr id="4" name="BlokTextu 3">
          <a:extLst>
            <a:ext uri="{FF2B5EF4-FFF2-40B4-BE49-F238E27FC236}">
              <a16:creationId xmlns:a16="http://schemas.microsoft.com/office/drawing/2014/main" id="{9B797E84-C3D2-4859-A456-0CF3DB262D9F}"/>
            </a:ext>
          </a:extLst>
        </xdr:cNvPr>
        <xdr:cNvSpPr txBox="1"/>
      </xdr:nvSpPr>
      <xdr:spPr>
        <a:xfrm>
          <a:off x="10382250" y="523875"/>
          <a:ext cx="733149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1050" b="1">
              <a:solidFill>
                <a:srgbClr val="B2E4F8"/>
              </a:solidFill>
              <a:latin typeface="Constantia" panose="02030602050306030303" pitchFamily="18" charset="0"/>
            </a:rPr>
            <a:t>prognóza</a:t>
          </a:r>
        </a:p>
      </xdr:txBody>
    </xdr:sp>
    <xdr:clientData/>
  </xdr:twoCellAnchor>
  <xdr:twoCellAnchor>
    <xdr:from>
      <xdr:col>21</xdr:col>
      <xdr:colOff>0</xdr:colOff>
      <xdr:row>1</xdr:row>
      <xdr:rowOff>0</xdr:rowOff>
    </xdr:from>
    <xdr:to>
      <xdr:col>22</xdr:col>
      <xdr:colOff>142875</xdr:colOff>
      <xdr:row>3</xdr:row>
      <xdr:rowOff>0</xdr:rowOff>
    </xdr:to>
    <xdr:sp macro="" textlink="">
      <xdr:nvSpPr>
        <xdr:cNvPr id="5" name="Šípka: doľava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63F0A-B5B7-487B-B312-B029DA94D5E2}"/>
            </a:ext>
          </a:extLst>
        </xdr:cNvPr>
        <xdr:cNvSpPr/>
      </xdr:nvSpPr>
      <xdr:spPr>
        <a:xfrm>
          <a:off x="15182850" y="161925"/>
          <a:ext cx="752475" cy="3238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1</xdr:row>
      <xdr:rowOff>47625</xdr:rowOff>
    </xdr:from>
    <xdr:to>
      <xdr:col>16</xdr:col>
      <xdr:colOff>200025</xdr:colOff>
      <xdr:row>14</xdr:row>
      <xdr:rowOff>152400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8B2BE56-8E76-42BA-B309-D315D535F5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0</xdr:colOff>
      <xdr:row>1</xdr:row>
      <xdr:rowOff>1</xdr:rowOff>
    </xdr:from>
    <xdr:to>
      <xdr:col>23</xdr:col>
      <xdr:colOff>66675</xdr:colOff>
      <xdr:row>2</xdr:row>
      <xdr:rowOff>76201</xdr:rowOff>
    </xdr:to>
    <xdr:sp macro="" textlink="">
      <xdr:nvSpPr>
        <xdr:cNvPr id="4" name="Šípka: doľava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B4F40A-04B5-4010-849A-418F3F9D29E2}"/>
            </a:ext>
          </a:extLst>
        </xdr:cNvPr>
        <xdr:cNvSpPr/>
      </xdr:nvSpPr>
      <xdr:spPr>
        <a:xfrm>
          <a:off x="14716125" y="209551"/>
          <a:ext cx="676275" cy="2857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428625</xdr:colOff>
      <xdr:row>0</xdr:row>
      <xdr:rowOff>57150</xdr:rowOff>
    </xdr:from>
    <xdr:to>
      <xdr:col>8</xdr:col>
      <xdr:colOff>1162050</xdr:colOff>
      <xdr:row>2</xdr:row>
      <xdr:rowOff>0</xdr:rowOff>
    </xdr:to>
    <xdr:sp macro="" textlink="">
      <xdr:nvSpPr>
        <xdr:cNvPr id="2" name="Šípka: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A7600D-3E28-45F0-88C0-96FF94592361}"/>
            </a:ext>
          </a:extLst>
        </xdr:cNvPr>
        <xdr:cNvSpPr/>
      </xdr:nvSpPr>
      <xdr:spPr>
        <a:xfrm>
          <a:off x="8858250" y="57150"/>
          <a:ext cx="733425" cy="3238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8</xdr:col>
      <xdr:colOff>114300</xdr:colOff>
      <xdr:row>2</xdr:row>
      <xdr:rowOff>114300</xdr:rowOff>
    </xdr:to>
    <xdr:sp macro="" textlink="">
      <xdr:nvSpPr>
        <xdr:cNvPr id="2" name="Šípka: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8DB4AC-6EAE-4E20-BD9C-33920A1FEB8A}"/>
            </a:ext>
          </a:extLst>
        </xdr:cNvPr>
        <xdr:cNvSpPr/>
      </xdr:nvSpPr>
      <xdr:spPr>
        <a:xfrm>
          <a:off x="8991600" y="190500"/>
          <a:ext cx="723900" cy="30480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1</xdr:row>
      <xdr:rowOff>0</xdr:rowOff>
    </xdr:from>
    <xdr:to>
      <xdr:col>9</xdr:col>
      <xdr:colOff>76201</xdr:colOff>
      <xdr:row>2</xdr:row>
      <xdr:rowOff>114300</xdr:rowOff>
    </xdr:to>
    <xdr:sp macro="" textlink="">
      <xdr:nvSpPr>
        <xdr:cNvPr id="2" name="Šípka: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4D8B4D-BC58-4CA3-9A79-5346E4342CC3}"/>
            </a:ext>
          </a:extLst>
        </xdr:cNvPr>
        <xdr:cNvSpPr/>
      </xdr:nvSpPr>
      <xdr:spPr>
        <a:xfrm>
          <a:off x="10839451" y="190500"/>
          <a:ext cx="685800" cy="30480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7</xdr:col>
      <xdr:colOff>114300</xdr:colOff>
      <xdr:row>2</xdr:row>
      <xdr:rowOff>38100</xdr:rowOff>
    </xdr:to>
    <xdr:sp macro="" textlink="">
      <xdr:nvSpPr>
        <xdr:cNvPr id="2" name="Šípka: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B6FBC0-13DB-4364-9C3A-A444D497BD45}"/>
            </a:ext>
          </a:extLst>
        </xdr:cNvPr>
        <xdr:cNvSpPr/>
      </xdr:nvSpPr>
      <xdr:spPr>
        <a:xfrm>
          <a:off x="7972425" y="190500"/>
          <a:ext cx="723900" cy="3238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7</xdr:col>
      <xdr:colOff>114300</xdr:colOff>
      <xdr:row>2</xdr:row>
      <xdr:rowOff>38100</xdr:rowOff>
    </xdr:to>
    <xdr:sp macro="" textlink="">
      <xdr:nvSpPr>
        <xdr:cNvPr id="2" name="Šípka: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D2B367-0BDE-496A-815F-166B1083918B}"/>
            </a:ext>
          </a:extLst>
        </xdr:cNvPr>
        <xdr:cNvSpPr/>
      </xdr:nvSpPr>
      <xdr:spPr>
        <a:xfrm>
          <a:off x="7362825" y="190500"/>
          <a:ext cx="723900" cy="3238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8</xdr:col>
      <xdr:colOff>104775</xdr:colOff>
      <xdr:row>2</xdr:row>
      <xdr:rowOff>114300</xdr:rowOff>
    </xdr:to>
    <xdr:sp macro="" textlink="">
      <xdr:nvSpPr>
        <xdr:cNvPr id="2" name="Šípka: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B92A95-D9D3-48B2-A0B4-6E2C3AC5BD87}"/>
            </a:ext>
          </a:extLst>
        </xdr:cNvPr>
        <xdr:cNvSpPr/>
      </xdr:nvSpPr>
      <xdr:spPr>
        <a:xfrm>
          <a:off x="8201025" y="190500"/>
          <a:ext cx="714375" cy="30480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8</xdr:col>
      <xdr:colOff>114300</xdr:colOff>
      <xdr:row>2</xdr:row>
      <xdr:rowOff>133350</xdr:rowOff>
    </xdr:to>
    <xdr:sp macro="" textlink="">
      <xdr:nvSpPr>
        <xdr:cNvPr id="2" name="Šípka: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C6152D-BA0A-4885-99A0-6B58D7625124}"/>
            </a:ext>
          </a:extLst>
        </xdr:cNvPr>
        <xdr:cNvSpPr/>
      </xdr:nvSpPr>
      <xdr:spPr>
        <a:xfrm>
          <a:off x="7477125" y="190500"/>
          <a:ext cx="723900" cy="3238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13</xdr:col>
      <xdr:colOff>114300</xdr:colOff>
      <xdr:row>2</xdr:row>
      <xdr:rowOff>95250</xdr:rowOff>
    </xdr:to>
    <xdr:sp macro="" textlink="">
      <xdr:nvSpPr>
        <xdr:cNvPr id="2" name="Šípka: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800BBB-3303-4A48-84A0-45539143D9F7}"/>
            </a:ext>
          </a:extLst>
        </xdr:cNvPr>
        <xdr:cNvSpPr/>
      </xdr:nvSpPr>
      <xdr:spPr>
        <a:xfrm>
          <a:off x="9801225" y="190500"/>
          <a:ext cx="723900" cy="2857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Current\ecubopLates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moldova\Oct2000mission\data\eff9911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PA\CHL\SECTORS\BOP\Bop020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\Temporary%20Internet%20Files\OLK3035\Bopfeb00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WE/NLD/WEO/Current/WEO138annua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WE\NLD\WEO\Current\WEO138annu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idrozd\Desktop\NPC_2013_2015_OS_09\NPC_2010\Documents%20and%20Settings\PANTOLIN\My%20Local%20Documents\Slovenia\Wages_employmen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drozd\Desktop\NPC_2013_2015_OS_09\NPC_2010\Documents%20and%20Settings\PANTOLIN\My%20Local%20Documents\Slovenia\Wages_employmen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bugyi/AppData/Local/Microsoft/Windows/Temporary%20Internet%20Files/Content.Outlook/JG459QFK/Documents%20and%20Settings/PANTOLIN/My%20Local%20Documents/Slovenia/Wages_employmen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ugyi\AppData\Local\Microsoft\Windows\Temporary%20Internet%20Files\Content.Outlook\JG459QFK\Documents%20and%20Settings\PANTOLIN\My%20Local%20Documents\Slovenia\Wages_employmen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ANTOLIN/My%20Local%20Documents/Slovenia/Wages_employ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K\REAL\Svkrea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NTOLIN\My%20Local%20Documents\Slovenia\Wages_employmen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mhavlat\AppData\Local\Microsoft\Windows\Temporary%20Internet%20Files\Content.Outlook\RKZTYI1L\K&#352;D%2014_16erik_final_dlh_20130306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havlat\AppData\Local\Microsoft\Windows\Temporary%20Internet%20Files\Content.Outlook\RKZTYI1L\K&#352;D%2014_16erik_final_dlh_20130306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FP_NEW\5_MATERIALY\5_3_Strategicke_materialy\Navrh%20rozpoctoveho%20planu%20DBP\2014\NPC\DBP_npc_rvs_os_cofog_20141010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%20-%20RRZ\02%20-%20Materialy\03%20-%20Priprava%20materialov\04%20-%20Fiskalny%20kompakt\2018_07\FK_data_upr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lovenia\SV%20MONITORab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lovenia\SV%20MONITORab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bugyi/AppData/Local/Microsoft/Windows/Temporary%20Internet%20Files/Content.Outlook/JG459QFK/Slovenia/SV%20MONITORab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ugyi\AppData\Local\Microsoft\Windows\Temporary%20Internet%20Files\Content.Outlook\JG459QFK\Slovenia\SV%20MONITORab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BOP\SV%20BO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PERUMF97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K\EXT\Svkbop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003MM/Documents/14_MATERIALY_RRZ/A_HodnotenieRozpoctu/Hodnotenie%20VVS%202013-2016/FINAL%20DATA/VRVS_DATA_MM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-003MM\Documents\14_MATERIALY_RRZ\A_HodnotenieRozpoctu\Hodnotenie%20VVS%202013-2016\FINAL%20DATA\VRVS_DATA_MM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\C3\CZE\REAL\CZYWP5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3\CZE\REAL\CZYWP5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bugyi/AppData/Local/Microsoft/Windows/Temporary%20Internet%20Files/Content.Outlook/JG459QFK/DATA/C3/CZE/REAL/CZYWP5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ugyi\AppData\Local\Microsoft\Windows\Temporary%20Internet%20Files\Content.Outlook\JG459QFK\DATA\C3\CZE\REAL\CZYWP5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Colombia\WEO\GEEColombiaOct200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WIN\Temporary%20Internet%20Files\OLKE156\Money\Monetary%20Conditions\mcichart_core_inf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roracun\Skupni\SABJF\Bilance\GLOB920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\Temporary%20Internet%20Files\OLKE156\Money\Monetary%20Conditions\mcichart_core_inf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bugyi/AppData/Local/Microsoft/Windows/Temporary%20Internet%20Files/Content.Outlook/JG459QFK/WIN/Temporary%20Internet%20Files/OLKE156/Money/Monetary%20Conditions/mcichart_core_infl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ugyi\AppData\Local\Microsoft\Windows\Temporary%20Internet%20Files\Content.Outlook\JG459QFK\WIN\Temporary%20Internet%20Files\OLKE156\Money\Monetary%20Conditions\mcichart_core_infl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Agnes\Slovenia\00Art4\data\Qdrive\GEN\Macro\cpi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8S\EU11\DATA\O1\SVN\Macro\Monitor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\C3\SVN\BOP\REER%20and%20competitiveness\Competitivenes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3\SVN\BOP\REER%20and%20competitiveness\Competitivenes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bugyi/AppData/Local/Microsoft/Windows/Temporary%20Internet%20Files/Content.Outlook/JG459QFK/DATA/C3/SVN/BOP/REER%20and%20competitiveness/Competitivenes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ugyi\AppData\Local\Microsoft\Windows\Temporary%20Internet%20Files\Content.Outlook\JG459QFK\DATA\C3\SVN\BOP\REER%20and%20competitiveness\Competitivenes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lshoobridge\Local%20Settings\Temporary%20Internet%20Files\OLK10\Charts\Svk%20Charts%20Data%202005_curren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\C3\CZE\REER\REERTOT99%20revised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shoobridge\Local%20Settings\Temporary%20Internet%20Files\OLK10\Charts\Svk%20Charts%20Data%202005_current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ugyi\AppData\Local\Microsoft\Windows\Temporary%20Internet%20Files\Content.Outlook\JG459QFK\Documents%20and%20Settings\lshoobridge\Local%20Settings\Temporary%20Internet%20Files\OLK10\Charts\Svk%20Charts%20Data%202005_current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microsoft.com/office/2006/relationships/xlExternalLinkPath/xlStartup" Target="Svn%20P%20Drive/Fisc/Work/GLOB00-Dec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OC\C3\CZE\CNS\RED\97\APPEN\A42DB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1\system2000\WRSTAB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WIN/Temporary%20Internet%20Files/OLK93A2/Macedonia/Missions/July2000/BriefingPaper/MacroframeworkJun00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\Temporary%20Internet%20Files\OLK93A2\Macedonia\Missions\July2000\BriefingPaper\MacroframeworkJun00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\C3\CZE\FIS\M-T%20fiscal%20June10%202000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3\CZE\FIS\M-T%20fiscal%20June10%202000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bugyi/AppData/Local/Microsoft/Windows/Temporary%20Internet%20Files/Content.Outlook/JG459QFK/DATA/C3/CZE/FIS/M-T%20fiscal%20June10%202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3\CZE\REER\REERTOT99%20revised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ugyi\AppData\Local\Microsoft\Windows\Temporary%20Internet%20Files\Content.Outlook\JG459QFK\DATA\C3\CZE\FIS\M-T%20fiscal%20June10%202000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DOWS\TEMP\CRI-BOP-01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EXTERNAL\Output\CRI-BOP-01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\O2\MKD\REP\TABLES\red98\Mk-red98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O2\MKD\REP\TABLES\red98\Mk-red98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bugyi/AppData/Local/Microsoft/Windows/Temporary%20Internet%20Files/Content.Outlook/JG459QFK/DATA/O2/MKD/REP/TABLES/red98/Mk-red98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ugyi\AppData\Local\Microsoft\Windows\Temporary%20Internet%20Files\Content.Outlook\JG459QFK\DATA\O2\MKD\REP\TABLES\red98\Mk-red98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Dbase\Dinput\CRI-INPUT-ABOP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EXTERNAL\Output\Other-2002\CRI-INPUT-ABOP-4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CA/CRI/Dbase/Dinput/CRI-INPUT-ABO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bugyi/AppData/Local/Microsoft/Windows/Temporary%20Internet%20Files/Content.Outlook/JG459QFK/DATA/C3/CZE/REER/REERTOT99%20revised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A\CRI\Dbase\Dinput\CRI-INPUT-ABOP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SVK/Database/Debt%20service%20request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VK\Database\Debt%20service%20request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8S\EU11\DATA\O1\SVN\FISC\SV%20FISCAL2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FISC\fisc_outtakes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CZE\MON\CZE%20Money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i\2000_OR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BOP\SVN%20-%20BOP_Final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FISC\GLOB_ang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dtzanninis\My%20Local%20Documents\Slovenia\CZE%20--%20Main%20Fiscal%20Fil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ugyi\AppData\Local\Microsoft\Windows\Temporary%20Internet%20Files\Content.Outlook\JG459QFK\DATA\C3\CZE\REER\REERTOT99%20revised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tzanninis\My%20Local%20Documents\Slovenia\CZE%20--%20Main%20Fiscal%20File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bugyi/AppData/Local/Microsoft/Windows/Temporary%20Internet%20Files/Content.Outlook/JG459QFK/Documents%20and%20Settings/dtzanninis/My%20Local%20Documents/Slovenia/CZE%20--%20Main%20Fiscal%20File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ugyi\AppData\Local\Microsoft\Windows\Temporary%20Internet%20Files\Content.Outlook\JG459QFK\Documents%20and%20Settings\dtzanninis\My%20Local%20Documents\Slovenia\CZE%20--%20Main%20Fiscal%20File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CPLAZO\IMAE\PR\INF1-ALEX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Rep\Statistical%20Appendix\2003\Statistical%20Appendix%20Tables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ecuredtab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EUR\DATA\C2\POL\MONEY\POLIR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K\REAL\SEI-TBL\vulnerability%20indicator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moldova/Oct2000mission/data/eff9911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ebtM"/>
      <sheetName val="finreq-m02"/>
      <sheetName val="BoP-m02"/>
      <sheetName val="Input"/>
      <sheetName val="Trade"/>
      <sheetName val="SER"/>
      <sheetName val="Input2"/>
      <sheetName val="DebtSer"/>
      <sheetName val="CAP"/>
      <sheetName val="RES"/>
      <sheetName val="BoP"/>
      <sheetName val="BoP M-T"/>
      <sheetName val="FinReqM-T"/>
      <sheetName val="DEBT"/>
      <sheetName val="Vulnerability Indicators"/>
      <sheetName val="BOP Main"/>
      <sheetName val="BOP Alt"/>
      <sheetName val="month-01"/>
      <sheetName val="FINREQ"/>
      <sheetName val="monthCAP"/>
      <sheetName val="OUTPUT"/>
      <sheetName val="finproj"/>
      <sheetName val="PC+Bond"/>
      <sheetName val="arr"/>
      <sheetName val="PC"/>
      <sheetName val="M-Ttab"/>
      <sheetName val="BondFin"/>
      <sheetName val="PCscen"/>
      <sheetName val="BoP med-t"/>
      <sheetName val="gaps"/>
      <sheetName val="month2000"/>
      <sheetName val="WEO"/>
      <sheetName val="SR_99"/>
      <sheetName val="BoPmonth99"/>
      <sheetName val="Chart1"/>
      <sheetName val="WEOQ5"/>
      <sheetName val="WEOQ6"/>
      <sheetName val="WEOQ7"/>
      <sheetName val="xxweolinksxx"/>
      <sheetName val="correlations with EMBI"/>
      <sheetName val="BoP_M-T"/>
      <sheetName val="Vulnerability_Indicators"/>
      <sheetName val="BOP_Main"/>
      <sheetName val="BOP_Alt"/>
      <sheetName val="BoP_med-t"/>
      <sheetName val="ecubopLat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G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1-CA"/>
      <sheetName val="i2-KA"/>
      <sheetName val="KA2"/>
      <sheetName val="my table"/>
      <sheetName val="i3-LQ"/>
      <sheetName val="Debt"/>
      <sheetName val="Assu"/>
      <sheetName val="BOP"/>
      <sheetName val="Assu. summary"/>
      <sheetName val="output"/>
      <sheetName val="outmacro"/>
      <sheetName val="WEO"/>
      <sheetName val="trade-struct"/>
      <sheetName val="dir-trade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Sheet"/>
      <sheetName val="EdssLlsWeoRequest"/>
      <sheetName val="EdssGeeDatabase"/>
      <sheetName val="EdssGeeGAS"/>
      <sheetName val="IfsMonthly"/>
      <sheetName val="EdssPcpiMonEnd"/>
      <sheetName val="IfsAnnual"/>
      <sheetName val="OecdEo"/>
      <sheetName val="CPB"/>
      <sheetName val="CPB-main_econ_indicators"/>
      <sheetName val="CPB_ GDP"/>
      <sheetName val="CPBFiscal"/>
      <sheetName val="CPBLabor"/>
      <sheetName val="ExportMarketGrowth"/>
      <sheetName val="ControlSheet"/>
      <sheetName val="BasicDataSheet"/>
      <sheetName val="Macros for WEO file"/>
      <sheetName val="MainEconIndicators"/>
      <sheetName val="MediumTermTable"/>
      <sheetName val="SummaryIndic"/>
      <sheetName val="EdssWeoNldBrfData"/>
      <sheetName val="CompNAandBOP"/>
      <sheetName val="BalanceOfPayments"/>
      <sheetName val="NationalAccounts"/>
      <sheetName val="FiscalTable"/>
      <sheetName val="PublicFinance (2)"/>
      <sheetName val="PublicFinance"/>
      <sheetName val="EmplPotentialInflation"/>
      <sheetName val="ExportToWEO"/>
      <sheetName val="ExportToEdss"/>
      <sheetName val="Sheet1"/>
      <sheetName val="CPB table April 2007"/>
      <sheetName val="MoF table April 2007"/>
      <sheetName val="Gov08-11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Sheet"/>
      <sheetName val="EdssLlsWeoRequest"/>
      <sheetName val="EdssGeeDatabase"/>
      <sheetName val="EdssGeeGAS"/>
      <sheetName val="IfsMonthly"/>
      <sheetName val="EdssPcpiMonEnd"/>
      <sheetName val="IfsAnnual"/>
      <sheetName val="OecdEo"/>
      <sheetName val="CPB"/>
      <sheetName val="CPB-main_econ_indicators"/>
      <sheetName val="CPB_ GDP"/>
      <sheetName val="CPBFiscal"/>
      <sheetName val="CPBLabor"/>
      <sheetName val="ExportMarketGrowth"/>
      <sheetName val="ControlSheet"/>
      <sheetName val="BasicDataSheet"/>
      <sheetName val="Macros for WEO file"/>
      <sheetName val="MainEconIndicators"/>
      <sheetName val="MediumTermTable"/>
      <sheetName val="SummaryIndic"/>
      <sheetName val="EdssWeoNldBrfData"/>
      <sheetName val="CompNAandBOP"/>
      <sheetName val="BalanceOfPayments"/>
      <sheetName val="NationalAccounts"/>
      <sheetName val="FiscalTable"/>
      <sheetName val="PublicFinance (2)"/>
      <sheetName val="PublicFinance"/>
      <sheetName val="EmplPotentialInflation"/>
      <sheetName val="ExportToWEO"/>
      <sheetName val="ExportToEdss"/>
      <sheetName val="Sheet1"/>
      <sheetName val="CPB table April 2007"/>
      <sheetName val="MoF table April 2007"/>
      <sheetName val="Gov08-11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"/>
      <sheetName val="output"/>
      <sheetName val="assum"/>
      <sheetName val="table"/>
      <sheetName val="work Q real"/>
      <sheetName val="work Q current"/>
      <sheetName val="Disp inc"/>
      <sheetName val="F1-reerproj"/>
      <sheetName val="Tab ann curr"/>
      <sheetName val="Tab ann cst"/>
      <sheetName val="tab quart"/>
      <sheetName val="ControlSheet"/>
      <sheetName val="CompCht"/>
      <sheetName val="tab Defl"/>
      <sheetName val="auth  inves"/>
      <sheetName val="auth inves 2"/>
      <sheetName val="auth curr"/>
      <sheetName val="auth  const"/>
      <sheetName val="auth disp inc"/>
      <sheetName val="To WEO "/>
      <sheetName val="WEO Q1&amp;2"/>
      <sheetName val="WEO Q3"/>
      <sheetName val="work Q current (2)"/>
      <sheetName val="J - GDPsec-real"/>
      <sheetName val="K-sect, Q-const."/>
      <sheetName val="K1-sect, Q-curr."/>
      <sheetName val="M- GDPsec-nom"/>
      <sheetName val="output for Qdata charts"/>
      <sheetName val="unemployment"/>
      <sheetName val="WEO 3"/>
      <sheetName val="WEO p3"/>
      <sheetName val="WEO p"/>
      <sheetName val="Svkre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klady"/>
      <sheetName val="uvery A"/>
      <sheetName val="úvery C"/>
      <sheetName val="splatnosti"/>
      <sheetName val="ŠP"/>
      <sheetName val="SPP"/>
      <sheetName val="B"/>
      <sheetName val="F"/>
      <sheetName val="B&amp;B"/>
      <sheetName val="IFP"/>
      <sheetName val="KŠD 14_16erik_final_dlh_2013030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klady"/>
      <sheetName val="uvery A"/>
      <sheetName val="úvery C"/>
      <sheetName val="splatnosti"/>
      <sheetName val="ŠP"/>
      <sheetName val="SPP"/>
      <sheetName val="B"/>
      <sheetName val="F"/>
      <sheetName val="B&amp;B"/>
      <sheetName val="IFP"/>
      <sheetName val="KŠD 14_16erik_final_dlh_2013030"/>
    </sheetNames>
    <sheetDataSet>
      <sheetData sheetId="0" refreshError="1"/>
      <sheetData sheetId="1" refreshError="1"/>
      <sheetData sheetId="2" refreshError="1"/>
      <sheetData sheetId="3" refreshError="1">
        <row r="39">
          <cell r="V39">
            <v>41275</v>
          </cell>
        </row>
        <row r="40">
          <cell r="V40">
            <v>41640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pack_IFP_bod 2-4"/>
      <sheetName val="NPC_RVS"/>
      <sheetName val="ESA 95_kody 2014_2017"/>
      <sheetName val="Hárok1"/>
      <sheetName val="NPC_2015_2017_bez EU"/>
      <sheetName val="NPC_2015_2017_opatrenia"/>
      <sheetName val="Opatrenia"/>
      <sheetName val="RVS_2015_2017"/>
      <sheetName val="NPC_2015_2017"/>
      <sheetName val="OS_2014_baza"/>
      <sheetName val="DBP_npc_rvs_os_cofog_20141010"/>
      <sheetName val="splatnosti"/>
    </sheetNames>
    <sheetDataSet>
      <sheetData sheetId="0"/>
      <sheetData sheetId="1"/>
      <sheetData sheetId="2"/>
      <sheetData sheetId="3"/>
      <sheetData sheetId="4">
        <row r="267">
          <cell r="E267">
            <v>27744.401560000002</v>
          </cell>
        </row>
      </sheetData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T01"/>
      <sheetName val="T02"/>
      <sheetName val="T03"/>
      <sheetName val="T04"/>
      <sheetName val="T05"/>
      <sheetName val="T06"/>
      <sheetName val="T07"/>
      <sheetName val="T08"/>
      <sheetName val="T09"/>
      <sheetName val="T10"/>
      <sheetName val="T11"/>
      <sheetName val="T12, T13"/>
      <sheetName val="T14"/>
      <sheetName val="T15"/>
      <sheetName val="T16"/>
      <sheetName val="G01"/>
      <sheetName val="G02"/>
    </sheetNames>
    <sheetDataSet>
      <sheetData sheetId="0"/>
      <sheetData sheetId="1"/>
      <sheetData sheetId="2">
        <row r="1">
          <cell r="A1" t="str">
            <v>Tab 2: Výpočet potrebnej zmeny štrukturálneho salda na dosiahnutie strednodobého cieľa do roku 2019 (ESA2010, % HDP)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B1">
            <v>2015</v>
          </cell>
        </row>
      </sheetData>
      <sheetData sheetId="1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-data"/>
      <sheetName val="i-rates"/>
      <sheetName val="i-REER"/>
      <sheetName val="i-S"/>
      <sheetName val="i-S.gh"/>
      <sheetName val="wages"/>
      <sheetName val="outfore"/>
      <sheetName val="brief00"/>
      <sheetName val="gr.gh"/>
      <sheetName val="indice.gh"/>
      <sheetName val="watchdog"/>
      <sheetName val="watch-gh"/>
      <sheetName val="inf proj"/>
      <sheetName val="reer.gh"/>
      <sheetName val="dirt-trade"/>
      <sheetName val="Mtarget"/>
      <sheetName val="er-inf"/>
      <sheetName val="Panel1"/>
      <sheetName val="Sheet1"/>
      <sheetName val="m-r"/>
      <sheetName val="Chart1"/>
      <sheetName val="SV MONITORab"/>
    </sheetNames>
    <definedNames>
      <definedName name="aaaaaaaaaaaaaa"/>
      <definedName name="bbbbbbbbbbbbbb"/>
      <definedName name="BFLD_DF"/>
      <definedName name="ggggggg"/>
      <definedName name="hhhhhhh"/>
      <definedName name="NTDD_RG"/>
      <definedName name="TTTTTTTTTTTT"/>
      <definedName name="UUUUUUUUUUU"/>
    </definedNames>
    <sheetDataSet>
      <sheetData sheetId="0" refreshError="1"/>
      <sheetData sheetId="1"/>
      <sheetData sheetId="2"/>
      <sheetData sheetId="3"/>
      <sheetData sheetId="4" refreshError="1"/>
      <sheetData sheetId="5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/>
      <sheetData sheetId="15" refreshError="1"/>
      <sheetData sheetId="16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-data"/>
      <sheetName val="i-rates"/>
      <sheetName val="i-REER"/>
      <sheetName val="i-S"/>
      <sheetName val="i-S.gh"/>
      <sheetName val="wages"/>
      <sheetName val="outfore"/>
      <sheetName val="brief00"/>
      <sheetName val="gr.gh"/>
      <sheetName val="indice.gh"/>
      <sheetName val="watchdog"/>
      <sheetName val="watch-gh"/>
      <sheetName val="inf proj"/>
      <sheetName val="reer.gh"/>
      <sheetName val="dirt-trade"/>
      <sheetName val="Mtarget"/>
      <sheetName val="er-inf"/>
      <sheetName val="Panel1"/>
      <sheetName val="Sheet1"/>
      <sheetName val="m-r"/>
      <sheetName val="Chart1"/>
    </sheetNames>
    <sheetDataSet>
      <sheetData sheetId="0" refreshError="1">
        <row r="2">
          <cell r="A2" t="str">
            <v>Country, title:</v>
          </cell>
          <cell r="B2" t="str">
            <v>MONITORING DATABASE FOR SLOVENIA</v>
          </cell>
        </row>
        <row r="3">
          <cell r="A3" t="str">
            <v>File name and location:</v>
          </cell>
          <cell r="B3" t="str">
            <v>q:\data\o1\svn\macro</v>
          </cell>
        </row>
        <row r="4">
          <cell r="A4" t="str">
            <v>Created by:</v>
          </cell>
          <cell r="B4" t="str">
            <v>Agnès Belaisch</v>
          </cell>
        </row>
        <row r="5">
          <cell r="A5" t="str">
            <v>Last updated:</v>
          </cell>
          <cell r="B5">
            <v>36647</v>
          </cell>
        </row>
        <row r="6">
          <cell r="A6" t="str">
            <v>Maintained by:</v>
          </cell>
          <cell r="B6" t="str">
            <v>Agnès Belaisch,  Madhuri Edwards</v>
          </cell>
        </row>
        <row r="7">
          <cell r="A7" t="str">
            <v>Sources:</v>
          </cell>
          <cell r="B7" t="str">
            <v>Bank of Slovenia (BOS) - Monthly Bulletin</v>
          </cell>
        </row>
        <row r="8">
          <cell r="A8" t="str">
            <v>Purpose:</v>
          </cell>
          <cell r="B8" t="str">
            <v>Pulls togather key macroeconomic data on a high frequency basis</v>
          </cell>
        </row>
        <row r="9">
          <cell r="B9" t="str">
            <v>to monitor developments.</v>
          </cell>
        </row>
        <row r="11">
          <cell r="A11" t="str">
            <v>Table of contents:</v>
          </cell>
        </row>
        <row r="13">
          <cell r="A13" t="str">
            <v>A</v>
          </cell>
          <cell r="B13" t="str">
            <v>DOCUMENTATION</v>
          </cell>
        </row>
        <row r="14">
          <cell r="A14" t="str">
            <v>Raw data</v>
          </cell>
          <cell r="B14" t="str">
            <v>Raw Data retrieved from BOS through Aremos bank (SVNBOS.BNK)</v>
          </cell>
        </row>
        <row r="15">
          <cell r="B15" t="str">
            <v xml:space="preserve">        using the A-Bank facility; input to other spreadsheets.</v>
          </cell>
        </row>
        <row r="16">
          <cell r="A16" t="str">
            <v>i-rates</v>
          </cell>
          <cell r="B16" t="str">
            <v>Interest rates</v>
          </cell>
        </row>
        <row r="17">
          <cell r="A17" t="str">
            <v>i-REER</v>
          </cell>
          <cell r="B17" t="str">
            <v>Effective Exchange rates, real and nominal</v>
          </cell>
        </row>
        <row r="18">
          <cell r="A18" t="str">
            <v>wages</v>
          </cell>
          <cell r="B18" t="str">
            <v>Wage growth and productivity computations</v>
          </cell>
        </row>
        <row r="19">
          <cell r="A19" t="str">
            <v>watchdog</v>
          </cell>
          <cell r="B19" t="str">
            <v>selects key macro indicators to plot graph and monitor the economy by sector</v>
          </cell>
        </row>
        <row r="20">
          <cell r="A20" t="str">
            <v>watch-gh</v>
          </cell>
          <cell r="B20" t="str">
            <v>Graphs using watchdog sheet data to monitor the economy</v>
          </cell>
        </row>
        <row r="21">
          <cell r="A21" t="str">
            <v>reer-gh</v>
          </cell>
          <cell r="B21" t="str">
            <v>Evolution of competitiveness</v>
          </cell>
        </row>
        <row r="22">
          <cell r="A22" t="str">
            <v>dirt-trade</v>
          </cell>
          <cell r="B22" t="str">
            <v>Direction of trade flows</v>
          </cell>
        </row>
        <row r="23">
          <cell r="A23" t="str">
            <v>Mtarget</v>
          </cell>
          <cell r="B23" t="str">
            <v>Money targeting and Inflation</v>
          </cell>
        </row>
        <row r="25">
          <cell r="A25" t="str">
            <v>DATA RETRIEVED FROM AREMOS:</v>
          </cell>
          <cell r="C25" t="str">
            <v>Sheet:  Raw Data</v>
          </cell>
        </row>
      </sheetData>
      <sheetData sheetId="1"/>
      <sheetData sheetId="2"/>
      <sheetData sheetId="3"/>
      <sheetData sheetId="4" refreshError="1">
        <row r="2">
          <cell r="A2" t="str">
            <v>Series_Code</v>
          </cell>
          <cell r="B2" t="str">
            <v>EE</v>
          </cell>
          <cell r="C2" t="str">
            <v>ECPI</v>
          </cell>
          <cell r="D2" t="str">
            <v>EPPI</v>
          </cell>
          <cell r="E2" t="str">
            <v>EULC</v>
          </cell>
        </row>
        <row r="4">
          <cell r="B4" t="str">
            <v>Effective exchange rates: Competitiveness Indicators (Source: Table 3.5)</v>
          </cell>
        </row>
        <row r="5">
          <cell r="B5" t="str">
            <v>A rise in the index means an appreciation of the tolar.</v>
          </cell>
        </row>
        <row r="6">
          <cell r="B6" t="str">
            <v>NEER</v>
          </cell>
          <cell r="C6" t="str">
            <v>REER</v>
          </cell>
        </row>
        <row r="7">
          <cell r="B7" t="str">
            <v>1995=100</v>
          </cell>
          <cell r="C7" t="str">
            <v>1995=100</v>
          </cell>
        </row>
        <row r="8">
          <cell r="C8" t="str">
            <v>CPI</v>
          </cell>
          <cell r="D8" t="str">
            <v>IPP</v>
          </cell>
          <cell r="E8" t="str">
            <v>ULC</v>
          </cell>
        </row>
        <row r="12">
          <cell r="A12" t="str">
            <v>1989M1</v>
          </cell>
          <cell r="B12">
            <v>25000</v>
          </cell>
          <cell r="C12" t="str">
            <v>n.a.</v>
          </cell>
          <cell r="D12">
            <v>77.199996948242188</v>
          </cell>
          <cell r="E12" t="str">
            <v>n.a.</v>
          </cell>
        </row>
        <row r="13">
          <cell r="A13" t="str">
            <v>1989M2</v>
          </cell>
          <cell r="B13">
            <v>21881.83984375</v>
          </cell>
          <cell r="C13" t="str">
            <v>n.a.</v>
          </cell>
          <cell r="D13">
            <v>78.980003356933594</v>
          </cell>
          <cell r="E13" t="str">
            <v>n.a.</v>
          </cell>
        </row>
        <row r="14">
          <cell r="A14" t="str">
            <v>1989M3</v>
          </cell>
          <cell r="B14">
            <v>17761.990234375</v>
          </cell>
          <cell r="C14" t="str">
            <v>n.a.</v>
          </cell>
          <cell r="D14">
            <v>78.050003051757813</v>
          </cell>
          <cell r="E14" t="str">
            <v>n.a.</v>
          </cell>
        </row>
        <row r="15">
          <cell r="A15" t="str">
            <v>1989M4</v>
          </cell>
          <cell r="B15">
            <v>14880.9501953125</v>
          </cell>
          <cell r="C15" t="str">
            <v>n.a.</v>
          </cell>
          <cell r="D15">
            <v>84.720001220703125</v>
          </cell>
          <cell r="E15" t="str">
            <v>n.a.</v>
          </cell>
        </row>
        <row r="16">
          <cell r="A16" t="str">
            <v>1989M5</v>
          </cell>
          <cell r="B16">
            <v>11764.7099609375</v>
          </cell>
          <cell r="C16" t="str">
            <v>n.a.</v>
          </cell>
          <cell r="D16">
            <v>84.389999389648438</v>
          </cell>
          <cell r="E16" t="str">
            <v>n.a.</v>
          </cell>
        </row>
        <row r="17">
          <cell r="A17" t="str">
            <v>1989M6</v>
          </cell>
          <cell r="B17">
            <v>9407.33984375</v>
          </cell>
          <cell r="C17" t="str">
            <v>n.a.</v>
          </cell>
          <cell r="D17">
            <v>87.5</v>
          </cell>
          <cell r="E17" t="str">
            <v>n.a.</v>
          </cell>
        </row>
        <row r="18">
          <cell r="A18" t="str">
            <v>1989M7</v>
          </cell>
          <cell r="B18">
            <v>7446.02001953125</v>
          </cell>
          <cell r="C18" t="str">
            <v>n.a.</v>
          </cell>
          <cell r="D18">
            <v>94.410003662109375</v>
          </cell>
          <cell r="E18" t="str">
            <v>n.a.</v>
          </cell>
        </row>
        <row r="19">
          <cell r="A19" t="str">
            <v>1989M8</v>
          </cell>
          <cell r="B19">
            <v>5627.4599609375</v>
          </cell>
          <cell r="C19" t="str">
            <v>n.a.</v>
          </cell>
          <cell r="D19">
            <v>96.089996337890625</v>
          </cell>
          <cell r="E19" t="str">
            <v>n.a.</v>
          </cell>
        </row>
        <row r="20">
          <cell r="A20" t="str">
            <v>1989M9</v>
          </cell>
          <cell r="B20">
            <v>4472.27001953125</v>
          </cell>
          <cell r="C20" t="str">
            <v>n.a.</v>
          </cell>
          <cell r="D20">
            <v>99.010002136230469</v>
          </cell>
          <cell r="E20" t="str">
            <v>n.a.</v>
          </cell>
        </row>
        <row r="21">
          <cell r="A21" t="str">
            <v>1989M10</v>
          </cell>
          <cell r="B21">
            <v>3340.010009765625</v>
          </cell>
          <cell r="C21" t="str">
            <v>n.a.</v>
          </cell>
          <cell r="D21">
            <v>100.16999816894531</v>
          </cell>
          <cell r="E21" t="str">
            <v>n.a.</v>
          </cell>
        </row>
        <row r="22">
          <cell r="A22" t="str">
            <v>1989M11</v>
          </cell>
          <cell r="B22">
            <v>2212.389892578125</v>
          </cell>
          <cell r="C22" t="str">
            <v>n.a.</v>
          </cell>
          <cell r="D22">
            <v>91.739997863769531</v>
          </cell>
          <cell r="E22" t="str">
            <v>n.a.</v>
          </cell>
        </row>
        <row r="23">
          <cell r="A23" t="str">
            <v>1989M12</v>
          </cell>
          <cell r="B23">
            <v>1238.8499755859375</v>
          </cell>
          <cell r="C23" t="str">
            <v>n.a.</v>
          </cell>
          <cell r="D23">
            <v>88.489997863769531</v>
          </cell>
          <cell r="E23" t="str">
            <v>n.a.</v>
          </cell>
        </row>
        <row r="24">
          <cell r="A24" t="str">
            <v>1990M1</v>
          </cell>
          <cell r="B24">
            <v>1102.780029296875</v>
          </cell>
          <cell r="C24" t="str">
            <v>n.a.</v>
          </cell>
          <cell r="D24">
            <v>96.75</v>
          </cell>
          <cell r="E24" t="str">
            <v>n.a.</v>
          </cell>
        </row>
        <row r="25">
          <cell r="A25" t="str">
            <v>1990M2</v>
          </cell>
          <cell r="B25">
            <v>1103.8699951171875</v>
          </cell>
          <cell r="C25" t="str">
            <v>n.a.</v>
          </cell>
          <cell r="D25">
            <v>99.260002136230469</v>
          </cell>
          <cell r="E25" t="str">
            <v>n.a.</v>
          </cell>
        </row>
        <row r="26">
          <cell r="A26" t="str">
            <v>1990M3</v>
          </cell>
          <cell r="B26">
            <v>1100.469970703125</v>
          </cell>
          <cell r="C26" t="str">
            <v>n.a.</v>
          </cell>
          <cell r="D26">
            <v>100.51000213623047</v>
          </cell>
          <cell r="E26" t="str">
            <v>n.a.</v>
          </cell>
        </row>
        <row r="27">
          <cell r="A27" t="str">
            <v>1990M4</v>
          </cell>
          <cell r="B27">
            <v>1088.260009765625</v>
          </cell>
          <cell r="C27" t="str">
            <v>n.a.</v>
          </cell>
          <cell r="D27">
            <v>98.75</v>
          </cell>
          <cell r="E27" t="str">
            <v>n.a.</v>
          </cell>
        </row>
        <row r="28">
          <cell r="A28" t="str">
            <v>1990M5</v>
          </cell>
          <cell r="B28">
            <v>1090.3900146484375</v>
          </cell>
          <cell r="C28" t="str">
            <v>n.a.</v>
          </cell>
          <cell r="D28">
            <v>97.349998474121094</v>
          </cell>
          <cell r="E28" t="str">
            <v>n.a.</v>
          </cell>
        </row>
        <row r="29">
          <cell r="A29" t="str">
            <v>1990M6</v>
          </cell>
          <cell r="B29">
            <v>1087.550048828125</v>
          </cell>
          <cell r="C29" t="str">
            <v>n.a.</v>
          </cell>
          <cell r="D29">
            <v>96.660003662109375</v>
          </cell>
          <cell r="E29" t="str">
            <v>n.a.</v>
          </cell>
        </row>
        <row r="30">
          <cell r="A30" t="str">
            <v>1990M7</v>
          </cell>
          <cell r="B30">
            <v>1091.3499755859375</v>
          </cell>
          <cell r="C30" t="str">
            <v>n.a.</v>
          </cell>
          <cell r="D30">
            <v>97.180000305175781</v>
          </cell>
          <cell r="E30" t="str">
            <v>n.a.</v>
          </cell>
        </row>
        <row r="31">
          <cell r="A31" t="str">
            <v>1990M8</v>
          </cell>
          <cell r="B31">
            <v>1098.6600341796875</v>
          </cell>
          <cell r="C31" t="str">
            <v>n.a.</v>
          </cell>
          <cell r="D31">
            <v>97.769996643066406</v>
          </cell>
          <cell r="E31" t="str">
            <v>n.a.</v>
          </cell>
        </row>
        <row r="32">
          <cell r="A32" t="str">
            <v>1990M9</v>
          </cell>
          <cell r="B32">
            <v>1112.0999755859375</v>
          </cell>
          <cell r="C32" t="str">
            <v>n.a.</v>
          </cell>
          <cell r="D32">
            <v>101.33999633789063</v>
          </cell>
          <cell r="E32" t="str">
            <v>n.a.</v>
          </cell>
        </row>
        <row r="33">
          <cell r="A33" t="str">
            <v>1990M10</v>
          </cell>
          <cell r="B33">
            <v>1093.8499755859375</v>
          </cell>
          <cell r="C33" t="str">
            <v>n.a.</v>
          </cell>
          <cell r="D33">
            <v>103.37000274658203</v>
          </cell>
          <cell r="E33" t="str">
            <v>n.a.</v>
          </cell>
          <cell r="F33" t="str">
            <v>avg92</v>
          </cell>
        </row>
        <row r="34">
          <cell r="A34" t="str">
            <v>1990M11</v>
          </cell>
          <cell r="B34">
            <v>1019.1599731445313</v>
          </cell>
          <cell r="C34" t="str">
            <v>n.a.</v>
          </cell>
          <cell r="D34">
            <v>99.800003051757813</v>
          </cell>
          <cell r="E34" t="str">
            <v>n.a.</v>
          </cell>
          <cell r="F34" t="str">
            <v>avg95</v>
          </cell>
        </row>
        <row r="35">
          <cell r="A35" t="str">
            <v>1990M12</v>
          </cell>
          <cell r="B35">
            <v>899.77001953125</v>
          </cell>
          <cell r="C35" t="str">
            <v>n.a.</v>
          </cell>
          <cell r="D35">
            <v>90.139999389648438</v>
          </cell>
          <cell r="E35" t="str">
            <v>n.a.</v>
          </cell>
          <cell r="F35" t="str">
            <v>avg91</v>
          </cell>
        </row>
        <row r="36">
          <cell r="A36" t="str">
            <v>1991M1</v>
          </cell>
          <cell r="B36">
            <v>748.66998291015625</v>
          </cell>
          <cell r="C36" t="str">
            <v>n.a.</v>
          </cell>
          <cell r="D36">
            <v>80.889999389648438</v>
          </cell>
          <cell r="E36" t="str">
            <v>n.a.</v>
          </cell>
        </row>
        <row r="37">
          <cell r="A37" t="str">
            <v>1991M2</v>
          </cell>
          <cell r="B37">
            <v>695.40997314453125</v>
          </cell>
          <cell r="C37" t="str">
            <v>n.a.</v>
          </cell>
          <cell r="D37">
            <v>81.010002136230469</v>
          </cell>
          <cell r="E37" t="str">
            <v>n.a.</v>
          </cell>
        </row>
        <row r="38">
          <cell r="A38" t="str">
            <v>1991M3</v>
          </cell>
          <cell r="B38">
            <v>655.6099853515625</v>
          </cell>
          <cell r="C38" t="str">
            <v>n.a.</v>
          </cell>
          <cell r="D38">
            <v>80.800003051757813</v>
          </cell>
          <cell r="E38" t="str">
            <v>n.a.</v>
          </cell>
        </row>
        <row r="39">
          <cell r="A39" t="str">
            <v>1991M4</v>
          </cell>
          <cell r="B39">
            <v>566.57000732421875</v>
          </cell>
          <cell r="C39" t="str">
            <v>n.a.</v>
          </cell>
          <cell r="D39">
            <v>71.580001831054688</v>
          </cell>
          <cell r="E39" t="str">
            <v>n.a.</v>
          </cell>
        </row>
        <row r="40">
          <cell r="A40" t="str">
            <v>1991M5</v>
          </cell>
          <cell r="B40">
            <v>468.42999267578125</v>
          </cell>
          <cell r="C40" t="str">
            <v>n.a.</v>
          </cell>
          <cell r="D40">
            <v>70.459999084472656</v>
          </cell>
          <cell r="E40" t="str">
            <v>n.a.</v>
          </cell>
        </row>
        <row r="41">
          <cell r="A41" t="str">
            <v>1991M6</v>
          </cell>
          <cell r="B41">
            <v>452.98001098632813</v>
          </cell>
          <cell r="C41" t="str">
            <v>n.a.</v>
          </cell>
          <cell r="D41">
            <v>75.339996337890625</v>
          </cell>
          <cell r="E41" t="str">
            <v>n.a.</v>
          </cell>
        </row>
        <row r="42">
          <cell r="A42" t="str">
            <v>1991M7</v>
          </cell>
          <cell r="B42">
            <v>379.94000244140625</v>
          </cell>
          <cell r="C42" t="str">
            <v>n.a.</v>
          </cell>
          <cell r="D42">
            <v>68.069999694824219</v>
          </cell>
          <cell r="E42" t="str">
            <v>n.a.</v>
          </cell>
        </row>
        <row r="43">
          <cell r="A43" t="str">
            <v>1991M8</v>
          </cell>
          <cell r="B43">
            <v>352.66000366210938</v>
          </cell>
          <cell r="C43" t="str">
            <v>n.a.</v>
          </cell>
          <cell r="D43">
            <v>69.05999755859375</v>
          </cell>
          <cell r="E43" t="str">
            <v>n.a.</v>
          </cell>
        </row>
        <row r="44">
          <cell r="A44" t="str">
            <v>1991M9</v>
          </cell>
          <cell r="B44">
            <v>282.48001098632813</v>
          </cell>
          <cell r="C44" t="str">
            <v>n.a.</v>
          </cell>
          <cell r="D44">
            <v>64.580001831054688</v>
          </cell>
          <cell r="E44" t="str">
            <v>n.a.</v>
          </cell>
        </row>
        <row r="45">
          <cell r="A45" t="str">
            <v>1991M10</v>
          </cell>
          <cell r="B45">
            <v>202.72999572753906</v>
          </cell>
          <cell r="C45" t="str">
            <v>n.a.</v>
          </cell>
          <cell r="D45">
            <v>57.459999084472656</v>
          </cell>
          <cell r="E45" t="str">
            <v>n.a.</v>
          </cell>
        </row>
        <row r="46">
          <cell r="A46" t="str">
            <v>1991M11</v>
          </cell>
          <cell r="B46">
            <v>184.85000610351563</v>
          </cell>
          <cell r="C46" t="str">
            <v>n.a.</v>
          </cell>
          <cell r="D46">
            <v>63.080001831054688</v>
          </cell>
          <cell r="E46" t="str">
            <v>n.a.</v>
          </cell>
        </row>
        <row r="47">
          <cell r="A47" t="str">
            <v>1991M12</v>
          </cell>
          <cell r="B47">
            <v>180.5</v>
          </cell>
          <cell r="C47" t="str">
            <v>n.a.</v>
          </cell>
          <cell r="D47">
            <v>74.389999389648438</v>
          </cell>
          <cell r="E47" t="str">
            <v>n.a.</v>
          </cell>
        </row>
        <row r="48">
          <cell r="A48" t="str">
            <v>1992M1</v>
          </cell>
          <cell r="B48">
            <v>172.38</v>
          </cell>
          <cell r="C48">
            <v>74.900000000000006</v>
          </cell>
          <cell r="D48">
            <v>78.5</v>
          </cell>
          <cell r="E48">
            <v>67.39</v>
          </cell>
        </row>
        <row r="49">
          <cell r="A49" t="str">
            <v>1992M2</v>
          </cell>
          <cell r="B49">
            <v>153.07</v>
          </cell>
          <cell r="C49">
            <v>74.430000000000007</v>
          </cell>
          <cell r="D49">
            <v>81.69</v>
          </cell>
          <cell r="E49">
            <v>65.03</v>
          </cell>
        </row>
        <row r="50">
          <cell r="A50" t="str">
            <v>1992M3</v>
          </cell>
          <cell r="B50">
            <v>153.16999999999999</v>
          </cell>
          <cell r="C50">
            <v>82.42</v>
          </cell>
          <cell r="D50">
            <v>91.97</v>
          </cell>
          <cell r="E50">
            <v>72.709999999999994</v>
          </cell>
        </row>
        <row r="51">
          <cell r="A51" t="str">
            <v>1992M4</v>
          </cell>
          <cell r="B51">
            <v>148.78</v>
          </cell>
          <cell r="C51">
            <v>85.16</v>
          </cell>
          <cell r="D51">
            <v>92.92</v>
          </cell>
          <cell r="E51">
            <v>75.19</v>
          </cell>
        </row>
        <row r="52">
          <cell r="A52" t="str">
            <v>1992M5</v>
          </cell>
          <cell r="B52">
            <v>151.33000000000001</v>
          </cell>
          <cell r="C52">
            <v>92.52</v>
          </cell>
          <cell r="D52">
            <v>99.87</v>
          </cell>
          <cell r="E52">
            <v>82.55</v>
          </cell>
        </row>
        <row r="53">
          <cell r="A53" t="str">
            <v>1992M6</v>
          </cell>
          <cell r="B53">
            <v>154.55000000000001</v>
          </cell>
          <cell r="C53">
            <v>97.72</v>
          </cell>
          <cell r="D53">
            <v>104.35</v>
          </cell>
          <cell r="E53">
            <v>89.05</v>
          </cell>
        </row>
        <row r="54">
          <cell r="A54" t="str">
            <v>1992M7</v>
          </cell>
          <cell r="B54">
            <v>146.86000000000001</v>
          </cell>
          <cell r="C54">
            <v>93.44</v>
          </cell>
          <cell r="D54">
            <v>100.54</v>
          </cell>
          <cell r="E54">
            <v>87.28</v>
          </cell>
        </row>
        <row r="55">
          <cell r="A55" t="str">
            <v>1992M8</v>
          </cell>
          <cell r="B55">
            <v>138.05000000000001</v>
          </cell>
          <cell r="C55">
            <v>87.89</v>
          </cell>
          <cell r="D55">
            <v>95.99</v>
          </cell>
          <cell r="E55">
            <v>83.68</v>
          </cell>
        </row>
        <row r="56">
          <cell r="A56" t="str">
            <v>1992M9</v>
          </cell>
          <cell r="B56">
            <v>137.02000000000001</v>
          </cell>
          <cell r="C56">
            <v>90.14</v>
          </cell>
          <cell r="D56">
            <v>96.3</v>
          </cell>
          <cell r="E56">
            <v>87.32</v>
          </cell>
        </row>
        <row r="57">
          <cell r="A57" t="str">
            <v>1992M10</v>
          </cell>
          <cell r="B57">
            <v>134.58000000000001</v>
          </cell>
          <cell r="C57">
            <v>91.22</v>
          </cell>
          <cell r="D57">
            <v>95.62</v>
          </cell>
          <cell r="E57">
            <v>89.97</v>
          </cell>
        </row>
        <row r="58">
          <cell r="A58" t="str">
            <v>1992M11</v>
          </cell>
          <cell r="B58">
            <v>129.4</v>
          </cell>
          <cell r="C58">
            <v>90.37</v>
          </cell>
          <cell r="D58">
            <v>93.08</v>
          </cell>
          <cell r="E58">
            <v>90.82</v>
          </cell>
        </row>
        <row r="59">
          <cell r="A59" t="str">
            <v>1992M12</v>
          </cell>
          <cell r="B59">
            <v>129.78</v>
          </cell>
          <cell r="C59">
            <v>91.29</v>
          </cell>
          <cell r="D59">
            <v>93.81</v>
          </cell>
          <cell r="E59">
            <v>94.19</v>
          </cell>
        </row>
        <row r="60">
          <cell r="A60" t="str">
            <v>1993M1</v>
          </cell>
          <cell r="B60">
            <v>128.61000000000001</v>
          </cell>
          <cell r="C60">
            <v>92.44</v>
          </cell>
          <cell r="D60">
            <v>96.72</v>
          </cell>
          <cell r="E60">
            <v>97.04</v>
          </cell>
        </row>
        <row r="61">
          <cell r="A61" t="str">
            <v>1993M2</v>
          </cell>
          <cell r="B61">
            <v>126.94</v>
          </cell>
          <cell r="C61">
            <v>92.53</v>
          </cell>
          <cell r="D61">
            <v>96.86</v>
          </cell>
          <cell r="E61">
            <v>99.51</v>
          </cell>
        </row>
        <row r="62">
          <cell r="A62" t="str">
            <v>1993M3</v>
          </cell>
          <cell r="B62">
            <v>122.75</v>
          </cell>
          <cell r="C62">
            <v>90.58</v>
          </cell>
          <cell r="D62">
            <v>93.34</v>
          </cell>
          <cell r="E62">
            <v>97.66</v>
          </cell>
        </row>
        <row r="63">
          <cell r="A63" t="str">
            <v>1993M4</v>
          </cell>
          <cell r="B63">
            <v>117.4</v>
          </cell>
          <cell r="C63">
            <v>87.07</v>
          </cell>
          <cell r="D63">
            <v>88.69</v>
          </cell>
          <cell r="E63">
            <v>93.96</v>
          </cell>
        </row>
        <row r="64">
          <cell r="A64" t="str">
            <v>1993M5</v>
          </cell>
          <cell r="B64">
            <v>113.98</v>
          </cell>
          <cell r="C64">
            <v>85.99</v>
          </cell>
          <cell r="D64">
            <v>86.14</v>
          </cell>
          <cell r="E64">
            <v>91.25</v>
          </cell>
        </row>
        <row r="65">
          <cell r="A65" t="str">
            <v>1993M6</v>
          </cell>
          <cell r="B65">
            <v>112.6</v>
          </cell>
          <cell r="C65">
            <v>85.37</v>
          </cell>
          <cell r="D65">
            <v>86.63</v>
          </cell>
          <cell r="E65">
            <v>89.27</v>
          </cell>
        </row>
        <row r="66">
          <cell r="A66" t="str">
            <v>1993M7</v>
          </cell>
          <cell r="B66">
            <v>112.31</v>
          </cell>
          <cell r="C66">
            <v>85.57</v>
          </cell>
          <cell r="D66">
            <v>87.2</v>
          </cell>
          <cell r="E66">
            <v>88.24</v>
          </cell>
        </row>
        <row r="67">
          <cell r="A67" t="str">
            <v>1993M8</v>
          </cell>
          <cell r="B67">
            <v>112.24</v>
          </cell>
          <cell r="C67">
            <v>86.01</v>
          </cell>
          <cell r="D67">
            <v>88.11</v>
          </cell>
          <cell r="E67">
            <v>88.11</v>
          </cell>
        </row>
        <row r="68">
          <cell r="A68" t="str">
            <v>1993M9</v>
          </cell>
          <cell r="B68">
            <v>110.83</v>
          </cell>
          <cell r="C68">
            <v>86.66</v>
          </cell>
          <cell r="D68">
            <v>88.16</v>
          </cell>
          <cell r="E68">
            <v>88.54</v>
          </cell>
        </row>
        <row r="69">
          <cell r="A69" t="str">
            <v>1993M10</v>
          </cell>
          <cell r="B69">
            <v>108.24</v>
          </cell>
          <cell r="C69">
            <v>86.57</v>
          </cell>
          <cell r="D69">
            <v>88.91</v>
          </cell>
          <cell r="E69">
            <v>87.93</v>
          </cell>
        </row>
        <row r="70">
          <cell r="A70" t="str">
            <v>1993M11</v>
          </cell>
          <cell r="B70">
            <v>104.86</v>
          </cell>
          <cell r="C70">
            <v>85.6</v>
          </cell>
          <cell r="D70">
            <v>87.3</v>
          </cell>
          <cell r="E70">
            <v>87.23</v>
          </cell>
        </row>
        <row r="71">
          <cell r="A71" t="str">
            <v>1993M12</v>
          </cell>
          <cell r="B71">
            <v>103.23</v>
          </cell>
          <cell r="C71">
            <v>85.67</v>
          </cell>
          <cell r="D71">
            <v>88.09</v>
          </cell>
          <cell r="E71">
            <v>86.77</v>
          </cell>
        </row>
        <row r="72">
          <cell r="A72" t="str">
            <v>1994M1</v>
          </cell>
          <cell r="B72">
            <v>101.67</v>
          </cell>
          <cell r="C72">
            <v>85.44</v>
          </cell>
          <cell r="D72">
            <v>87.39</v>
          </cell>
          <cell r="E72">
            <v>87.62</v>
          </cell>
        </row>
        <row r="73">
          <cell r="A73" t="str">
            <v>1994M2</v>
          </cell>
          <cell r="B73">
            <v>100.83</v>
          </cell>
          <cell r="C73">
            <v>85.44</v>
          </cell>
          <cell r="D73">
            <v>88.4</v>
          </cell>
          <cell r="E73">
            <v>88.64</v>
          </cell>
        </row>
        <row r="74">
          <cell r="A74" t="str">
            <v>1994M3</v>
          </cell>
          <cell r="B74">
            <v>100.76</v>
          </cell>
          <cell r="C74">
            <v>86.46</v>
          </cell>
          <cell r="D74">
            <v>88.67</v>
          </cell>
          <cell r="E74">
            <v>88.58</v>
          </cell>
        </row>
        <row r="75">
          <cell r="A75" t="str">
            <v>1994M4</v>
          </cell>
          <cell r="B75">
            <v>99.81</v>
          </cell>
          <cell r="C75">
            <v>87.59</v>
          </cell>
          <cell r="D75">
            <v>88.18</v>
          </cell>
          <cell r="E75">
            <v>90.5</v>
          </cell>
        </row>
        <row r="76">
          <cell r="A76" t="str">
            <v>1994M5</v>
          </cell>
          <cell r="B76">
            <v>100.04</v>
          </cell>
          <cell r="C76">
            <v>88.55</v>
          </cell>
          <cell r="D76">
            <v>88.86</v>
          </cell>
          <cell r="E76">
            <v>92.5</v>
          </cell>
        </row>
        <row r="77">
          <cell r="A77" t="str">
            <v>1994M6</v>
          </cell>
          <cell r="B77">
            <v>100.29</v>
          </cell>
          <cell r="C77">
            <v>89.92</v>
          </cell>
          <cell r="D77">
            <v>90.19</v>
          </cell>
          <cell r="E77">
            <v>93.25</v>
          </cell>
        </row>
        <row r="78">
          <cell r="A78" t="str">
            <v>1994M7</v>
          </cell>
          <cell r="B78">
            <v>101.17</v>
          </cell>
          <cell r="C78">
            <v>91.99</v>
          </cell>
          <cell r="D78">
            <v>91.99</v>
          </cell>
          <cell r="E78">
            <v>94.11</v>
          </cell>
        </row>
        <row r="79">
          <cell r="A79" t="str">
            <v>1994M8</v>
          </cell>
          <cell r="B79">
            <v>101.09</v>
          </cell>
          <cell r="C79">
            <v>92.48</v>
          </cell>
          <cell r="D79">
            <v>92.69</v>
          </cell>
          <cell r="E79">
            <v>92.91</v>
          </cell>
        </row>
        <row r="80">
          <cell r="A80" t="str">
            <v>1994M9</v>
          </cell>
          <cell r="B80">
            <v>100.69</v>
          </cell>
          <cell r="C80">
            <v>93.63</v>
          </cell>
          <cell r="D80">
            <v>93.82</v>
          </cell>
          <cell r="E80">
            <v>93.01</v>
          </cell>
        </row>
        <row r="81">
          <cell r="A81" t="str">
            <v>1994M10</v>
          </cell>
          <cell r="B81">
            <v>100.32</v>
          </cell>
          <cell r="C81">
            <v>94.85</v>
          </cell>
          <cell r="D81">
            <v>96.22</v>
          </cell>
          <cell r="E81">
            <v>93.51</v>
          </cell>
        </row>
        <row r="82">
          <cell r="A82" t="str">
            <v>1994M11</v>
          </cell>
          <cell r="B82">
            <v>99.79</v>
          </cell>
          <cell r="C82">
            <v>95.98</v>
          </cell>
          <cell r="D82">
            <v>96.79</v>
          </cell>
          <cell r="E82">
            <v>94.03</v>
          </cell>
        </row>
        <row r="83">
          <cell r="A83" t="str">
            <v>1994M12</v>
          </cell>
          <cell r="B83">
            <v>98.93</v>
          </cell>
          <cell r="C83">
            <v>95.93</v>
          </cell>
          <cell r="D83">
            <v>96.99</v>
          </cell>
          <cell r="E83">
            <v>94.33</v>
          </cell>
        </row>
        <row r="84">
          <cell r="A84" t="str">
            <v>1995M1</v>
          </cell>
          <cell r="B84">
            <v>99.37</v>
          </cell>
          <cell r="C84">
            <v>97.77</v>
          </cell>
          <cell r="D84">
            <v>98.15</v>
          </cell>
          <cell r="E84">
            <v>95.18</v>
          </cell>
        </row>
        <row r="85">
          <cell r="A85" t="str">
            <v>1995M2</v>
          </cell>
          <cell r="B85">
            <v>100.5</v>
          </cell>
          <cell r="C85">
            <v>99.53</v>
          </cell>
          <cell r="D85">
            <v>99.44</v>
          </cell>
          <cell r="E85">
            <v>97.13</v>
          </cell>
        </row>
        <row r="86">
          <cell r="A86" t="str">
            <v>1995M3</v>
          </cell>
          <cell r="B86">
            <v>103.24</v>
          </cell>
          <cell r="C86">
            <v>102.37</v>
          </cell>
          <cell r="D86">
            <v>102.5</v>
          </cell>
          <cell r="E86">
            <v>99.42</v>
          </cell>
        </row>
        <row r="87">
          <cell r="A87" t="str">
            <v>1995M4</v>
          </cell>
          <cell r="B87">
            <v>104.06</v>
          </cell>
          <cell r="C87">
            <v>102.78</v>
          </cell>
          <cell r="D87">
            <v>103.07</v>
          </cell>
          <cell r="E87">
            <v>101.73</v>
          </cell>
        </row>
        <row r="88">
          <cell r="A88" t="str">
            <v>1995M5</v>
          </cell>
          <cell r="B88">
            <v>103.07</v>
          </cell>
          <cell r="C88">
            <v>102.71</v>
          </cell>
          <cell r="D88">
            <v>101.47</v>
          </cell>
          <cell r="E88">
            <v>102.37</v>
          </cell>
        </row>
        <row r="89">
          <cell r="A89" t="str">
            <v>1995M6</v>
          </cell>
          <cell r="B89">
            <v>102.98</v>
          </cell>
          <cell r="C89">
            <v>102.82</v>
          </cell>
          <cell r="D89">
            <v>101.68</v>
          </cell>
          <cell r="E89">
            <v>103.26</v>
          </cell>
        </row>
        <row r="90">
          <cell r="A90" t="str">
            <v>1995M7</v>
          </cell>
          <cell r="B90">
            <v>102.92</v>
          </cell>
          <cell r="C90">
            <v>102.77</v>
          </cell>
          <cell r="D90">
            <v>101.72</v>
          </cell>
          <cell r="E90">
            <v>104.2</v>
          </cell>
        </row>
        <row r="91">
          <cell r="A91" t="str">
            <v>1995M8</v>
          </cell>
          <cell r="B91">
            <v>100.79</v>
          </cell>
          <cell r="C91">
            <v>100.03</v>
          </cell>
          <cell r="D91">
            <v>100.08</v>
          </cell>
          <cell r="E91">
            <v>101.6</v>
          </cell>
          <cell r="F91">
            <v>4.2739497550297045</v>
          </cell>
        </row>
        <row r="92">
          <cell r="A92" t="str">
            <v>1995M9</v>
          </cell>
          <cell r="B92">
            <v>97.96</v>
          </cell>
          <cell r="C92">
            <v>98.26</v>
          </cell>
          <cell r="D92">
            <v>98.3</v>
          </cell>
          <cell r="E92">
            <v>99.4</v>
          </cell>
        </row>
        <row r="93">
          <cell r="A93" t="str">
            <v>1995M10</v>
          </cell>
          <cell r="B93">
            <v>97.12</v>
          </cell>
          <cell r="C93">
            <v>97.85</v>
          </cell>
          <cell r="D93">
            <v>98.63</v>
          </cell>
          <cell r="E93">
            <v>99.67</v>
          </cell>
        </row>
        <row r="94">
          <cell r="A94" t="str">
            <v>1995M11</v>
          </cell>
          <cell r="B94">
            <v>95.5</v>
          </cell>
          <cell r="C94">
            <v>97.52</v>
          </cell>
          <cell r="D94">
            <v>98.25</v>
          </cell>
          <cell r="E94">
            <v>98.58</v>
          </cell>
        </row>
        <row r="95">
          <cell r="A95" t="str">
            <v>1995M12</v>
          </cell>
          <cell r="B95">
            <v>93.15</v>
          </cell>
          <cell r="C95">
            <v>95.95</v>
          </cell>
          <cell r="D95">
            <v>96.93</v>
          </cell>
          <cell r="E95">
            <v>97.87</v>
          </cell>
        </row>
        <row r="96">
          <cell r="A96" t="str">
            <v>1996M1</v>
          </cell>
          <cell r="B96">
            <v>91.59</v>
          </cell>
          <cell r="C96">
            <v>95.43</v>
          </cell>
          <cell r="D96">
            <v>95.41</v>
          </cell>
          <cell r="E96">
            <v>96.33</v>
          </cell>
        </row>
        <row r="97">
          <cell r="A97" t="str">
            <v>1996M2</v>
          </cell>
          <cell r="B97">
            <v>90.76</v>
          </cell>
          <cell r="C97">
            <v>95.29</v>
          </cell>
          <cell r="D97">
            <v>95.58</v>
          </cell>
          <cell r="E97">
            <v>95.94</v>
          </cell>
        </row>
        <row r="98">
          <cell r="A98" t="str">
            <v>1996M3</v>
          </cell>
          <cell r="B98">
            <v>90.41</v>
          </cell>
          <cell r="C98">
            <v>96.13</v>
          </cell>
          <cell r="D98">
            <v>95.01</v>
          </cell>
          <cell r="E98">
            <v>96.46</v>
          </cell>
        </row>
        <row r="99">
          <cell r="A99" t="str">
            <v>1996M4</v>
          </cell>
          <cell r="B99">
            <v>90.47</v>
          </cell>
          <cell r="C99">
            <v>97.42</v>
          </cell>
          <cell r="D99">
            <v>95.38</v>
          </cell>
          <cell r="E99">
            <v>97.65</v>
          </cell>
        </row>
        <row r="100">
          <cell r="A100" t="str">
            <v>1996M5</v>
          </cell>
          <cell r="B100">
            <v>89.98</v>
          </cell>
          <cell r="C100">
            <v>97.26</v>
          </cell>
          <cell r="D100">
            <v>94.19</v>
          </cell>
          <cell r="E100">
            <v>97.6</v>
          </cell>
        </row>
        <row r="101">
          <cell r="A101" t="str">
            <v>1996M6</v>
          </cell>
          <cell r="B101">
            <v>90.5</v>
          </cell>
          <cell r="C101">
            <v>97.91</v>
          </cell>
          <cell r="D101">
            <v>95.61</v>
          </cell>
          <cell r="E101">
            <v>98.7</v>
          </cell>
        </row>
        <row r="102">
          <cell r="A102" t="str">
            <v>1996M7</v>
          </cell>
          <cell r="B102">
            <v>91.16</v>
          </cell>
          <cell r="C102">
            <v>98.64</v>
          </cell>
          <cell r="D102">
            <v>96.78</v>
          </cell>
          <cell r="E102">
            <v>99.94</v>
          </cell>
        </row>
        <row r="103">
          <cell r="A103" t="str">
            <v>1996M8</v>
          </cell>
          <cell r="B103">
            <v>91.41</v>
          </cell>
          <cell r="C103">
            <v>98.29</v>
          </cell>
          <cell r="D103">
            <v>97.38</v>
          </cell>
          <cell r="E103">
            <v>100.21</v>
          </cell>
        </row>
        <row r="104">
          <cell r="A104" t="str">
            <v>1996M9</v>
          </cell>
          <cell r="B104">
            <v>90.06</v>
          </cell>
          <cell r="C104">
            <v>97.25</v>
          </cell>
          <cell r="D104">
            <v>96.38</v>
          </cell>
          <cell r="E104">
            <v>98.13</v>
          </cell>
        </row>
      </sheetData>
      <sheetData sheetId="5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/>
      <sheetData sheetId="15" refreshError="1"/>
      <sheetData sheetId="16"/>
      <sheetData sheetId="17"/>
      <sheetData sheetId="18" refreshError="1"/>
      <sheetData sheetId="19"/>
      <sheetData sheetId="20"/>
      <sheetData sheetId="21" refreshError="1"/>
      <sheetData sheetId="2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-data"/>
      <sheetName val="i-rates"/>
      <sheetName val="i-REER"/>
      <sheetName val="i-S"/>
      <sheetName val="i-S.gh"/>
      <sheetName val="wages"/>
      <sheetName val="outfore"/>
      <sheetName val="brief00"/>
      <sheetName val="gr.gh"/>
      <sheetName val="indice.gh"/>
      <sheetName val="watchdog"/>
      <sheetName val="watch-gh"/>
      <sheetName val="inf proj"/>
      <sheetName val="reer.gh"/>
      <sheetName val="dirt-trade"/>
      <sheetName val="Mtarget"/>
      <sheetName val="er-inf"/>
      <sheetName val="Panel1"/>
      <sheetName val="Sheet1"/>
      <sheetName val="m-r"/>
      <sheetName val="Chart1"/>
    </sheetNames>
    <sheetDataSet>
      <sheetData sheetId="0" refreshError="1">
        <row r="2">
          <cell r="A2" t="str">
            <v>Country, title:</v>
          </cell>
          <cell r="B2" t="str">
            <v>MONITORING DATABASE FOR SLOVENIA</v>
          </cell>
        </row>
        <row r="3">
          <cell r="A3" t="str">
            <v>File name and location:</v>
          </cell>
          <cell r="B3" t="str">
            <v>q:\data\o1\svn\macro</v>
          </cell>
        </row>
        <row r="4">
          <cell r="A4" t="str">
            <v>Created by:</v>
          </cell>
          <cell r="B4" t="str">
            <v>Agnès Belaisch</v>
          </cell>
        </row>
        <row r="5">
          <cell r="A5" t="str">
            <v>Last updated:</v>
          </cell>
          <cell r="B5">
            <v>36647</v>
          </cell>
        </row>
        <row r="6">
          <cell r="A6" t="str">
            <v>Maintained by:</v>
          </cell>
          <cell r="B6" t="str">
            <v>Agnès Belaisch,  Madhuri Edwards</v>
          </cell>
        </row>
        <row r="7">
          <cell r="A7" t="str">
            <v>Sources:</v>
          </cell>
          <cell r="B7" t="str">
            <v>Bank of Slovenia (BOS) - Monthly Bulletin</v>
          </cell>
        </row>
        <row r="8">
          <cell r="A8" t="str">
            <v>Purpose:</v>
          </cell>
          <cell r="B8" t="str">
            <v>Pulls togather key macroeconomic data on a high frequency basis</v>
          </cell>
        </row>
        <row r="9">
          <cell r="B9" t="str">
            <v>to monitor developments.</v>
          </cell>
        </row>
        <row r="11">
          <cell r="A11" t="str">
            <v>Table of contents:</v>
          </cell>
        </row>
        <row r="13">
          <cell r="A13" t="str">
            <v>A</v>
          </cell>
          <cell r="B13" t="str">
            <v>DOCUMENTATION</v>
          </cell>
        </row>
        <row r="14">
          <cell r="A14" t="str">
            <v>Raw data</v>
          </cell>
          <cell r="B14" t="str">
            <v>Raw Data retrieved from BOS through Aremos bank (SVNBOS.BNK)</v>
          </cell>
        </row>
        <row r="15">
          <cell r="B15" t="str">
            <v xml:space="preserve">        using the A-Bank facility; input to other spreadsheets.</v>
          </cell>
        </row>
        <row r="16">
          <cell r="A16" t="str">
            <v>i-rates</v>
          </cell>
          <cell r="B16" t="str">
            <v>Interest rates</v>
          </cell>
        </row>
        <row r="17">
          <cell r="A17" t="str">
            <v>i-REER</v>
          </cell>
          <cell r="B17" t="str">
            <v>Effective Exchange rates, real and nominal</v>
          </cell>
        </row>
        <row r="18">
          <cell r="A18" t="str">
            <v>wages</v>
          </cell>
          <cell r="B18" t="str">
            <v>Wage growth and productivity computations</v>
          </cell>
        </row>
        <row r="19">
          <cell r="A19" t="str">
            <v>watchdog</v>
          </cell>
          <cell r="B19" t="str">
            <v>selects key macro indicators to plot graph and monitor the economy by sector</v>
          </cell>
        </row>
        <row r="20">
          <cell r="A20" t="str">
            <v>watch-gh</v>
          </cell>
          <cell r="B20" t="str">
            <v>Graphs using watchdog sheet data to monitor the economy</v>
          </cell>
        </row>
        <row r="21">
          <cell r="A21" t="str">
            <v>reer-gh</v>
          </cell>
          <cell r="B21" t="str">
            <v>Evolution of competitiveness</v>
          </cell>
        </row>
        <row r="22">
          <cell r="A22" t="str">
            <v>dirt-trade</v>
          </cell>
          <cell r="B22" t="str">
            <v>Direction of trade flows</v>
          </cell>
        </row>
        <row r="23">
          <cell r="A23" t="str">
            <v>Mtarget</v>
          </cell>
          <cell r="B23" t="str">
            <v>Money targeting and Inflation</v>
          </cell>
        </row>
        <row r="25">
          <cell r="A25" t="str">
            <v>DATA RETRIEVED FROM AREMOS:</v>
          </cell>
          <cell r="C25" t="str">
            <v>Sheet:  Raw Data</v>
          </cell>
        </row>
      </sheetData>
      <sheetData sheetId="1"/>
      <sheetData sheetId="2"/>
      <sheetData sheetId="3"/>
      <sheetData sheetId="4" refreshError="1">
        <row r="2">
          <cell r="A2" t="str">
            <v>Series_Code</v>
          </cell>
          <cell r="B2" t="str">
            <v>EE</v>
          </cell>
          <cell r="C2" t="str">
            <v>ECPI</v>
          </cell>
          <cell r="D2" t="str">
            <v>EPPI</v>
          </cell>
          <cell r="E2" t="str">
            <v>EULC</v>
          </cell>
        </row>
        <row r="4">
          <cell r="B4" t="str">
            <v>Effective exchange rates: Competitiveness Indicators (Source: Table 3.5)</v>
          </cell>
        </row>
        <row r="5">
          <cell r="B5" t="str">
            <v>A rise in the index means an appreciation of the tolar.</v>
          </cell>
        </row>
        <row r="6">
          <cell r="B6" t="str">
            <v>NEER</v>
          </cell>
          <cell r="C6" t="str">
            <v>REER</v>
          </cell>
        </row>
        <row r="7">
          <cell r="B7" t="str">
            <v>1995=100</v>
          </cell>
          <cell r="C7" t="str">
            <v>1995=100</v>
          </cell>
        </row>
        <row r="8">
          <cell r="C8" t="str">
            <v>CPI</v>
          </cell>
          <cell r="D8" t="str">
            <v>IPP</v>
          </cell>
          <cell r="E8" t="str">
            <v>ULC</v>
          </cell>
        </row>
        <row r="12">
          <cell r="A12" t="str">
            <v>1989M1</v>
          </cell>
          <cell r="B12">
            <v>25000</v>
          </cell>
          <cell r="C12" t="str">
            <v>n.a.</v>
          </cell>
          <cell r="D12">
            <v>77.199996948242188</v>
          </cell>
          <cell r="E12" t="str">
            <v>n.a.</v>
          </cell>
        </row>
        <row r="13">
          <cell r="A13" t="str">
            <v>1989M2</v>
          </cell>
          <cell r="B13">
            <v>21881.83984375</v>
          </cell>
          <cell r="C13" t="str">
            <v>n.a.</v>
          </cell>
          <cell r="D13">
            <v>78.980003356933594</v>
          </cell>
          <cell r="E13" t="str">
            <v>n.a.</v>
          </cell>
        </row>
        <row r="14">
          <cell r="A14" t="str">
            <v>1989M3</v>
          </cell>
          <cell r="B14">
            <v>17761.990234375</v>
          </cell>
          <cell r="C14" t="str">
            <v>n.a.</v>
          </cell>
          <cell r="D14">
            <v>78.050003051757813</v>
          </cell>
          <cell r="E14" t="str">
            <v>n.a.</v>
          </cell>
        </row>
        <row r="15">
          <cell r="A15" t="str">
            <v>1989M4</v>
          </cell>
          <cell r="B15">
            <v>14880.9501953125</v>
          </cell>
          <cell r="C15" t="str">
            <v>n.a.</v>
          </cell>
          <cell r="D15">
            <v>84.720001220703125</v>
          </cell>
          <cell r="E15" t="str">
            <v>n.a.</v>
          </cell>
        </row>
        <row r="16">
          <cell r="A16" t="str">
            <v>1989M5</v>
          </cell>
          <cell r="B16">
            <v>11764.7099609375</v>
          </cell>
          <cell r="C16" t="str">
            <v>n.a.</v>
          </cell>
          <cell r="D16">
            <v>84.389999389648438</v>
          </cell>
          <cell r="E16" t="str">
            <v>n.a.</v>
          </cell>
        </row>
        <row r="17">
          <cell r="A17" t="str">
            <v>1989M6</v>
          </cell>
          <cell r="B17">
            <v>9407.33984375</v>
          </cell>
          <cell r="C17" t="str">
            <v>n.a.</v>
          </cell>
          <cell r="D17">
            <v>87.5</v>
          </cell>
          <cell r="E17" t="str">
            <v>n.a.</v>
          </cell>
        </row>
        <row r="18">
          <cell r="A18" t="str">
            <v>1989M7</v>
          </cell>
          <cell r="B18">
            <v>7446.02001953125</v>
          </cell>
          <cell r="C18" t="str">
            <v>n.a.</v>
          </cell>
          <cell r="D18">
            <v>94.410003662109375</v>
          </cell>
          <cell r="E18" t="str">
            <v>n.a.</v>
          </cell>
        </row>
        <row r="19">
          <cell r="A19" t="str">
            <v>1989M8</v>
          </cell>
          <cell r="B19">
            <v>5627.4599609375</v>
          </cell>
          <cell r="C19" t="str">
            <v>n.a.</v>
          </cell>
          <cell r="D19">
            <v>96.089996337890625</v>
          </cell>
          <cell r="E19" t="str">
            <v>n.a.</v>
          </cell>
        </row>
        <row r="20">
          <cell r="A20" t="str">
            <v>1989M9</v>
          </cell>
          <cell r="B20">
            <v>4472.27001953125</v>
          </cell>
          <cell r="C20" t="str">
            <v>n.a.</v>
          </cell>
          <cell r="D20">
            <v>99.010002136230469</v>
          </cell>
          <cell r="E20" t="str">
            <v>n.a.</v>
          </cell>
        </row>
        <row r="21">
          <cell r="A21" t="str">
            <v>1989M10</v>
          </cell>
          <cell r="B21">
            <v>3340.010009765625</v>
          </cell>
          <cell r="C21" t="str">
            <v>n.a.</v>
          </cell>
          <cell r="D21">
            <v>100.16999816894531</v>
          </cell>
          <cell r="E21" t="str">
            <v>n.a.</v>
          </cell>
        </row>
        <row r="22">
          <cell r="A22" t="str">
            <v>1989M11</v>
          </cell>
          <cell r="B22">
            <v>2212.389892578125</v>
          </cell>
          <cell r="C22" t="str">
            <v>n.a.</v>
          </cell>
          <cell r="D22">
            <v>91.739997863769531</v>
          </cell>
          <cell r="E22" t="str">
            <v>n.a.</v>
          </cell>
        </row>
        <row r="23">
          <cell r="A23" t="str">
            <v>1989M12</v>
          </cell>
          <cell r="B23">
            <v>1238.8499755859375</v>
          </cell>
          <cell r="C23" t="str">
            <v>n.a.</v>
          </cell>
          <cell r="D23">
            <v>88.489997863769531</v>
          </cell>
          <cell r="E23" t="str">
            <v>n.a.</v>
          </cell>
        </row>
        <row r="24">
          <cell r="A24" t="str">
            <v>1990M1</v>
          </cell>
          <cell r="B24">
            <v>1102.780029296875</v>
          </cell>
          <cell r="C24" t="str">
            <v>n.a.</v>
          </cell>
          <cell r="D24">
            <v>96.75</v>
          </cell>
          <cell r="E24" t="str">
            <v>n.a.</v>
          </cell>
        </row>
        <row r="25">
          <cell r="A25" t="str">
            <v>1990M2</v>
          </cell>
          <cell r="B25">
            <v>1103.8699951171875</v>
          </cell>
          <cell r="C25" t="str">
            <v>n.a.</v>
          </cell>
          <cell r="D25">
            <v>99.260002136230469</v>
          </cell>
          <cell r="E25" t="str">
            <v>n.a.</v>
          </cell>
        </row>
        <row r="26">
          <cell r="A26" t="str">
            <v>1990M3</v>
          </cell>
          <cell r="B26">
            <v>1100.469970703125</v>
          </cell>
          <cell r="C26" t="str">
            <v>n.a.</v>
          </cell>
          <cell r="D26">
            <v>100.51000213623047</v>
          </cell>
          <cell r="E26" t="str">
            <v>n.a.</v>
          </cell>
        </row>
        <row r="27">
          <cell r="A27" t="str">
            <v>1990M4</v>
          </cell>
          <cell r="B27">
            <v>1088.260009765625</v>
          </cell>
          <cell r="C27" t="str">
            <v>n.a.</v>
          </cell>
          <cell r="D27">
            <v>98.75</v>
          </cell>
          <cell r="E27" t="str">
            <v>n.a.</v>
          </cell>
        </row>
        <row r="28">
          <cell r="A28" t="str">
            <v>1990M5</v>
          </cell>
          <cell r="B28">
            <v>1090.3900146484375</v>
          </cell>
          <cell r="C28" t="str">
            <v>n.a.</v>
          </cell>
          <cell r="D28">
            <v>97.349998474121094</v>
          </cell>
          <cell r="E28" t="str">
            <v>n.a.</v>
          </cell>
        </row>
        <row r="29">
          <cell r="A29" t="str">
            <v>1990M6</v>
          </cell>
          <cell r="B29">
            <v>1087.550048828125</v>
          </cell>
          <cell r="C29" t="str">
            <v>n.a.</v>
          </cell>
          <cell r="D29">
            <v>96.660003662109375</v>
          </cell>
          <cell r="E29" t="str">
            <v>n.a.</v>
          </cell>
        </row>
        <row r="30">
          <cell r="A30" t="str">
            <v>1990M7</v>
          </cell>
          <cell r="B30">
            <v>1091.3499755859375</v>
          </cell>
          <cell r="C30" t="str">
            <v>n.a.</v>
          </cell>
          <cell r="D30">
            <v>97.180000305175781</v>
          </cell>
          <cell r="E30" t="str">
            <v>n.a.</v>
          </cell>
        </row>
        <row r="31">
          <cell r="A31" t="str">
            <v>1990M8</v>
          </cell>
          <cell r="B31">
            <v>1098.6600341796875</v>
          </cell>
          <cell r="C31" t="str">
            <v>n.a.</v>
          </cell>
          <cell r="D31">
            <v>97.769996643066406</v>
          </cell>
          <cell r="E31" t="str">
            <v>n.a.</v>
          </cell>
        </row>
        <row r="32">
          <cell r="A32" t="str">
            <v>1990M9</v>
          </cell>
          <cell r="B32">
            <v>1112.0999755859375</v>
          </cell>
          <cell r="C32" t="str">
            <v>n.a.</v>
          </cell>
          <cell r="D32">
            <v>101.33999633789063</v>
          </cell>
          <cell r="E32" t="str">
            <v>n.a.</v>
          </cell>
        </row>
        <row r="33">
          <cell r="A33" t="str">
            <v>1990M10</v>
          </cell>
          <cell r="B33">
            <v>1093.8499755859375</v>
          </cell>
          <cell r="C33" t="str">
            <v>n.a.</v>
          </cell>
          <cell r="D33">
            <v>103.37000274658203</v>
          </cell>
          <cell r="E33" t="str">
            <v>n.a.</v>
          </cell>
          <cell r="F33" t="str">
            <v>avg92</v>
          </cell>
        </row>
        <row r="34">
          <cell r="A34" t="str">
            <v>1990M11</v>
          </cell>
          <cell r="B34">
            <v>1019.1599731445313</v>
          </cell>
          <cell r="C34" t="str">
            <v>n.a.</v>
          </cell>
          <cell r="D34">
            <v>99.800003051757813</v>
          </cell>
          <cell r="E34" t="str">
            <v>n.a.</v>
          </cell>
          <cell r="F34" t="str">
            <v>avg95</v>
          </cell>
        </row>
        <row r="35">
          <cell r="A35" t="str">
            <v>1990M12</v>
          </cell>
          <cell r="B35">
            <v>899.77001953125</v>
          </cell>
          <cell r="C35" t="str">
            <v>n.a.</v>
          </cell>
          <cell r="D35">
            <v>90.139999389648438</v>
          </cell>
          <cell r="E35" t="str">
            <v>n.a.</v>
          </cell>
          <cell r="F35" t="str">
            <v>avg91</v>
          </cell>
        </row>
        <row r="36">
          <cell r="A36" t="str">
            <v>1991M1</v>
          </cell>
          <cell r="B36">
            <v>748.66998291015625</v>
          </cell>
          <cell r="C36" t="str">
            <v>n.a.</v>
          </cell>
          <cell r="D36">
            <v>80.889999389648438</v>
          </cell>
          <cell r="E36" t="str">
            <v>n.a.</v>
          </cell>
        </row>
        <row r="37">
          <cell r="A37" t="str">
            <v>1991M2</v>
          </cell>
          <cell r="B37">
            <v>695.40997314453125</v>
          </cell>
          <cell r="C37" t="str">
            <v>n.a.</v>
          </cell>
          <cell r="D37">
            <v>81.010002136230469</v>
          </cell>
          <cell r="E37" t="str">
            <v>n.a.</v>
          </cell>
        </row>
        <row r="38">
          <cell r="A38" t="str">
            <v>1991M3</v>
          </cell>
          <cell r="B38">
            <v>655.6099853515625</v>
          </cell>
          <cell r="C38" t="str">
            <v>n.a.</v>
          </cell>
          <cell r="D38">
            <v>80.800003051757813</v>
          </cell>
          <cell r="E38" t="str">
            <v>n.a.</v>
          </cell>
        </row>
        <row r="39">
          <cell r="A39" t="str">
            <v>1991M4</v>
          </cell>
          <cell r="B39">
            <v>566.57000732421875</v>
          </cell>
          <cell r="C39" t="str">
            <v>n.a.</v>
          </cell>
          <cell r="D39">
            <v>71.580001831054688</v>
          </cell>
          <cell r="E39" t="str">
            <v>n.a.</v>
          </cell>
        </row>
        <row r="40">
          <cell r="A40" t="str">
            <v>1991M5</v>
          </cell>
          <cell r="B40">
            <v>468.42999267578125</v>
          </cell>
          <cell r="C40" t="str">
            <v>n.a.</v>
          </cell>
          <cell r="D40">
            <v>70.459999084472656</v>
          </cell>
          <cell r="E40" t="str">
            <v>n.a.</v>
          </cell>
        </row>
        <row r="41">
          <cell r="A41" t="str">
            <v>1991M6</v>
          </cell>
          <cell r="B41">
            <v>452.98001098632813</v>
          </cell>
          <cell r="C41" t="str">
            <v>n.a.</v>
          </cell>
          <cell r="D41">
            <v>75.339996337890625</v>
          </cell>
          <cell r="E41" t="str">
            <v>n.a.</v>
          </cell>
        </row>
        <row r="42">
          <cell r="A42" t="str">
            <v>1991M7</v>
          </cell>
          <cell r="B42">
            <v>379.94000244140625</v>
          </cell>
          <cell r="C42" t="str">
            <v>n.a.</v>
          </cell>
          <cell r="D42">
            <v>68.069999694824219</v>
          </cell>
          <cell r="E42" t="str">
            <v>n.a.</v>
          </cell>
        </row>
        <row r="43">
          <cell r="A43" t="str">
            <v>1991M8</v>
          </cell>
          <cell r="B43">
            <v>352.66000366210938</v>
          </cell>
          <cell r="C43" t="str">
            <v>n.a.</v>
          </cell>
          <cell r="D43">
            <v>69.05999755859375</v>
          </cell>
          <cell r="E43" t="str">
            <v>n.a.</v>
          </cell>
        </row>
        <row r="44">
          <cell r="A44" t="str">
            <v>1991M9</v>
          </cell>
          <cell r="B44">
            <v>282.48001098632813</v>
          </cell>
          <cell r="C44" t="str">
            <v>n.a.</v>
          </cell>
          <cell r="D44">
            <v>64.580001831054688</v>
          </cell>
          <cell r="E44" t="str">
            <v>n.a.</v>
          </cell>
        </row>
        <row r="45">
          <cell r="A45" t="str">
            <v>1991M10</v>
          </cell>
          <cell r="B45">
            <v>202.72999572753906</v>
          </cell>
          <cell r="C45" t="str">
            <v>n.a.</v>
          </cell>
          <cell r="D45">
            <v>57.459999084472656</v>
          </cell>
          <cell r="E45" t="str">
            <v>n.a.</v>
          </cell>
        </row>
        <row r="46">
          <cell r="A46" t="str">
            <v>1991M11</v>
          </cell>
          <cell r="B46">
            <v>184.85000610351563</v>
          </cell>
          <cell r="C46" t="str">
            <v>n.a.</v>
          </cell>
          <cell r="D46">
            <v>63.080001831054688</v>
          </cell>
          <cell r="E46" t="str">
            <v>n.a.</v>
          </cell>
        </row>
        <row r="47">
          <cell r="A47" t="str">
            <v>1991M12</v>
          </cell>
          <cell r="B47">
            <v>180.5</v>
          </cell>
          <cell r="C47" t="str">
            <v>n.a.</v>
          </cell>
          <cell r="D47">
            <v>74.389999389648438</v>
          </cell>
          <cell r="E47" t="str">
            <v>n.a.</v>
          </cell>
        </row>
        <row r="48">
          <cell r="A48" t="str">
            <v>1992M1</v>
          </cell>
          <cell r="B48">
            <v>172.38</v>
          </cell>
          <cell r="C48">
            <v>74.900000000000006</v>
          </cell>
          <cell r="D48">
            <v>78.5</v>
          </cell>
          <cell r="E48">
            <v>67.39</v>
          </cell>
        </row>
        <row r="49">
          <cell r="A49" t="str">
            <v>1992M2</v>
          </cell>
          <cell r="B49">
            <v>153.07</v>
          </cell>
          <cell r="C49">
            <v>74.430000000000007</v>
          </cell>
          <cell r="D49">
            <v>81.69</v>
          </cell>
          <cell r="E49">
            <v>65.03</v>
          </cell>
        </row>
        <row r="50">
          <cell r="A50" t="str">
            <v>1992M3</v>
          </cell>
          <cell r="B50">
            <v>153.16999999999999</v>
          </cell>
          <cell r="C50">
            <v>82.42</v>
          </cell>
          <cell r="D50">
            <v>91.97</v>
          </cell>
          <cell r="E50">
            <v>72.709999999999994</v>
          </cell>
        </row>
        <row r="51">
          <cell r="A51" t="str">
            <v>1992M4</v>
          </cell>
          <cell r="B51">
            <v>148.78</v>
          </cell>
          <cell r="C51">
            <v>85.16</v>
          </cell>
          <cell r="D51">
            <v>92.92</v>
          </cell>
          <cell r="E51">
            <v>75.19</v>
          </cell>
        </row>
        <row r="52">
          <cell r="A52" t="str">
            <v>1992M5</v>
          </cell>
          <cell r="B52">
            <v>151.33000000000001</v>
          </cell>
          <cell r="C52">
            <v>92.52</v>
          </cell>
          <cell r="D52">
            <v>99.87</v>
          </cell>
          <cell r="E52">
            <v>82.55</v>
          </cell>
        </row>
        <row r="53">
          <cell r="A53" t="str">
            <v>1992M6</v>
          </cell>
          <cell r="B53">
            <v>154.55000000000001</v>
          </cell>
          <cell r="C53">
            <v>97.72</v>
          </cell>
          <cell r="D53">
            <v>104.35</v>
          </cell>
          <cell r="E53">
            <v>89.05</v>
          </cell>
        </row>
        <row r="54">
          <cell r="A54" t="str">
            <v>1992M7</v>
          </cell>
          <cell r="B54">
            <v>146.86000000000001</v>
          </cell>
          <cell r="C54">
            <v>93.44</v>
          </cell>
          <cell r="D54">
            <v>100.54</v>
          </cell>
          <cell r="E54">
            <v>87.28</v>
          </cell>
        </row>
        <row r="55">
          <cell r="A55" t="str">
            <v>1992M8</v>
          </cell>
          <cell r="B55">
            <v>138.05000000000001</v>
          </cell>
          <cell r="C55">
            <v>87.89</v>
          </cell>
          <cell r="D55">
            <v>95.99</v>
          </cell>
          <cell r="E55">
            <v>83.68</v>
          </cell>
        </row>
        <row r="56">
          <cell r="A56" t="str">
            <v>1992M9</v>
          </cell>
          <cell r="B56">
            <v>137.02000000000001</v>
          </cell>
          <cell r="C56">
            <v>90.14</v>
          </cell>
          <cell r="D56">
            <v>96.3</v>
          </cell>
          <cell r="E56">
            <v>87.32</v>
          </cell>
        </row>
        <row r="57">
          <cell r="A57" t="str">
            <v>1992M10</v>
          </cell>
          <cell r="B57">
            <v>134.58000000000001</v>
          </cell>
          <cell r="C57">
            <v>91.22</v>
          </cell>
          <cell r="D57">
            <v>95.62</v>
          </cell>
          <cell r="E57">
            <v>89.97</v>
          </cell>
        </row>
        <row r="58">
          <cell r="A58" t="str">
            <v>1992M11</v>
          </cell>
          <cell r="B58">
            <v>129.4</v>
          </cell>
          <cell r="C58">
            <v>90.37</v>
          </cell>
          <cell r="D58">
            <v>93.08</v>
          </cell>
          <cell r="E58">
            <v>90.82</v>
          </cell>
        </row>
        <row r="59">
          <cell r="A59" t="str">
            <v>1992M12</v>
          </cell>
          <cell r="B59">
            <v>129.78</v>
          </cell>
          <cell r="C59">
            <v>91.29</v>
          </cell>
          <cell r="D59">
            <v>93.81</v>
          </cell>
          <cell r="E59">
            <v>94.19</v>
          </cell>
        </row>
        <row r="60">
          <cell r="A60" t="str">
            <v>1993M1</v>
          </cell>
          <cell r="B60">
            <v>128.61000000000001</v>
          </cell>
          <cell r="C60">
            <v>92.44</v>
          </cell>
          <cell r="D60">
            <v>96.72</v>
          </cell>
          <cell r="E60">
            <v>97.04</v>
          </cell>
        </row>
        <row r="61">
          <cell r="A61" t="str">
            <v>1993M2</v>
          </cell>
          <cell r="B61">
            <v>126.94</v>
          </cell>
          <cell r="C61">
            <v>92.53</v>
          </cell>
          <cell r="D61">
            <v>96.86</v>
          </cell>
          <cell r="E61">
            <v>99.51</v>
          </cell>
        </row>
        <row r="62">
          <cell r="A62" t="str">
            <v>1993M3</v>
          </cell>
          <cell r="B62">
            <v>122.75</v>
          </cell>
          <cell r="C62">
            <v>90.58</v>
          </cell>
          <cell r="D62">
            <v>93.34</v>
          </cell>
          <cell r="E62">
            <v>97.66</v>
          </cell>
        </row>
        <row r="63">
          <cell r="A63" t="str">
            <v>1993M4</v>
          </cell>
          <cell r="B63">
            <v>117.4</v>
          </cell>
          <cell r="C63">
            <v>87.07</v>
          </cell>
          <cell r="D63">
            <v>88.69</v>
          </cell>
          <cell r="E63">
            <v>93.96</v>
          </cell>
        </row>
        <row r="64">
          <cell r="A64" t="str">
            <v>1993M5</v>
          </cell>
          <cell r="B64">
            <v>113.98</v>
          </cell>
          <cell r="C64">
            <v>85.99</v>
          </cell>
          <cell r="D64">
            <v>86.14</v>
          </cell>
          <cell r="E64">
            <v>91.25</v>
          </cell>
        </row>
        <row r="65">
          <cell r="A65" t="str">
            <v>1993M6</v>
          </cell>
          <cell r="B65">
            <v>112.6</v>
          </cell>
          <cell r="C65">
            <v>85.37</v>
          </cell>
          <cell r="D65">
            <v>86.63</v>
          </cell>
          <cell r="E65">
            <v>89.27</v>
          </cell>
        </row>
        <row r="66">
          <cell r="A66" t="str">
            <v>1993M7</v>
          </cell>
          <cell r="B66">
            <v>112.31</v>
          </cell>
          <cell r="C66">
            <v>85.57</v>
          </cell>
          <cell r="D66">
            <v>87.2</v>
          </cell>
          <cell r="E66">
            <v>88.24</v>
          </cell>
        </row>
        <row r="67">
          <cell r="A67" t="str">
            <v>1993M8</v>
          </cell>
          <cell r="B67">
            <v>112.24</v>
          </cell>
          <cell r="C67">
            <v>86.01</v>
          </cell>
          <cell r="D67">
            <v>88.11</v>
          </cell>
          <cell r="E67">
            <v>88.11</v>
          </cell>
        </row>
        <row r="68">
          <cell r="A68" t="str">
            <v>1993M9</v>
          </cell>
          <cell r="B68">
            <v>110.83</v>
          </cell>
          <cell r="C68">
            <v>86.66</v>
          </cell>
          <cell r="D68">
            <v>88.16</v>
          </cell>
          <cell r="E68">
            <v>88.54</v>
          </cell>
        </row>
        <row r="69">
          <cell r="A69" t="str">
            <v>1993M10</v>
          </cell>
          <cell r="B69">
            <v>108.24</v>
          </cell>
          <cell r="C69">
            <v>86.57</v>
          </cell>
          <cell r="D69">
            <v>88.91</v>
          </cell>
          <cell r="E69">
            <v>87.93</v>
          </cell>
        </row>
        <row r="70">
          <cell r="A70" t="str">
            <v>1993M11</v>
          </cell>
          <cell r="B70">
            <v>104.86</v>
          </cell>
          <cell r="C70">
            <v>85.6</v>
          </cell>
          <cell r="D70">
            <v>87.3</v>
          </cell>
          <cell r="E70">
            <v>87.23</v>
          </cell>
        </row>
        <row r="71">
          <cell r="A71" t="str">
            <v>1993M12</v>
          </cell>
          <cell r="B71">
            <v>103.23</v>
          </cell>
          <cell r="C71">
            <v>85.67</v>
          </cell>
          <cell r="D71">
            <v>88.09</v>
          </cell>
          <cell r="E71">
            <v>86.77</v>
          </cell>
        </row>
        <row r="72">
          <cell r="A72" t="str">
            <v>1994M1</v>
          </cell>
          <cell r="B72">
            <v>101.67</v>
          </cell>
          <cell r="C72">
            <v>85.44</v>
          </cell>
          <cell r="D72">
            <v>87.39</v>
          </cell>
          <cell r="E72">
            <v>87.62</v>
          </cell>
        </row>
        <row r="73">
          <cell r="A73" t="str">
            <v>1994M2</v>
          </cell>
          <cell r="B73">
            <v>100.83</v>
          </cell>
          <cell r="C73">
            <v>85.44</v>
          </cell>
          <cell r="D73">
            <v>88.4</v>
          </cell>
          <cell r="E73">
            <v>88.64</v>
          </cell>
        </row>
        <row r="74">
          <cell r="A74" t="str">
            <v>1994M3</v>
          </cell>
          <cell r="B74">
            <v>100.76</v>
          </cell>
          <cell r="C74">
            <v>86.46</v>
          </cell>
          <cell r="D74">
            <v>88.67</v>
          </cell>
          <cell r="E74">
            <v>88.58</v>
          </cell>
        </row>
        <row r="75">
          <cell r="A75" t="str">
            <v>1994M4</v>
          </cell>
          <cell r="B75">
            <v>99.81</v>
          </cell>
          <cell r="C75">
            <v>87.59</v>
          </cell>
          <cell r="D75">
            <v>88.18</v>
          </cell>
          <cell r="E75">
            <v>90.5</v>
          </cell>
        </row>
        <row r="76">
          <cell r="A76" t="str">
            <v>1994M5</v>
          </cell>
          <cell r="B76">
            <v>100.04</v>
          </cell>
          <cell r="C76">
            <v>88.55</v>
          </cell>
          <cell r="D76">
            <v>88.86</v>
          </cell>
          <cell r="E76">
            <v>92.5</v>
          </cell>
        </row>
        <row r="77">
          <cell r="A77" t="str">
            <v>1994M6</v>
          </cell>
          <cell r="B77">
            <v>100.29</v>
          </cell>
          <cell r="C77">
            <v>89.92</v>
          </cell>
          <cell r="D77">
            <v>90.19</v>
          </cell>
          <cell r="E77">
            <v>93.25</v>
          </cell>
        </row>
        <row r="78">
          <cell r="A78" t="str">
            <v>1994M7</v>
          </cell>
          <cell r="B78">
            <v>101.17</v>
          </cell>
          <cell r="C78">
            <v>91.99</v>
          </cell>
          <cell r="D78">
            <v>91.99</v>
          </cell>
          <cell r="E78">
            <v>94.11</v>
          </cell>
        </row>
        <row r="79">
          <cell r="A79" t="str">
            <v>1994M8</v>
          </cell>
          <cell r="B79">
            <v>101.09</v>
          </cell>
          <cell r="C79">
            <v>92.48</v>
          </cell>
          <cell r="D79">
            <v>92.69</v>
          </cell>
          <cell r="E79">
            <v>92.91</v>
          </cell>
        </row>
        <row r="80">
          <cell r="A80" t="str">
            <v>1994M9</v>
          </cell>
          <cell r="B80">
            <v>100.69</v>
          </cell>
          <cell r="C80">
            <v>93.63</v>
          </cell>
          <cell r="D80">
            <v>93.82</v>
          </cell>
          <cell r="E80">
            <v>93.01</v>
          </cell>
        </row>
        <row r="81">
          <cell r="A81" t="str">
            <v>1994M10</v>
          </cell>
          <cell r="B81">
            <v>100.32</v>
          </cell>
          <cell r="C81">
            <v>94.85</v>
          </cell>
          <cell r="D81">
            <v>96.22</v>
          </cell>
          <cell r="E81">
            <v>93.51</v>
          </cell>
        </row>
        <row r="82">
          <cell r="A82" t="str">
            <v>1994M11</v>
          </cell>
          <cell r="B82">
            <v>99.79</v>
          </cell>
          <cell r="C82">
            <v>95.98</v>
          </cell>
          <cell r="D82">
            <v>96.79</v>
          </cell>
          <cell r="E82">
            <v>94.03</v>
          </cell>
        </row>
        <row r="83">
          <cell r="A83" t="str">
            <v>1994M12</v>
          </cell>
          <cell r="B83">
            <v>98.93</v>
          </cell>
          <cell r="C83">
            <v>95.93</v>
          </cell>
          <cell r="D83">
            <v>96.99</v>
          </cell>
          <cell r="E83">
            <v>94.33</v>
          </cell>
        </row>
        <row r="84">
          <cell r="A84" t="str">
            <v>1995M1</v>
          </cell>
          <cell r="B84">
            <v>99.37</v>
          </cell>
          <cell r="C84">
            <v>97.77</v>
          </cell>
          <cell r="D84">
            <v>98.15</v>
          </cell>
          <cell r="E84">
            <v>95.18</v>
          </cell>
        </row>
        <row r="85">
          <cell r="A85" t="str">
            <v>1995M2</v>
          </cell>
          <cell r="B85">
            <v>100.5</v>
          </cell>
          <cell r="C85">
            <v>99.53</v>
          </cell>
          <cell r="D85">
            <v>99.44</v>
          </cell>
          <cell r="E85">
            <v>97.13</v>
          </cell>
        </row>
        <row r="86">
          <cell r="A86" t="str">
            <v>1995M3</v>
          </cell>
          <cell r="B86">
            <v>103.24</v>
          </cell>
          <cell r="C86">
            <v>102.37</v>
          </cell>
          <cell r="D86">
            <v>102.5</v>
          </cell>
          <cell r="E86">
            <v>99.42</v>
          </cell>
        </row>
        <row r="87">
          <cell r="A87" t="str">
            <v>1995M4</v>
          </cell>
          <cell r="B87">
            <v>104.06</v>
          </cell>
          <cell r="C87">
            <v>102.78</v>
          </cell>
          <cell r="D87">
            <v>103.07</v>
          </cell>
          <cell r="E87">
            <v>101.73</v>
          </cell>
        </row>
        <row r="88">
          <cell r="A88" t="str">
            <v>1995M5</v>
          </cell>
          <cell r="B88">
            <v>103.07</v>
          </cell>
          <cell r="C88">
            <v>102.71</v>
          </cell>
          <cell r="D88">
            <v>101.47</v>
          </cell>
          <cell r="E88">
            <v>102.37</v>
          </cell>
        </row>
        <row r="89">
          <cell r="A89" t="str">
            <v>1995M6</v>
          </cell>
          <cell r="B89">
            <v>102.98</v>
          </cell>
          <cell r="C89">
            <v>102.82</v>
          </cell>
          <cell r="D89">
            <v>101.68</v>
          </cell>
          <cell r="E89">
            <v>103.26</v>
          </cell>
        </row>
        <row r="90">
          <cell r="A90" t="str">
            <v>1995M7</v>
          </cell>
          <cell r="B90">
            <v>102.92</v>
          </cell>
          <cell r="C90">
            <v>102.77</v>
          </cell>
          <cell r="D90">
            <v>101.72</v>
          </cell>
          <cell r="E90">
            <v>104.2</v>
          </cell>
        </row>
        <row r="91">
          <cell r="A91" t="str">
            <v>1995M8</v>
          </cell>
          <cell r="B91">
            <v>100.79</v>
          </cell>
          <cell r="C91">
            <v>100.03</v>
          </cell>
          <cell r="D91">
            <v>100.08</v>
          </cell>
          <cell r="E91">
            <v>101.6</v>
          </cell>
          <cell r="F91">
            <v>4.2739497550297045</v>
          </cell>
        </row>
        <row r="92">
          <cell r="A92" t="str">
            <v>1995M9</v>
          </cell>
          <cell r="B92">
            <v>97.96</v>
          </cell>
          <cell r="C92">
            <v>98.26</v>
          </cell>
          <cell r="D92">
            <v>98.3</v>
          </cell>
          <cell r="E92">
            <v>99.4</v>
          </cell>
        </row>
        <row r="93">
          <cell r="A93" t="str">
            <v>1995M10</v>
          </cell>
          <cell r="B93">
            <v>97.12</v>
          </cell>
          <cell r="C93">
            <v>97.85</v>
          </cell>
          <cell r="D93">
            <v>98.63</v>
          </cell>
          <cell r="E93">
            <v>99.67</v>
          </cell>
        </row>
        <row r="94">
          <cell r="A94" t="str">
            <v>1995M11</v>
          </cell>
          <cell r="B94">
            <v>95.5</v>
          </cell>
          <cell r="C94">
            <v>97.52</v>
          </cell>
          <cell r="D94">
            <v>98.25</v>
          </cell>
          <cell r="E94">
            <v>98.58</v>
          </cell>
        </row>
        <row r="95">
          <cell r="A95" t="str">
            <v>1995M12</v>
          </cell>
          <cell r="B95">
            <v>93.15</v>
          </cell>
          <cell r="C95">
            <v>95.95</v>
          </cell>
          <cell r="D95">
            <v>96.93</v>
          </cell>
          <cell r="E95">
            <v>97.87</v>
          </cell>
        </row>
        <row r="96">
          <cell r="A96" t="str">
            <v>1996M1</v>
          </cell>
          <cell r="B96">
            <v>91.59</v>
          </cell>
          <cell r="C96">
            <v>95.43</v>
          </cell>
          <cell r="D96">
            <v>95.41</v>
          </cell>
          <cell r="E96">
            <v>96.33</v>
          </cell>
        </row>
        <row r="97">
          <cell r="A97" t="str">
            <v>1996M2</v>
          </cell>
          <cell r="B97">
            <v>90.76</v>
          </cell>
          <cell r="C97">
            <v>95.29</v>
          </cell>
          <cell r="D97">
            <v>95.58</v>
          </cell>
          <cell r="E97">
            <v>95.94</v>
          </cell>
        </row>
        <row r="98">
          <cell r="A98" t="str">
            <v>1996M3</v>
          </cell>
          <cell r="B98">
            <v>90.41</v>
          </cell>
          <cell r="C98">
            <v>96.13</v>
          </cell>
          <cell r="D98">
            <v>95.01</v>
          </cell>
          <cell r="E98">
            <v>96.46</v>
          </cell>
        </row>
        <row r="99">
          <cell r="A99" t="str">
            <v>1996M4</v>
          </cell>
          <cell r="B99">
            <v>90.47</v>
          </cell>
          <cell r="C99">
            <v>97.42</v>
          </cell>
          <cell r="D99">
            <v>95.38</v>
          </cell>
          <cell r="E99">
            <v>97.65</v>
          </cell>
        </row>
        <row r="100">
          <cell r="A100" t="str">
            <v>1996M5</v>
          </cell>
          <cell r="B100">
            <v>89.98</v>
          </cell>
          <cell r="C100">
            <v>97.26</v>
          </cell>
          <cell r="D100">
            <v>94.19</v>
          </cell>
          <cell r="E100">
            <v>97.6</v>
          </cell>
        </row>
        <row r="101">
          <cell r="A101" t="str">
            <v>1996M6</v>
          </cell>
          <cell r="B101">
            <v>90.5</v>
          </cell>
          <cell r="C101">
            <v>97.91</v>
          </cell>
          <cell r="D101">
            <v>95.61</v>
          </cell>
          <cell r="E101">
            <v>98.7</v>
          </cell>
        </row>
        <row r="102">
          <cell r="A102" t="str">
            <v>1996M7</v>
          </cell>
          <cell r="B102">
            <v>91.16</v>
          </cell>
          <cell r="C102">
            <v>98.64</v>
          </cell>
          <cell r="D102">
            <v>96.78</v>
          </cell>
          <cell r="E102">
            <v>99.94</v>
          </cell>
        </row>
        <row r="103">
          <cell r="A103" t="str">
            <v>1996M8</v>
          </cell>
          <cell r="B103">
            <v>91.41</v>
          </cell>
          <cell r="C103">
            <v>98.29</v>
          </cell>
          <cell r="D103">
            <v>97.38</v>
          </cell>
          <cell r="E103">
            <v>100.21</v>
          </cell>
        </row>
        <row r="104">
          <cell r="A104" t="str">
            <v>1996M9</v>
          </cell>
          <cell r="B104">
            <v>90.06</v>
          </cell>
          <cell r="C104">
            <v>97.25</v>
          </cell>
          <cell r="D104">
            <v>96.38</v>
          </cell>
          <cell r="E104">
            <v>98.13</v>
          </cell>
        </row>
      </sheetData>
      <sheetData sheetId="5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/>
      <sheetData sheetId="15" refreshError="1"/>
      <sheetData sheetId="16"/>
      <sheetData sheetId="17"/>
      <sheetData sheetId="18" refreshError="1"/>
      <sheetData sheetId="19"/>
      <sheetData sheetId="20"/>
      <sheetData sheetId="21" refreshError="1"/>
      <sheetData sheetId="2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-data"/>
      <sheetName val="i-rates"/>
      <sheetName val="i-REER"/>
      <sheetName val="i-S"/>
      <sheetName val="i-S.gh"/>
      <sheetName val="wages"/>
      <sheetName val="outfore"/>
      <sheetName val="brief00"/>
      <sheetName val="gr.gh"/>
      <sheetName val="indice.gh"/>
      <sheetName val="watchdog"/>
      <sheetName val="watch-gh"/>
      <sheetName val="inf proj"/>
      <sheetName val="reer.gh"/>
      <sheetName val="dirt-trade"/>
      <sheetName val="Mtarget"/>
      <sheetName val="er-inf"/>
      <sheetName val="Panel1"/>
      <sheetName val="Sheet1"/>
      <sheetName val="m-r"/>
      <sheetName val="Chart1"/>
    </sheetNames>
    <sheetDataSet>
      <sheetData sheetId="0" refreshError="1">
        <row r="2">
          <cell r="A2" t="str">
            <v>Country, title:</v>
          </cell>
          <cell r="B2" t="str">
            <v>MONITORING DATABASE FOR SLOVENIA</v>
          </cell>
        </row>
        <row r="3">
          <cell r="A3" t="str">
            <v>File name and location:</v>
          </cell>
          <cell r="B3" t="str">
            <v>q:\data\o1\svn\macro</v>
          </cell>
        </row>
        <row r="4">
          <cell r="A4" t="str">
            <v>Created by:</v>
          </cell>
          <cell r="B4" t="str">
            <v>Agnès Belaisch</v>
          </cell>
        </row>
        <row r="5">
          <cell r="A5" t="str">
            <v>Last updated:</v>
          </cell>
          <cell r="B5">
            <v>36647</v>
          </cell>
        </row>
        <row r="6">
          <cell r="A6" t="str">
            <v>Maintained by:</v>
          </cell>
          <cell r="B6" t="str">
            <v>Agnès Belaisch,  Madhuri Edwards</v>
          </cell>
        </row>
        <row r="7">
          <cell r="A7" t="str">
            <v>Sources:</v>
          </cell>
          <cell r="B7" t="str">
            <v>Bank of Slovenia (BOS) - Monthly Bulletin</v>
          </cell>
        </row>
        <row r="8">
          <cell r="A8" t="str">
            <v>Purpose:</v>
          </cell>
          <cell r="B8" t="str">
            <v>Pulls togather key macroeconomic data on a high frequency basis</v>
          </cell>
        </row>
        <row r="9">
          <cell r="B9" t="str">
            <v>to monitor developments.</v>
          </cell>
        </row>
        <row r="11">
          <cell r="A11" t="str">
            <v>Table of contents:</v>
          </cell>
        </row>
        <row r="13">
          <cell r="A13" t="str">
            <v>A</v>
          </cell>
          <cell r="B13" t="str">
            <v>DOCUMENTATION</v>
          </cell>
        </row>
        <row r="14">
          <cell r="A14" t="str">
            <v>Raw data</v>
          </cell>
          <cell r="B14" t="str">
            <v>Raw Data retrieved from BOS through Aremos bank (SVNBOS.BNK)</v>
          </cell>
        </row>
        <row r="15">
          <cell r="B15" t="str">
            <v xml:space="preserve">        using the A-Bank facility; input to other spreadsheets.</v>
          </cell>
        </row>
        <row r="16">
          <cell r="A16" t="str">
            <v>i-rates</v>
          </cell>
          <cell r="B16" t="str">
            <v>Interest rates</v>
          </cell>
        </row>
        <row r="17">
          <cell r="A17" t="str">
            <v>i-REER</v>
          </cell>
          <cell r="B17" t="str">
            <v>Effective Exchange rates, real and nominal</v>
          </cell>
        </row>
        <row r="18">
          <cell r="A18" t="str">
            <v>wages</v>
          </cell>
          <cell r="B18" t="str">
            <v>Wage growth and productivity computations</v>
          </cell>
        </row>
        <row r="19">
          <cell r="A19" t="str">
            <v>watchdog</v>
          </cell>
          <cell r="B19" t="str">
            <v>selects key macro indicators to plot graph and monitor the economy by sector</v>
          </cell>
        </row>
        <row r="20">
          <cell r="A20" t="str">
            <v>watch-gh</v>
          </cell>
          <cell r="B20" t="str">
            <v>Graphs using watchdog sheet data to monitor the economy</v>
          </cell>
        </row>
        <row r="21">
          <cell r="A21" t="str">
            <v>reer-gh</v>
          </cell>
          <cell r="B21" t="str">
            <v>Evolution of competitiveness</v>
          </cell>
        </row>
        <row r="22">
          <cell r="A22" t="str">
            <v>dirt-trade</v>
          </cell>
          <cell r="B22" t="str">
            <v>Direction of trade flows</v>
          </cell>
        </row>
        <row r="23">
          <cell r="A23" t="str">
            <v>Mtarget</v>
          </cell>
          <cell r="B23" t="str">
            <v>Money targeting and Inflation</v>
          </cell>
        </row>
        <row r="25">
          <cell r="A25" t="str">
            <v>DATA RETRIEVED FROM AREMOS:</v>
          </cell>
          <cell r="C25" t="str">
            <v>Sheet:  Raw Data</v>
          </cell>
        </row>
      </sheetData>
      <sheetData sheetId="1"/>
      <sheetData sheetId="2"/>
      <sheetData sheetId="3"/>
      <sheetData sheetId="4" refreshError="1">
        <row r="2">
          <cell r="A2" t="str">
            <v>Series_Code</v>
          </cell>
          <cell r="B2" t="str">
            <v>EE</v>
          </cell>
          <cell r="C2" t="str">
            <v>ECPI</v>
          </cell>
          <cell r="D2" t="str">
            <v>EPPI</v>
          </cell>
          <cell r="E2" t="str">
            <v>EULC</v>
          </cell>
        </row>
        <row r="4">
          <cell r="B4" t="str">
            <v>Effective exchange rates: Competitiveness Indicators (Source: Table 3.5)</v>
          </cell>
        </row>
        <row r="5">
          <cell r="B5" t="str">
            <v>A rise in the index means an appreciation of the tolar.</v>
          </cell>
        </row>
        <row r="6">
          <cell r="B6" t="str">
            <v>NEER</v>
          </cell>
          <cell r="C6" t="str">
            <v>REER</v>
          </cell>
        </row>
        <row r="7">
          <cell r="B7" t="str">
            <v>1995=100</v>
          </cell>
          <cell r="C7" t="str">
            <v>1995=100</v>
          </cell>
        </row>
        <row r="8">
          <cell r="C8" t="str">
            <v>CPI</v>
          </cell>
          <cell r="D8" t="str">
            <v>IPP</v>
          </cell>
          <cell r="E8" t="str">
            <v>ULC</v>
          </cell>
        </row>
        <row r="12">
          <cell r="A12" t="str">
            <v>1989M1</v>
          </cell>
          <cell r="B12">
            <v>25000</v>
          </cell>
          <cell r="C12" t="str">
            <v>n.a.</v>
          </cell>
          <cell r="D12">
            <v>77.199996948242188</v>
          </cell>
          <cell r="E12" t="str">
            <v>n.a.</v>
          </cell>
        </row>
        <row r="13">
          <cell r="A13" t="str">
            <v>1989M2</v>
          </cell>
          <cell r="B13">
            <v>21881.83984375</v>
          </cell>
          <cell r="C13" t="str">
            <v>n.a.</v>
          </cell>
          <cell r="D13">
            <v>78.980003356933594</v>
          </cell>
          <cell r="E13" t="str">
            <v>n.a.</v>
          </cell>
        </row>
        <row r="14">
          <cell r="A14" t="str">
            <v>1989M3</v>
          </cell>
          <cell r="B14">
            <v>17761.990234375</v>
          </cell>
          <cell r="C14" t="str">
            <v>n.a.</v>
          </cell>
          <cell r="D14">
            <v>78.050003051757813</v>
          </cell>
          <cell r="E14" t="str">
            <v>n.a.</v>
          </cell>
        </row>
        <row r="15">
          <cell r="A15" t="str">
            <v>1989M4</v>
          </cell>
          <cell r="B15">
            <v>14880.9501953125</v>
          </cell>
          <cell r="C15" t="str">
            <v>n.a.</v>
          </cell>
          <cell r="D15">
            <v>84.720001220703125</v>
          </cell>
          <cell r="E15" t="str">
            <v>n.a.</v>
          </cell>
        </row>
        <row r="16">
          <cell r="A16" t="str">
            <v>1989M5</v>
          </cell>
          <cell r="B16">
            <v>11764.7099609375</v>
          </cell>
          <cell r="C16" t="str">
            <v>n.a.</v>
          </cell>
          <cell r="D16">
            <v>84.389999389648438</v>
          </cell>
          <cell r="E16" t="str">
            <v>n.a.</v>
          </cell>
        </row>
        <row r="17">
          <cell r="A17" t="str">
            <v>1989M6</v>
          </cell>
          <cell r="B17">
            <v>9407.33984375</v>
          </cell>
          <cell r="C17" t="str">
            <v>n.a.</v>
          </cell>
          <cell r="D17">
            <v>87.5</v>
          </cell>
          <cell r="E17" t="str">
            <v>n.a.</v>
          </cell>
        </row>
        <row r="18">
          <cell r="A18" t="str">
            <v>1989M7</v>
          </cell>
          <cell r="B18">
            <v>7446.02001953125</v>
          </cell>
          <cell r="C18" t="str">
            <v>n.a.</v>
          </cell>
          <cell r="D18">
            <v>94.410003662109375</v>
          </cell>
          <cell r="E18" t="str">
            <v>n.a.</v>
          </cell>
        </row>
        <row r="19">
          <cell r="A19" t="str">
            <v>1989M8</v>
          </cell>
          <cell r="B19">
            <v>5627.4599609375</v>
          </cell>
          <cell r="C19" t="str">
            <v>n.a.</v>
          </cell>
          <cell r="D19">
            <v>96.089996337890625</v>
          </cell>
          <cell r="E19" t="str">
            <v>n.a.</v>
          </cell>
        </row>
        <row r="20">
          <cell r="A20" t="str">
            <v>1989M9</v>
          </cell>
          <cell r="B20">
            <v>4472.27001953125</v>
          </cell>
          <cell r="C20" t="str">
            <v>n.a.</v>
          </cell>
          <cell r="D20">
            <v>99.010002136230469</v>
          </cell>
          <cell r="E20" t="str">
            <v>n.a.</v>
          </cell>
        </row>
        <row r="21">
          <cell r="A21" t="str">
            <v>1989M10</v>
          </cell>
          <cell r="B21">
            <v>3340.010009765625</v>
          </cell>
          <cell r="C21" t="str">
            <v>n.a.</v>
          </cell>
          <cell r="D21">
            <v>100.16999816894531</v>
          </cell>
          <cell r="E21" t="str">
            <v>n.a.</v>
          </cell>
        </row>
        <row r="22">
          <cell r="A22" t="str">
            <v>1989M11</v>
          </cell>
          <cell r="B22">
            <v>2212.389892578125</v>
          </cell>
          <cell r="C22" t="str">
            <v>n.a.</v>
          </cell>
          <cell r="D22">
            <v>91.739997863769531</v>
          </cell>
          <cell r="E22" t="str">
            <v>n.a.</v>
          </cell>
        </row>
        <row r="23">
          <cell r="A23" t="str">
            <v>1989M12</v>
          </cell>
          <cell r="B23">
            <v>1238.8499755859375</v>
          </cell>
          <cell r="C23" t="str">
            <v>n.a.</v>
          </cell>
          <cell r="D23">
            <v>88.489997863769531</v>
          </cell>
          <cell r="E23" t="str">
            <v>n.a.</v>
          </cell>
        </row>
        <row r="24">
          <cell r="A24" t="str">
            <v>1990M1</v>
          </cell>
          <cell r="B24">
            <v>1102.780029296875</v>
          </cell>
          <cell r="C24" t="str">
            <v>n.a.</v>
          </cell>
          <cell r="D24">
            <v>96.75</v>
          </cell>
          <cell r="E24" t="str">
            <v>n.a.</v>
          </cell>
        </row>
        <row r="25">
          <cell r="A25" t="str">
            <v>1990M2</v>
          </cell>
          <cell r="B25">
            <v>1103.8699951171875</v>
          </cell>
          <cell r="C25" t="str">
            <v>n.a.</v>
          </cell>
          <cell r="D25">
            <v>99.260002136230469</v>
          </cell>
          <cell r="E25" t="str">
            <v>n.a.</v>
          </cell>
        </row>
        <row r="26">
          <cell r="A26" t="str">
            <v>1990M3</v>
          </cell>
          <cell r="B26">
            <v>1100.469970703125</v>
          </cell>
          <cell r="C26" t="str">
            <v>n.a.</v>
          </cell>
          <cell r="D26">
            <v>100.51000213623047</v>
          </cell>
          <cell r="E26" t="str">
            <v>n.a.</v>
          </cell>
        </row>
        <row r="27">
          <cell r="A27" t="str">
            <v>1990M4</v>
          </cell>
          <cell r="B27">
            <v>1088.260009765625</v>
          </cell>
          <cell r="C27" t="str">
            <v>n.a.</v>
          </cell>
          <cell r="D27">
            <v>98.75</v>
          </cell>
          <cell r="E27" t="str">
            <v>n.a.</v>
          </cell>
        </row>
        <row r="28">
          <cell r="A28" t="str">
            <v>1990M5</v>
          </cell>
          <cell r="B28">
            <v>1090.3900146484375</v>
          </cell>
          <cell r="C28" t="str">
            <v>n.a.</v>
          </cell>
          <cell r="D28">
            <v>97.349998474121094</v>
          </cell>
          <cell r="E28" t="str">
            <v>n.a.</v>
          </cell>
        </row>
        <row r="29">
          <cell r="A29" t="str">
            <v>1990M6</v>
          </cell>
          <cell r="B29">
            <v>1087.550048828125</v>
          </cell>
          <cell r="C29" t="str">
            <v>n.a.</v>
          </cell>
          <cell r="D29">
            <v>96.660003662109375</v>
          </cell>
          <cell r="E29" t="str">
            <v>n.a.</v>
          </cell>
        </row>
        <row r="30">
          <cell r="A30" t="str">
            <v>1990M7</v>
          </cell>
          <cell r="B30">
            <v>1091.3499755859375</v>
          </cell>
          <cell r="C30" t="str">
            <v>n.a.</v>
          </cell>
          <cell r="D30">
            <v>97.180000305175781</v>
          </cell>
          <cell r="E30" t="str">
            <v>n.a.</v>
          </cell>
        </row>
        <row r="31">
          <cell r="A31" t="str">
            <v>1990M8</v>
          </cell>
          <cell r="B31">
            <v>1098.6600341796875</v>
          </cell>
          <cell r="C31" t="str">
            <v>n.a.</v>
          </cell>
          <cell r="D31">
            <v>97.769996643066406</v>
          </cell>
          <cell r="E31" t="str">
            <v>n.a.</v>
          </cell>
        </row>
        <row r="32">
          <cell r="A32" t="str">
            <v>1990M9</v>
          </cell>
          <cell r="B32">
            <v>1112.0999755859375</v>
          </cell>
          <cell r="C32" t="str">
            <v>n.a.</v>
          </cell>
          <cell r="D32">
            <v>101.33999633789063</v>
          </cell>
          <cell r="E32" t="str">
            <v>n.a.</v>
          </cell>
        </row>
        <row r="33">
          <cell r="A33" t="str">
            <v>1990M10</v>
          </cell>
          <cell r="B33">
            <v>1093.8499755859375</v>
          </cell>
          <cell r="C33" t="str">
            <v>n.a.</v>
          </cell>
          <cell r="D33">
            <v>103.37000274658203</v>
          </cell>
          <cell r="E33" t="str">
            <v>n.a.</v>
          </cell>
          <cell r="F33" t="str">
            <v>avg92</v>
          </cell>
        </row>
        <row r="34">
          <cell r="A34" t="str">
            <v>1990M11</v>
          </cell>
          <cell r="B34">
            <v>1019.1599731445313</v>
          </cell>
          <cell r="C34" t="str">
            <v>n.a.</v>
          </cell>
          <cell r="D34">
            <v>99.800003051757813</v>
          </cell>
          <cell r="E34" t="str">
            <v>n.a.</v>
          </cell>
          <cell r="F34" t="str">
            <v>avg95</v>
          </cell>
        </row>
        <row r="35">
          <cell r="A35" t="str">
            <v>1990M12</v>
          </cell>
          <cell r="B35">
            <v>899.77001953125</v>
          </cell>
          <cell r="C35" t="str">
            <v>n.a.</v>
          </cell>
          <cell r="D35">
            <v>90.139999389648438</v>
          </cell>
          <cell r="E35" t="str">
            <v>n.a.</v>
          </cell>
          <cell r="F35" t="str">
            <v>avg91</v>
          </cell>
        </row>
        <row r="36">
          <cell r="A36" t="str">
            <v>1991M1</v>
          </cell>
          <cell r="B36">
            <v>748.66998291015625</v>
          </cell>
          <cell r="C36" t="str">
            <v>n.a.</v>
          </cell>
          <cell r="D36">
            <v>80.889999389648438</v>
          </cell>
          <cell r="E36" t="str">
            <v>n.a.</v>
          </cell>
        </row>
        <row r="37">
          <cell r="A37" t="str">
            <v>1991M2</v>
          </cell>
          <cell r="B37">
            <v>695.40997314453125</v>
          </cell>
          <cell r="C37" t="str">
            <v>n.a.</v>
          </cell>
          <cell r="D37">
            <v>81.010002136230469</v>
          </cell>
          <cell r="E37" t="str">
            <v>n.a.</v>
          </cell>
        </row>
        <row r="38">
          <cell r="A38" t="str">
            <v>1991M3</v>
          </cell>
          <cell r="B38">
            <v>655.6099853515625</v>
          </cell>
          <cell r="C38" t="str">
            <v>n.a.</v>
          </cell>
          <cell r="D38">
            <v>80.800003051757813</v>
          </cell>
          <cell r="E38" t="str">
            <v>n.a.</v>
          </cell>
        </row>
        <row r="39">
          <cell r="A39" t="str">
            <v>1991M4</v>
          </cell>
          <cell r="B39">
            <v>566.57000732421875</v>
          </cell>
          <cell r="C39" t="str">
            <v>n.a.</v>
          </cell>
          <cell r="D39">
            <v>71.580001831054688</v>
          </cell>
          <cell r="E39" t="str">
            <v>n.a.</v>
          </cell>
        </row>
        <row r="40">
          <cell r="A40" t="str">
            <v>1991M5</v>
          </cell>
          <cell r="B40">
            <v>468.42999267578125</v>
          </cell>
          <cell r="C40" t="str">
            <v>n.a.</v>
          </cell>
          <cell r="D40">
            <v>70.459999084472656</v>
          </cell>
          <cell r="E40" t="str">
            <v>n.a.</v>
          </cell>
        </row>
        <row r="41">
          <cell r="A41" t="str">
            <v>1991M6</v>
          </cell>
          <cell r="B41">
            <v>452.98001098632813</v>
          </cell>
          <cell r="C41" t="str">
            <v>n.a.</v>
          </cell>
          <cell r="D41">
            <v>75.339996337890625</v>
          </cell>
          <cell r="E41" t="str">
            <v>n.a.</v>
          </cell>
        </row>
        <row r="42">
          <cell r="A42" t="str">
            <v>1991M7</v>
          </cell>
          <cell r="B42">
            <v>379.94000244140625</v>
          </cell>
          <cell r="C42" t="str">
            <v>n.a.</v>
          </cell>
          <cell r="D42">
            <v>68.069999694824219</v>
          </cell>
          <cell r="E42" t="str">
            <v>n.a.</v>
          </cell>
        </row>
        <row r="43">
          <cell r="A43" t="str">
            <v>1991M8</v>
          </cell>
          <cell r="B43">
            <v>352.66000366210938</v>
          </cell>
          <cell r="C43" t="str">
            <v>n.a.</v>
          </cell>
          <cell r="D43">
            <v>69.05999755859375</v>
          </cell>
          <cell r="E43" t="str">
            <v>n.a.</v>
          </cell>
        </row>
        <row r="44">
          <cell r="A44" t="str">
            <v>1991M9</v>
          </cell>
          <cell r="B44">
            <v>282.48001098632813</v>
          </cell>
          <cell r="C44" t="str">
            <v>n.a.</v>
          </cell>
          <cell r="D44">
            <v>64.580001831054688</v>
          </cell>
          <cell r="E44" t="str">
            <v>n.a.</v>
          </cell>
        </row>
        <row r="45">
          <cell r="A45" t="str">
            <v>1991M10</v>
          </cell>
          <cell r="B45">
            <v>202.72999572753906</v>
          </cell>
          <cell r="C45" t="str">
            <v>n.a.</v>
          </cell>
          <cell r="D45">
            <v>57.459999084472656</v>
          </cell>
          <cell r="E45" t="str">
            <v>n.a.</v>
          </cell>
        </row>
        <row r="46">
          <cell r="A46" t="str">
            <v>1991M11</v>
          </cell>
          <cell r="B46">
            <v>184.85000610351563</v>
          </cell>
          <cell r="C46" t="str">
            <v>n.a.</v>
          </cell>
          <cell r="D46">
            <v>63.080001831054688</v>
          </cell>
          <cell r="E46" t="str">
            <v>n.a.</v>
          </cell>
        </row>
        <row r="47">
          <cell r="A47" t="str">
            <v>1991M12</v>
          </cell>
          <cell r="B47">
            <v>180.5</v>
          </cell>
          <cell r="C47" t="str">
            <v>n.a.</v>
          </cell>
          <cell r="D47">
            <v>74.389999389648438</v>
          </cell>
          <cell r="E47" t="str">
            <v>n.a.</v>
          </cell>
        </row>
        <row r="48">
          <cell r="A48" t="str">
            <v>1992M1</v>
          </cell>
          <cell r="B48">
            <v>172.38</v>
          </cell>
          <cell r="C48">
            <v>74.900000000000006</v>
          </cell>
          <cell r="D48">
            <v>78.5</v>
          </cell>
          <cell r="E48">
            <v>67.39</v>
          </cell>
        </row>
        <row r="49">
          <cell r="A49" t="str">
            <v>1992M2</v>
          </cell>
          <cell r="B49">
            <v>153.07</v>
          </cell>
          <cell r="C49">
            <v>74.430000000000007</v>
          </cell>
          <cell r="D49">
            <v>81.69</v>
          </cell>
          <cell r="E49">
            <v>65.03</v>
          </cell>
        </row>
        <row r="50">
          <cell r="A50" t="str">
            <v>1992M3</v>
          </cell>
          <cell r="B50">
            <v>153.16999999999999</v>
          </cell>
          <cell r="C50">
            <v>82.42</v>
          </cell>
          <cell r="D50">
            <v>91.97</v>
          </cell>
          <cell r="E50">
            <v>72.709999999999994</v>
          </cell>
        </row>
        <row r="51">
          <cell r="A51" t="str">
            <v>1992M4</v>
          </cell>
          <cell r="B51">
            <v>148.78</v>
          </cell>
          <cell r="C51">
            <v>85.16</v>
          </cell>
          <cell r="D51">
            <v>92.92</v>
          </cell>
          <cell r="E51">
            <v>75.19</v>
          </cell>
        </row>
        <row r="52">
          <cell r="A52" t="str">
            <v>1992M5</v>
          </cell>
          <cell r="B52">
            <v>151.33000000000001</v>
          </cell>
          <cell r="C52">
            <v>92.52</v>
          </cell>
          <cell r="D52">
            <v>99.87</v>
          </cell>
          <cell r="E52">
            <v>82.55</v>
          </cell>
        </row>
        <row r="53">
          <cell r="A53" t="str">
            <v>1992M6</v>
          </cell>
          <cell r="B53">
            <v>154.55000000000001</v>
          </cell>
          <cell r="C53">
            <v>97.72</v>
          </cell>
          <cell r="D53">
            <v>104.35</v>
          </cell>
          <cell r="E53">
            <v>89.05</v>
          </cell>
        </row>
        <row r="54">
          <cell r="A54" t="str">
            <v>1992M7</v>
          </cell>
          <cell r="B54">
            <v>146.86000000000001</v>
          </cell>
          <cell r="C54">
            <v>93.44</v>
          </cell>
          <cell r="D54">
            <v>100.54</v>
          </cell>
          <cell r="E54">
            <v>87.28</v>
          </cell>
        </row>
        <row r="55">
          <cell r="A55" t="str">
            <v>1992M8</v>
          </cell>
          <cell r="B55">
            <v>138.05000000000001</v>
          </cell>
          <cell r="C55">
            <v>87.89</v>
          </cell>
          <cell r="D55">
            <v>95.99</v>
          </cell>
          <cell r="E55">
            <v>83.68</v>
          </cell>
        </row>
        <row r="56">
          <cell r="A56" t="str">
            <v>1992M9</v>
          </cell>
          <cell r="B56">
            <v>137.02000000000001</v>
          </cell>
          <cell r="C56">
            <v>90.14</v>
          </cell>
          <cell r="D56">
            <v>96.3</v>
          </cell>
          <cell r="E56">
            <v>87.32</v>
          </cell>
        </row>
        <row r="57">
          <cell r="A57" t="str">
            <v>1992M10</v>
          </cell>
          <cell r="B57">
            <v>134.58000000000001</v>
          </cell>
          <cell r="C57">
            <v>91.22</v>
          </cell>
          <cell r="D57">
            <v>95.62</v>
          </cell>
          <cell r="E57">
            <v>89.97</v>
          </cell>
        </row>
        <row r="58">
          <cell r="A58" t="str">
            <v>1992M11</v>
          </cell>
          <cell r="B58">
            <v>129.4</v>
          </cell>
          <cell r="C58">
            <v>90.37</v>
          </cell>
          <cell r="D58">
            <v>93.08</v>
          </cell>
          <cell r="E58">
            <v>90.82</v>
          </cell>
        </row>
        <row r="59">
          <cell r="A59" t="str">
            <v>1992M12</v>
          </cell>
          <cell r="B59">
            <v>129.78</v>
          </cell>
          <cell r="C59">
            <v>91.29</v>
          </cell>
          <cell r="D59">
            <v>93.81</v>
          </cell>
          <cell r="E59">
            <v>94.19</v>
          </cell>
        </row>
        <row r="60">
          <cell r="A60" t="str">
            <v>1993M1</v>
          </cell>
          <cell r="B60">
            <v>128.61000000000001</v>
          </cell>
          <cell r="C60">
            <v>92.44</v>
          </cell>
          <cell r="D60">
            <v>96.72</v>
          </cell>
          <cell r="E60">
            <v>97.04</v>
          </cell>
        </row>
        <row r="61">
          <cell r="A61" t="str">
            <v>1993M2</v>
          </cell>
          <cell r="B61">
            <v>126.94</v>
          </cell>
          <cell r="C61">
            <v>92.53</v>
          </cell>
          <cell r="D61">
            <v>96.86</v>
          </cell>
          <cell r="E61">
            <v>99.51</v>
          </cell>
        </row>
        <row r="62">
          <cell r="A62" t="str">
            <v>1993M3</v>
          </cell>
          <cell r="B62">
            <v>122.75</v>
          </cell>
          <cell r="C62">
            <v>90.58</v>
          </cell>
          <cell r="D62">
            <v>93.34</v>
          </cell>
          <cell r="E62">
            <v>97.66</v>
          </cell>
        </row>
        <row r="63">
          <cell r="A63" t="str">
            <v>1993M4</v>
          </cell>
          <cell r="B63">
            <v>117.4</v>
          </cell>
          <cell r="C63">
            <v>87.07</v>
          </cell>
          <cell r="D63">
            <v>88.69</v>
          </cell>
          <cell r="E63">
            <v>93.96</v>
          </cell>
        </row>
        <row r="64">
          <cell r="A64" t="str">
            <v>1993M5</v>
          </cell>
          <cell r="B64">
            <v>113.98</v>
          </cell>
          <cell r="C64">
            <v>85.99</v>
          </cell>
          <cell r="D64">
            <v>86.14</v>
          </cell>
          <cell r="E64">
            <v>91.25</v>
          </cell>
        </row>
        <row r="65">
          <cell r="A65" t="str">
            <v>1993M6</v>
          </cell>
          <cell r="B65">
            <v>112.6</v>
          </cell>
          <cell r="C65">
            <v>85.37</v>
          </cell>
          <cell r="D65">
            <v>86.63</v>
          </cell>
          <cell r="E65">
            <v>89.27</v>
          </cell>
        </row>
        <row r="66">
          <cell r="A66" t="str">
            <v>1993M7</v>
          </cell>
          <cell r="B66">
            <v>112.31</v>
          </cell>
          <cell r="C66">
            <v>85.57</v>
          </cell>
          <cell r="D66">
            <v>87.2</v>
          </cell>
          <cell r="E66">
            <v>88.24</v>
          </cell>
        </row>
        <row r="67">
          <cell r="A67" t="str">
            <v>1993M8</v>
          </cell>
          <cell r="B67">
            <v>112.24</v>
          </cell>
          <cell r="C67">
            <v>86.01</v>
          </cell>
          <cell r="D67">
            <v>88.11</v>
          </cell>
          <cell r="E67">
            <v>88.11</v>
          </cell>
        </row>
        <row r="68">
          <cell r="A68" t="str">
            <v>1993M9</v>
          </cell>
          <cell r="B68">
            <v>110.83</v>
          </cell>
          <cell r="C68">
            <v>86.66</v>
          </cell>
          <cell r="D68">
            <v>88.16</v>
          </cell>
          <cell r="E68">
            <v>88.54</v>
          </cell>
        </row>
        <row r="69">
          <cell r="A69" t="str">
            <v>1993M10</v>
          </cell>
          <cell r="B69">
            <v>108.24</v>
          </cell>
          <cell r="C69">
            <v>86.57</v>
          </cell>
          <cell r="D69">
            <v>88.91</v>
          </cell>
          <cell r="E69">
            <v>87.93</v>
          </cell>
        </row>
        <row r="70">
          <cell r="A70" t="str">
            <v>1993M11</v>
          </cell>
          <cell r="B70">
            <v>104.86</v>
          </cell>
          <cell r="C70">
            <v>85.6</v>
          </cell>
          <cell r="D70">
            <v>87.3</v>
          </cell>
          <cell r="E70">
            <v>87.23</v>
          </cell>
        </row>
        <row r="71">
          <cell r="A71" t="str">
            <v>1993M12</v>
          </cell>
          <cell r="B71">
            <v>103.23</v>
          </cell>
          <cell r="C71">
            <v>85.67</v>
          </cell>
          <cell r="D71">
            <v>88.09</v>
          </cell>
          <cell r="E71">
            <v>86.77</v>
          </cell>
        </row>
        <row r="72">
          <cell r="A72" t="str">
            <v>1994M1</v>
          </cell>
          <cell r="B72">
            <v>101.67</v>
          </cell>
          <cell r="C72">
            <v>85.44</v>
          </cell>
          <cell r="D72">
            <v>87.39</v>
          </cell>
          <cell r="E72">
            <v>87.62</v>
          </cell>
        </row>
        <row r="73">
          <cell r="A73" t="str">
            <v>1994M2</v>
          </cell>
          <cell r="B73">
            <v>100.83</v>
          </cell>
          <cell r="C73">
            <v>85.44</v>
          </cell>
          <cell r="D73">
            <v>88.4</v>
          </cell>
          <cell r="E73">
            <v>88.64</v>
          </cell>
        </row>
        <row r="74">
          <cell r="A74" t="str">
            <v>1994M3</v>
          </cell>
          <cell r="B74">
            <v>100.76</v>
          </cell>
          <cell r="C74">
            <v>86.46</v>
          </cell>
          <cell r="D74">
            <v>88.67</v>
          </cell>
          <cell r="E74">
            <v>88.58</v>
          </cell>
        </row>
        <row r="75">
          <cell r="A75" t="str">
            <v>1994M4</v>
          </cell>
          <cell r="B75">
            <v>99.81</v>
          </cell>
          <cell r="C75">
            <v>87.59</v>
          </cell>
          <cell r="D75">
            <v>88.18</v>
          </cell>
          <cell r="E75">
            <v>90.5</v>
          </cell>
        </row>
        <row r="76">
          <cell r="A76" t="str">
            <v>1994M5</v>
          </cell>
          <cell r="B76">
            <v>100.04</v>
          </cell>
          <cell r="C76">
            <v>88.55</v>
          </cell>
          <cell r="D76">
            <v>88.86</v>
          </cell>
          <cell r="E76">
            <v>92.5</v>
          </cell>
        </row>
        <row r="77">
          <cell r="A77" t="str">
            <v>1994M6</v>
          </cell>
          <cell r="B77">
            <v>100.29</v>
          </cell>
          <cell r="C77">
            <v>89.92</v>
          </cell>
          <cell r="D77">
            <v>90.19</v>
          </cell>
          <cell r="E77">
            <v>93.25</v>
          </cell>
        </row>
        <row r="78">
          <cell r="A78" t="str">
            <v>1994M7</v>
          </cell>
          <cell r="B78">
            <v>101.17</v>
          </cell>
          <cell r="C78">
            <v>91.99</v>
          </cell>
          <cell r="D78">
            <v>91.99</v>
          </cell>
          <cell r="E78">
            <v>94.11</v>
          </cell>
        </row>
        <row r="79">
          <cell r="A79" t="str">
            <v>1994M8</v>
          </cell>
          <cell r="B79">
            <v>101.09</v>
          </cell>
          <cell r="C79">
            <v>92.48</v>
          </cell>
          <cell r="D79">
            <v>92.69</v>
          </cell>
          <cell r="E79">
            <v>92.91</v>
          </cell>
        </row>
        <row r="80">
          <cell r="A80" t="str">
            <v>1994M9</v>
          </cell>
          <cell r="B80">
            <v>100.69</v>
          </cell>
          <cell r="C80">
            <v>93.63</v>
          </cell>
          <cell r="D80">
            <v>93.82</v>
          </cell>
          <cell r="E80">
            <v>93.01</v>
          </cell>
        </row>
        <row r="81">
          <cell r="A81" t="str">
            <v>1994M10</v>
          </cell>
          <cell r="B81">
            <v>100.32</v>
          </cell>
          <cell r="C81">
            <v>94.85</v>
          </cell>
          <cell r="D81">
            <v>96.22</v>
          </cell>
          <cell r="E81">
            <v>93.51</v>
          </cell>
        </row>
        <row r="82">
          <cell r="A82" t="str">
            <v>1994M11</v>
          </cell>
          <cell r="B82">
            <v>99.79</v>
          </cell>
          <cell r="C82">
            <v>95.98</v>
          </cell>
          <cell r="D82">
            <v>96.79</v>
          </cell>
          <cell r="E82">
            <v>94.03</v>
          </cell>
        </row>
        <row r="83">
          <cell r="A83" t="str">
            <v>1994M12</v>
          </cell>
          <cell r="B83">
            <v>98.93</v>
          </cell>
          <cell r="C83">
            <v>95.93</v>
          </cell>
          <cell r="D83">
            <v>96.99</v>
          </cell>
          <cell r="E83">
            <v>94.33</v>
          </cell>
        </row>
        <row r="84">
          <cell r="A84" t="str">
            <v>1995M1</v>
          </cell>
          <cell r="B84">
            <v>99.37</v>
          </cell>
          <cell r="C84">
            <v>97.77</v>
          </cell>
          <cell r="D84">
            <v>98.15</v>
          </cell>
          <cell r="E84">
            <v>95.18</v>
          </cell>
        </row>
        <row r="85">
          <cell r="A85" t="str">
            <v>1995M2</v>
          </cell>
          <cell r="B85">
            <v>100.5</v>
          </cell>
          <cell r="C85">
            <v>99.53</v>
          </cell>
          <cell r="D85">
            <v>99.44</v>
          </cell>
          <cell r="E85">
            <v>97.13</v>
          </cell>
        </row>
        <row r="86">
          <cell r="A86" t="str">
            <v>1995M3</v>
          </cell>
          <cell r="B86">
            <v>103.24</v>
          </cell>
          <cell r="C86">
            <v>102.37</v>
          </cell>
          <cell r="D86">
            <v>102.5</v>
          </cell>
          <cell r="E86">
            <v>99.42</v>
          </cell>
        </row>
        <row r="87">
          <cell r="A87" t="str">
            <v>1995M4</v>
          </cell>
          <cell r="B87">
            <v>104.06</v>
          </cell>
          <cell r="C87">
            <v>102.78</v>
          </cell>
          <cell r="D87">
            <v>103.07</v>
          </cell>
          <cell r="E87">
            <v>101.73</v>
          </cell>
        </row>
        <row r="88">
          <cell r="A88" t="str">
            <v>1995M5</v>
          </cell>
          <cell r="B88">
            <v>103.07</v>
          </cell>
          <cell r="C88">
            <v>102.71</v>
          </cell>
          <cell r="D88">
            <v>101.47</v>
          </cell>
          <cell r="E88">
            <v>102.37</v>
          </cell>
        </row>
        <row r="89">
          <cell r="A89" t="str">
            <v>1995M6</v>
          </cell>
          <cell r="B89">
            <v>102.98</v>
          </cell>
          <cell r="C89">
            <v>102.82</v>
          </cell>
          <cell r="D89">
            <v>101.68</v>
          </cell>
          <cell r="E89">
            <v>103.26</v>
          </cell>
        </row>
        <row r="90">
          <cell r="A90" t="str">
            <v>1995M7</v>
          </cell>
          <cell r="B90">
            <v>102.92</v>
          </cell>
          <cell r="C90">
            <v>102.77</v>
          </cell>
          <cell r="D90">
            <v>101.72</v>
          </cell>
          <cell r="E90">
            <v>104.2</v>
          </cell>
        </row>
        <row r="91">
          <cell r="A91" t="str">
            <v>1995M8</v>
          </cell>
          <cell r="B91">
            <v>100.79</v>
          </cell>
          <cell r="C91">
            <v>100.03</v>
          </cell>
          <cell r="D91">
            <v>100.08</v>
          </cell>
          <cell r="E91">
            <v>101.6</v>
          </cell>
          <cell r="F91">
            <v>4.2739497550297045</v>
          </cell>
        </row>
        <row r="92">
          <cell r="A92" t="str">
            <v>1995M9</v>
          </cell>
          <cell r="B92">
            <v>97.96</v>
          </cell>
          <cell r="C92">
            <v>98.26</v>
          </cell>
          <cell r="D92">
            <v>98.3</v>
          </cell>
          <cell r="E92">
            <v>99.4</v>
          </cell>
        </row>
        <row r="93">
          <cell r="A93" t="str">
            <v>1995M10</v>
          </cell>
          <cell r="B93">
            <v>97.12</v>
          </cell>
          <cell r="C93">
            <v>97.85</v>
          </cell>
          <cell r="D93">
            <v>98.63</v>
          </cell>
          <cell r="E93">
            <v>99.67</v>
          </cell>
        </row>
        <row r="94">
          <cell r="A94" t="str">
            <v>1995M11</v>
          </cell>
          <cell r="B94">
            <v>95.5</v>
          </cell>
          <cell r="C94">
            <v>97.52</v>
          </cell>
          <cell r="D94">
            <v>98.25</v>
          </cell>
          <cell r="E94">
            <v>98.58</v>
          </cell>
        </row>
        <row r="95">
          <cell r="A95" t="str">
            <v>1995M12</v>
          </cell>
          <cell r="B95">
            <v>93.15</v>
          </cell>
          <cell r="C95">
            <v>95.95</v>
          </cell>
          <cell r="D95">
            <v>96.93</v>
          </cell>
          <cell r="E95">
            <v>97.87</v>
          </cell>
        </row>
        <row r="96">
          <cell r="A96" t="str">
            <v>1996M1</v>
          </cell>
          <cell r="B96">
            <v>91.59</v>
          </cell>
          <cell r="C96">
            <v>95.43</v>
          </cell>
          <cell r="D96">
            <v>95.41</v>
          </cell>
          <cell r="E96">
            <v>96.33</v>
          </cell>
        </row>
        <row r="97">
          <cell r="A97" t="str">
            <v>1996M2</v>
          </cell>
          <cell r="B97">
            <v>90.76</v>
          </cell>
          <cell r="C97">
            <v>95.29</v>
          </cell>
          <cell r="D97">
            <v>95.58</v>
          </cell>
          <cell r="E97">
            <v>95.94</v>
          </cell>
        </row>
        <row r="98">
          <cell r="A98" t="str">
            <v>1996M3</v>
          </cell>
          <cell r="B98">
            <v>90.41</v>
          </cell>
          <cell r="C98">
            <v>96.13</v>
          </cell>
          <cell r="D98">
            <v>95.01</v>
          </cell>
          <cell r="E98">
            <v>96.46</v>
          </cell>
        </row>
        <row r="99">
          <cell r="A99" t="str">
            <v>1996M4</v>
          </cell>
          <cell r="B99">
            <v>90.47</v>
          </cell>
          <cell r="C99">
            <v>97.42</v>
          </cell>
          <cell r="D99">
            <v>95.38</v>
          </cell>
          <cell r="E99">
            <v>97.65</v>
          </cell>
        </row>
        <row r="100">
          <cell r="A100" t="str">
            <v>1996M5</v>
          </cell>
          <cell r="B100">
            <v>89.98</v>
          </cell>
          <cell r="C100">
            <v>97.26</v>
          </cell>
          <cell r="D100">
            <v>94.19</v>
          </cell>
          <cell r="E100">
            <v>97.6</v>
          </cell>
        </row>
        <row r="101">
          <cell r="A101" t="str">
            <v>1996M6</v>
          </cell>
          <cell r="B101">
            <v>90.5</v>
          </cell>
          <cell r="C101">
            <v>97.91</v>
          </cell>
          <cell r="D101">
            <v>95.61</v>
          </cell>
          <cell r="E101">
            <v>98.7</v>
          </cell>
        </row>
        <row r="102">
          <cell r="A102" t="str">
            <v>1996M7</v>
          </cell>
          <cell r="B102">
            <v>91.16</v>
          </cell>
          <cell r="C102">
            <v>98.64</v>
          </cell>
          <cell r="D102">
            <v>96.78</v>
          </cell>
          <cell r="E102">
            <v>99.94</v>
          </cell>
        </row>
        <row r="103">
          <cell r="A103" t="str">
            <v>1996M8</v>
          </cell>
          <cell r="B103">
            <v>91.41</v>
          </cell>
          <cell r="C103">
            <v>98.29</v>
          </cell>
          <cell r="D103">
            <v>97.38</v>
          </cell>
          <cell r="E103">
            <v>100.21</v>
          </cell>
        </row>
        <row r="104">
          <cell r="A104" t="str">
            <v>1996M9</v>
          </cell>
          <cell r="B104">
            <v>90.06</v>
          </cell>
          <cell r="C104">
            <v>97.25</v>
          </cell>
          <cell r="D104">
            <v>96.38</v>
          </cell>
          <cell r="E104">
            <v>98.13</v>
          </cell>
        </row>
      </sheetData>
      <sheetData sheetId="5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/>
      <sheetData sheetId="15" refreshError="1"/>
      <sheetData sheetId="16"/>
      <sheetData sheetId="17"/>
      <sheetData sheetId="18" refreshError="1"/>
      <sheetData sheetId="19"/>
      <sheetData sheetId="20"/>
      <sheetData sheetId="21" refreshError="1"/>
      <sheetData sheetId="2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1-CA"/>
      <sheetName val="i2-KA"/>
      <sheetName val="i3-LQ"/>
      <sheetName val="KA2"/>
      <sheetName val="my table"/>
      <sheetName val="Debt"/>
      <sheetName val="Assu"/>
      <sheetName val="2000-prelim"/>
      <sheetName val="BOP"/>
      <sheetName val="output"/>
      <sheetName val="staff report table"/>
      <sheetName val="Assu. summary"/>
      <sheetName val="outmacro"/>
      <sheetName val="trade-struct"/>
      <sheetName val="dir-trade"/>
      <sheetName val="i-REER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  <sheetName val="Execute_Macros"/>
      <sheetName val="Annual_Raw_Data"/>
      <sheetName val="Quarterly_Raw_Data"/>
      <sheetName val="WEO_Raw_Data"/>
      <sheetName val="Annual_Assumptions"/>
      <sheetName val="Quarterly_Assumptions"/>
      <sheetName val="Annual_MacroFlow"/>
      <sheetName val="Quarterly_MacroFlow"/>
      <sheetName val="Annual_Tables"/>
      <sheetName val="SEI_Table"/>
      <sheetName val="Basic_Data"/>
      <sheetName val="Program_MFlows97"/>
      <sheetName val="WEO_Submission_Sheet"/>
      <sheetName val="SEI_Chart"/>
      <sheetName val="Fiscal_Chart"/>
      <sheetName val="Money_Chart"/>
      <sheetName val="Macros_Import"/>
      <sheetName val="Macros_Print"/>
      <sheetName val="EFF_Arrangements"/>
      <sheetName val="PRGF_Arrangements"/>
      <sheetName val="STBY_Arrangements"/>
      <sheetName val="EFF Arrangements"/>
      <sheetName val="PRGF Arrangements"/>
      <sheetName val="STBY Arrangements"/>
      <sheetName val="PERUMF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 Sectors"/>
      <sheetName val="In WEO"/>
      <sheetName val="F1-reerproj"/>
      <sheetName val="Cash-Flow"/>
      <sheetName val="ControlSheet"/>
      <sheetName val="BOP note"/>
      <sheetName val="Monthly BOP"/>
      <sheetName val="Sustain"/>
      <sheetName val="Demand Im"/>
      <sheetName val="Tempor"/>
      <sheetName val="BOP-Q"/>
      <sheetName val="Sheet1"/>
      <sheetName val="X-M-WS"/>
      <sheetName val="EXPORTS-QA"/>
      <sheetName val="IMPORTS-QA"/>
      <sheetName val="Deflators"/>
      <sheetName val="Services"/>
      <sheetName val="Direct Inv"/>
      <sheetName val="Portfolio"/>
      <sheetName val="Other Inv"/>
      <sheetName val="C-ACC"/>
      <sheetName val="Sstnble CA"/>
      <sheetName val="RESERVES"/>
      <sheetName val="Int. Inv Position"/>
      <sheetName val="Ext. Dbt Stk"/>
      <sheetName val="Ext. Disb"/>
      <sheetName val="Ext. Amrt"/>
      <sheetName val="Ext. Int"/>
      <sheetName val="Ext. Dbt Ser"/>
      <sheetName val="Dbt data-Kyjac"/>
      <sheetName val="CA-finance"/>
      <sheetName val="Debt"/>
      <sheetName val="FISCAL"/>
      <sheetName val="StateGuarantees"/>
      <sheetName val="OUTPUT"/>
      <sheetName val="OUTPUT 2004H1"/>
      <sheetName val="WEO-BOP (old)"/>
      <sheetName val="WEO-BOP"/>
      <sheetName val="WEO-DEBT"/>
      <sheetName val="Vuln."/>
      <sheetName val="SR-Copy"/>
      <sheetName val="SR-Main"/>
      <sheetName val="SR-Medium-term"/>
      <sheetName val="OUT_DSA"/>
      <sheetName val="Out"/>
      <sheetName val="Input M"/>
      <sheetName val="Input Q"/>
      <sheetName val="Input A"/>
      <sheetName val="Trade M"/>
      <sheetName val="Trade Q"/>
      <sheetName val="Momentum"/>
      <sheetName val="charts"/>
      <sheetName val="WEO-TRADE"/>
      <sheetName val="Sheet2"/>
      <sheetName val="Slovak Republic"/>
      <sheetName val="imfpeter2"/>
      <sheetName val="STDebt"/>
      <sheetName val="Chart1"/>
      <sheetName val="Chart2"/>
      <sheetName val="Chart3"/>
      <sheetName val="Chart4"/>
      <sheetName val="In"/>
      <sheetName val="Debt (forecast)"/>
      <sheetName val="Chart5"/>
      <sheetName val="Vulnerability"/>
      <sheetName val="updating"/>
      <sheetName val="Chart_X&amp;M&amp;cars"/>
      <sheetName val="i2-K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/>
      <sheetData sheetId="66"/>
      <sheetData sheetId="67" refreshError="1"/>
      <sheetData sheetId="6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  <sheetName val="embi_day"/>
      <sheetName val="GenericIR"/>
      <sheetName val="SetUp_Sheet"/>
      <sheetName val="Data_check"/>
      <sheetName val="StRp_Tbl1"/>
      <sheetName val="Stfrprtables"/>
      <sheetName val="WEO-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"/>
      <sheetName val="Tab 7- opatrenia 2013"/>
      <sheetName val="Tab2"/>
      <sheetName val="Tab3"/>
      <sheetName val="Tab4"/>
      <sheetName val="Tab5"/>
      <sheetName val="Tab Obce"/>
      <sheetName val="Tab ZP"/>
      <sheetName val="Tab Bilancie"/>
      <sheetName val="Tab subjekty salda"/>
      <sheetName val="Tab10"/>
      <sheetName val="Graf1"/>
      <sheetName val="Graf2"/>
      <sheetName val="Graf3"/>
      <sheetName val="Graf4"/>
      <sheetName val="Graf5"/>
      <sheetName val="Graf6"/>
      <sheetName val="Graf7"/>
      <sheetName val="Graf8_Graf9b"/>
      <sheetName val="Graf10"/>
      <sheetName val="Graf11"/>
      <sheetName val="Graf12_Graf13"/>
      <sheetName val="Graf14_Graf15"/>
      <sheetName val="Graf16"/>
      <sheetName val="Graf17"/>
      <sheetName val="Priloha1"/>
      <sheetName val="Priloha2"/>
      <sheetName val="Q6"/>
      <sheetName val="Q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"/>
      <sheetName val="Tab 7- opatrenia 2013"/>
      <sheetName val="Tab2"/>
      <sheetName val="Tab3"/>
      <sheetName val="Tab4"/>
      <sheetName val="Tab5"/>
      <sheetName val="Tab Obce"/>
      <sheetName val="Tab ZP"/>
      <sheetName val="Tab Bilancie"/>
      <sheetName val="Tab subjekty salda"/>
      <sheetName val="Tab10"/>
      <sheetName val="Graf1"/>
      <sheetName val="Graf2"/>
      <sheetName val="Graf3"/>
      <sheetName val="Graf4"/>
      <sheetName val="Graf5"/>
      <sheetName val="Graf6"/>
      <sheetName val="Graf7"/>
      <sheetName val="Graf8_Graf9b"/>
      <sheetName val="Graf10"/>
      <sheetName val="Graf11"/>
      <sheetName val="Graf12_Graf13"/>
      <sheetName val="Graf14_Graf15"/>
      <sheetName val="Graf16"/>
      <sheetName val="Graf17"/>
      <sheetName val="Priloha1"/>
      <sheetName val="Priloh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rolSheet"/>
      <sheetName val="B"/>
      <sheetName val="D"/>
      <sheetName val="C"/>
      <sheetName val="E"/>
      <sheetName val="F"/>
      <sheetName val="ulc-cmponents"/>
      <sheetName val="data transfer EDSS"/>
      <sheetName val="CPI 90"/>
      <sheetName val="transfer"/>
      <sheetName val="Chart1"/>
      <sheetName val="Sheet1"/>
      <sheetName val="Ind. OutputSales"/>
      <sheetName val="H"/>
      <sheetName val="$ wage comp"/>
      <sheetName val="CT_a1"/>
      <sheetName val="CT_a2"/>
      <sheetName val="CT_a3"/>
      <sheetName val="Panel1"/>
      <sheetName val="Chart4"/>
      <sheetName val="Chart3"/>
      <sheetName val="Panel2"/>
      <sheetName val="Ct-ind. prd y on y"/>
      <sheetName val="CT_ reatil y on y"/>
      <sheetName val="Chart SR DATA"/>
      <sheetName val="Panel3"/>
      <sheetName val="Graf14_Graf15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/>
      <sheetData sheetId="26"/>
      <sheetData sheetId="2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rolSheet"/>
      <sheetName val="B"/>
      <sheetName val="D"/>
      <sheetName val="C"/>
      <sheetName val="E"/>
      <sheetName val="F"/>
      <sheetName val="ulc-cmponents"/>
      <sheetName val="data transfer EDSS"/>
      <sheetName val="CPI 90"/>
      <sheetName val="transfer"/>
      <sheetName val="Chart1"/>
      <sheetName val="Sheet1"/>
      <sheetName val="Ind. OutputSales"/>
      <sheetName val="H"/>
      <sheetName val="$ wage comp"/>
      <sheetName val="CT_a1"/>
      <sheetName val="CT_a2"/>
      <sheetName val="CT_a3"/>
      <sheetName val="Panel1"/>
      <sheetName val="Chart4"/>
      <sheetName val="Chart3"/>
      <sheetName val="Panel2"/>
      <sheetName val="Ct-ind. prd y on y"/>
      <sheetName val="CT_ reatil y on y"/>
      <sheetName val="Chart SR DATA"/>
      <sheetName val="Panel3"/>
    </sheetNames>
    <sheetDataSet>
      <sheetData sheetId="0"/>
      <sheetData sheetId="1"/>
      <sheetData sheetId="2" refreshError="1">
        <row r="6">
          <cell r="D6" t="str">
            <v>aip25</v>
          </cell>
          <cell r="E6" t="str">
            <v>LWAGE25</v>
          </cell>
          <cell r="F6" t="str">
            <v>LE25</v>
          </cell>
          <cell r="H6" t="str">
            <v>PCPI</v>
          </cell>
          <cell r="L6" t="str">
            <v>aip25sa</v>
          </cell>
          <cell r="N6" t="str">
            <v>LWAGE25sa</v>
          </cell>
          <cell r="S6" t="str">
            <v>PCPIsa</v>
          </cell>
        </row>
        <row r="20">
          <cell r="B20" t="str">
            <v>1990m1</v>
          </cell>
        </row>
        <row r="21">
          <cell r="B21" t="str">
            <v>+</v>
          </cell>
        </row>
        <row r="22">
          <cell r="B22" t="str">
            <v>+</v>
          </cell>
        </row>
        <row r="23">
          <cell r="B23" t="str">
            <v>+</v>
          </cell>
        </row>
        <row r="24">
          <cell r="B24" t="str">
            <v>+</v>
          </cell>
        </row>
        <row r="25">
          <cell r="B25" t="str">
            <v>+</v>
          </cell>
        </row>
        <row r="26">
          <cell r="B26" t="str">
            <v>+</v>
          </cell>
        </row>
        <row r="27">
          <cell r="B27" t="str">
            <v>+</v>
          </cell>
        </row>
        <row r="28">
          <cell r="B28" t="str">
            <v>+</v>
          </cell>
        </row>
        <row r="29">
          <cell r="B29" t="str">
            <v>+</v>
          </cell>
        </row>
        <row r="30">
          <cell r="B30" t="str">
            <v>+</v>
          </cell>
        </row>
        <row r="31">
          <cell r="B31" t="str">
            <v>+</v>
          </cell>
        </row>
        <row r="32">
          <cell r="B32" t="str">
            <v>+</v>
          </cell>
        </row>
        <row r="33">
          <cell r="B33" t="str">
            <v>+</v>
          </cell>
        </row>
        <row r="34">
          <cell r="B34" t="str">
            <v>+</v>
          </cell>
        </row>
        <row r="35">
          <cell r="B35" t="str">
            <v>+</v>
          </cell>
        </row>
        <row r="36">
          <cell r="B36" t="str">
            <v>+</v>
          </cell>
        </row>
        <row r="37">
          <cell r="B37" t="str">
            <v>+</v>
          </cell>
        </row>
        <row r="38">
          <cell r="B38" t="str">
            <v>+</v>
          </cell>
        </row>
        <row r="39">
          <cell r="B39" t="str">
            <v>+</v>
          </cell>
        </row>
        <row r="40">
          <cell r="B40" t="str">
            <v>+</v>
          </cell>
        </row>
        <row r="41">
          <cell r="B41" t="str">
            <v>+</v>
          </cell>
        </row>
        <row r="42">
          <cell r="B42" t="str">
            <v>+</v>
          </cell>
        </row>
        <row r="43">
          <cell r="B43" t="str">
            <v>+</v>
          </cell>
        </row>
        <row r="44">
          <cell r="B44" t="str">
            <v>+</v>
          </cell>
        </row>
        <row r="45">
          <cell r="B45" t="str">
            <v>+</v>
          </cell>
        </row>
        <row r="46">
          <cell r="B46" t="str">
            <v>+</v>
          </cell>
        </row>
        <row r="47">
          <cell r="B47" t="str">
            <v>+</v>
          </cell>
        </row>
        <row r="48">
          <cell r="B48" t="str">
            <v>+</v>
          </cell>
        </row>
        <row r="49">
          <cell r="B49" t="str">
            <v>+</v>
          </cell>
        </row>
        <row r="50">
          <cell r="B50" t="str">
            <v>+</v>
          </cell>
        </row>
        <row r="51">
          <cell r="B51" t="str">
            <v>+</v>
          </cell>
        </row>
        <row r="52">
          <cell r="B52" t="str">
            <v>+</v>
          </cell>
        </row>
        <row r="53">
          <cell r="B53" t="str">
            <v>+</v>
          </cell>
        </row>
        <row r="54">
          <cell r="B54" t="str">
            <v>+</v>
          </cell>
        </row>
        <row r="55">
          <cell r="B55" t="str">
            <v>+</v>
          </cell>
        </row>
        <row r="56">
          <cell r="B56" t="str">
            <v>+</v>
          </cell>
        </row>
        <row r="57">
          <cell r="B57" t="str">
            <v>+</v>
          </cell>
        </row>
        <row r="58">
          <cell r="B58" t="str">
            <v>+</v>
          </cell>
        </row>
        <row r="59">
          <cell r="B59" t="str">
            <v>+</v>
          </cell>
        </row>
        <row r="60">
          <cell r="B60" t="str">
            <v>+</v>
          </cell>
        </row>
        <row r="61">
          <cell r="B61" t="str">
            <v>+</v>
          </cell>
        </row>
        <row r="62">
          <cell r="B62" t="str">
            <v>+</v>
          </cell>
        </row>
        <row r="63">
          <cell r="B63" t="str">
            <v>+</v>
          </cell>
        </row>
        <row r="64">
          <cell r="B64" t="str">
            <v>+</v>
          </cell>
        </row>
        <row r="65">
          <cell r="B65" t="str">
            <v>+</v>
          </cell>
        </row>
        <row r="66">
          <cell r="B66" t="str">
            <v>+</v>
          </cell>
        </row>
        <row r="67">
          <cell r="B67" t="str">
            <v>+</v>
          </cell>
        </row>
        <row r="68">
          <cell r="B68" t="str">
            <v>+</v>
          </cell>
        </row>
        <row r="69">
          <cell r="B69" t="str">
            <v>+</v>
          </cell>
        </row>
        <row r="70">
          <cell r="B70" t="str">
            <v>+</v>
          </cell>
        </row>
        <row r="71">
          <cell r="B71" t="str">
            <v>+</v>
          </cell>
        </row>
        <row r="72">
          <cell r="B72" t="str">
            <v>+</v>
          </cell>
        </row>
        <row r="73">
          <cell r="B73" t="str">
            <v>+</v>
          </cell>
        </row>
        <row r="74">
          <cell r="B74" t="str">
            <v>+</v>
          </cell>
        </row>
        <row r="75">
          <cell r="B75" t="str">
            <v>+</v>
          </cell>
        </row>
        <row r="76">
          <cell r="B76" t="str">
            <v>+</v>
          </cell>
        </row>
        <row r="77">
          <cell r="B77" t="str">
            <v>+</v>
          </cell>
        </row>
        <row r="78">
          <cell r="B78" t="str">
            <v>+</v>
          </cell>
        </row>
        <row r="79">
          <cell r="B79" t="str">
            <v>+</v>
          </cell>
        </row>
        <row r="80">
          <cell r="B80" t="str">
            <v>+</v>
          </cell>
        </row>
        <row r="81">
          <cell r="B81" t="str">
            <v>+</v>
          </cell>
        </row>
        <row r="82">
          <cell r="B82" t="str">
            <v>+</v>
          </cell>
        </row>
        <row r="83">
          <cell r="B83" t="str">
            <v>+</v>
          </cell>
        </row>
        <row r="84">
          <cell r="B84" t="str">
            <v>+</v>
          </cell>
        </row>
        <row r="85">
          <cell r="B85" t="str">
            <v>+</v>
          </cell>
        </row>
        <row r="86">
          <cell r="B86" t="str">
            <v>+</v>
          </cell>
        </row>
        <row r="87">
          <cell r="B87" t="str">
            <v>+</v>
          </cell>
        </row>
        <row r="88">
          <cell r="B88" t="str">
            <v>+</v>
          </cell>
        </row>
        <row r="89">
          <cell r="B89" t="str">
            <v>+</v>
          </cell>
        </row>
        <row r="90">
          <cell r="B90" t="str">
            <v>+</v>
          </cell>
        </row>
        <row r="91">
          <cell r="B91" t="str">
            <v>+</v>
          </cell>
        </row>
        <row r="92">
          <cell r="B92" t="str">
            <v>+</v>
          </cell>
        </row>
        <row r="93">
          <cell r="B93" t="str">
            <v>+</v>
          </cell>
        </row>
        <row r="94">
          <cell r="B94" t="str">
            <v>+</v>
          </cell>
        </row>
        <row r="95">
          <cell r="B95" t="str">
            <v>+</v>
          </cell>
        </row>
        <row r="96">
          <cell r="B96" t="str">
            <v>+</v>
          </cell>
        </row>
        <row r="97">
          <cell r="B97" t="str">
            <v>+</v>
          </cell>
        </row>
        <row r="98">
          <cell r="B98" t="str">
            <v>+</v>
          </cell>
        </row>
        <row r="99">
          <cell r="B99" t="str">
            <v>+</v>
          </cell>
        </row>
        <row r="100">
          <cell r="B100" t="str">
            <v>+</v>
          </cell>
        </row>
        <row r="101">
          <cell r="B101" t="str">
            <v>+</v>
          </cell>
        </row>
        <row r="102">
          <cell r="B102" t="str">
            <v>+</v>
          </cell>
        </row>
        <row r="103">
          <cell r="B103" t="str">
            <v>+</v>
          </cell>
        </row>
        <row r="104">
          <cell r="B104" t="str">
            <v>+</v>
          </cell>
        </row>
        <row r="105">
          <cell r="B105" t="str">
            <v>+</v>
          </cell>
        </row>
        <row r="106">
          <cell r="B106" t="str">
            <v>+</v>
          </cell>
        </row>
        <row r="107">
          <cell r="B107" t="str">
            <v>+</v>
          </cell>
        </row>
        <row r="108">
          <cell r="B108" t="str">
            <v>+</v>
          </cell>
        </row>
        <row r="109">
          <cell r="B109" t="str">
            <v>+</v>
          </cell>
        </row>
        <row r="110">
          <cell r="B110" t="str">
            <v>+</v>
          </cell>
        </row>
        <row r="111">
          <cell r="B111" t="str">
            <v>+</v>
          </cell>
        </row>
        <row r="112">
          <cell r="B112" t="str">
            <v>+</v>
          </cell>
        </row>
        <row r="113">
          <cell r="B113" t="str">
            <v>+</v>
          </cell>
        </row>
        <row r="114">
          <cell r="B114" t="str">
            <v>+</v>
          </cell>
        </row>
        <row r="115">
          <cell r="B115" t="str">
            <v>+</v>
          </cell>
        </row>
        <row r="116">
          <cell r="B116" t="str">
            <v>+</v>
          </cell>
        </row>
        <row r="117">
          <cell r="B117" t="str">
            <v>+</v>
          </cell>
        </row>
        <row r="118">
          <cell r="B118" t="str">
            <v>+</v>
          </cell>
        </row>
        <row r="119">
          <cell r="B119" t="str">
            <v>+</v>
          </cell>
        </row>
        <row r="120">
          <cell r="B120" t="str">
            <v>+</v>
          </cell>
        </row>
        <row r="121">
          <cell r="B121" t="str">
            <v>+</v>
          </cell>
        </row>
        <row r="122">
          <cell r="B122" t="str">
            <v>+</v>
          </cell>
        </row>
        <row r="123">
          <cell r="B123" t="str">
            <v>+</v>
          </cell>
        </row>
        <row r="124">
          <cell r="B124" t="str">
            <v>+</v>
          </cell>
        </row>
        <row r="125">
          <cell r="B125" t="str">
            <v>+</v>
          </cell>
        </row>
        <row r="126">
          <cell r="B126" t="str">
            <v>+</v>
          </cell>
        </row>
        <row r="127">
          <cell r="B127" t="str">
            <v>+</v>
          </cell>
        </row>
        <row r="128">
          <cell r="B128" t="str">
            <v>+</v>
          </cell>
        </row>
        <row r="129">
          <cell r="B129" t="str">
            <v>+</v>
          </cell>
        </row>
        <row r="130">
          <cell r="B130" t="str">
            <v>+</v>
          </cell>
        </row>
        <row r="131">
          <cell r="B131" t="str">
            <v>+</v>
          </cell>
        </row>
        <row r="132">
          <cell r="B132" t="str">
            <v>+</v>
          </cell>
        </row>
        <row r="133">
          <cell r="B133" t="str">
            <v>+</v>
          </cell>
        </row>
        <row r="134">
          <cell r="B134" t="str">
            <v>+</v>
          </cell>
        </row>
      </sheetData>
      <sheetData sheetId="3"/>
      <sheetData sheetId="4" refreshError="1">
        <row r="6">
          <cell r="C6" t="str">
            <v>LWAGE25R</v>
          </cell>
          <cell r="D6" t="str">
            <v>lpwage25r</v>
          </cell>
          <cell r="H6" t="str">
            <v>LWAGE25Rsa</v>
          </cell>
          <cell r="I6" t="str">
            <v>lpwage25rsa</v>
          </cell>
        </row>
      </sheetData>
      <sheetData sheetId="5" refreshError="1">
        <row r="15">
          <cell r="V15" t="e">
            <v>#DIV/0!</v>
          </cell>
        </row>
        <row r="16">
          <cell r="V16" t="e">
            <v>#DIV/0!</v>
          </cell>
        </row>
        <row r="17">
          <cell r="V17" t="e">
            <v>#DIV/0!</v>
          </cell>
        </row>
        <row r="18">
          <cell r="V18" t="e">
            <v>#DIV/0!</v>
          </cell>
        </row>
        <row r="19">
          <cell r="V19" t="e">
            <v>#DIV/0!</v>
          </cell>
        </row>
        <row r="20">
          <cell r="V20" t="e">
            <v>#DIV/0!</v>
          </cell>
        </row>
        <row r="21">
          <cell r="V21" t="e">
            <v>#DIV/0!</v>
          </cell>
        </row>
        <row r="22">
          <cell r="V22" t="e">
            <v>#DIV/0!</v>
          </cell>
        </row>
        <row r="23">
          <cell r="V23" t="e">
            <v>#DIV/0!</v>
          </cell>
        </row>
        <row r="24">
          <cell r="V24" t="e">
            <v>#DIV/0!</v>
          </cell>
        </row>
        <row r="25">
          <cell r="V25" t="e">
            <v>#DIV/0!</v>
          </cell>
        </row>
        <row r="26">
          <cell r="V26" t="e">
            <v>#DIV/0!</v>
          </cell>
        </row>
        <row r="27">
          <cell r="V27" t="e">
            <v>#DIV/0!</v>
          </cell>
        </row>
        <row r="28">
          <cell r="V28" t="e">
            <v>#DIV/0!</v>
          </cell>
        </row>
        <row r="29">
          <cell r="V29" t="e">
            <v>#DIV/0!</v>
          </cell>
        </row>
        <row r="30">
          <cell r="V30" t="e">
            <v>#DIV/0!</v>
          </cell>
        </row>
        <row r="31">
          <cell r="V31" t="e">
            <v>#DIV/0!</v>
          </cell>
        </row>
        <row r="32">
          <cell r="V32" t="e">
            <v>#DIV/0!</v>
          </cell>
        </row>
        <row r="33">
          <cell r="V33" t="e">
            <v>#DIV/0!</v>
          </cell>
        </row>
        <row r="34">
          <cell r="V34" t="e">
            <v>#DIV/0!</v>
          </cell>
        </row>
        <row r="35">
          <cell r="V35" t="e">
            <v>#DIV/0!</v>
          </cell>
        </row>
        <row r="36">
          <cell r="V36" t="e">
            <v>#DIV/0!</v>
          </cell>
        </row>
        <row r="37">
          <cell r="V37" t="e">
            <v>#DIV/0!</v>
          </cell>
        </row>
        <row r="38">
          <cell r="V38" t="e">
            <v>#DIV/0!</v>
          </cell>
        </row>
        <row r="39">
          <cell r="V39" t="e">
            <v>#DIV/0!</v>
          </cell>
        </row>
        <row r="40">
          <cell r="V40" t="e">
            <v>#DIV/0!</v>
          </cell>
        </row>
        <row r="41">
          <cell r="V41" t="e">
            <v>#DIV/0!</v>
          </cell>
        </row>
        <row r="42">
          <cell r="V42" t="e">
            <v>#DIV/0!</v>
          </cell>
        </row>
        <row r="43">
          <cell r="V43" t="e">
            <v>#DIV/0!</v>
          </cell>
        </row>
        <row r="44">
          <cell r="V44" t="e">
            <v>#DIV/0!</v>
          </cell>
        </row>
        <row r="45">
          <cell r="V45" t="e">
            <v>#DIV/0!</v>
          </cell>
        </row>
        <row r="46">
          <cell r="V46" t="e">
            <v>#DIV/0!</v>
          </cell>
        </row>
        <row r="47">
          <cell r="V47" t="e">
            <v>#DIV/0!</v>
          </cell>
        </row>
        <row r="48">
          <cell r="V48" t="e">
            <v>#DIV/0!</v>
          </cell>
        </row>
        <row r="49">
          <cell r="V49" t="e">
            <v>#DIV/0!</v>
          </cell>
        </row>
        <row r="50">
          <cell r="V50" t="e">
            <v>#DIV/0!</v>
          </cell>
        </row>
        <row r="51">
          <cell r="V51" t="e">
            <v>#DIV/0!</v>
          </cell>
        </row>
        <row r="52">
          <cell r="V52" t="e">
            <v>#DIV/0!</v>
          </cell>
        </row>
        <row r="53">
          <cell r="V53" t="e">
            <v>#DIV/0!</v>
          </cell>
        </row>
        <row r="54">
          <cell r="V54" t="e">
            <v>#DIV/0!</v>
          </cell>
        </row>
        <row r="55">
          <cell r="V55" t="e">
            <v>#DIV/0!</v>
          </cell>
        </row>
        <row r="56">
          <cell r="V56" t="e">
            <v>#DIV/0!</v>
          </cell>
        </row>
        <row r="57">
          <cell r="V57" t="e">
            <v>#DIV/0!</v>
          </cell>
        </row>
        <row r="58">
          <cell r="V58" t="e">
            <v>#DIV/0!</v>
          </cell>
        </row>
        <row r="59">
          <cell r="V59" t="e">
            <v>#DIV/0!</v>
          </cell>
        </row>
        <row r="60">
          <cell r="V60" t="e">
            <v>#DIV/0!</v>
          </cell>
        </row>
        <row r="61">
          <cell r="V61" t="e">
            <v>#DIV/0!</v>
          </cell>
        </row>
        <row r="62">
          <cell r="V62" t="e">
            <v>#DIV/0!</v>
          </cell>
        </row>
        <row r="63">
          <cell r="V63" t="e">
            <v>#DIV/0!</v>
          </cell>
        </row>
        <row r="64">
          <cell r="V64" t="e">
            <v>#DIV/0!</v>
          </cell>
        </row>
        <row r="65">
          <cell r="V65" t="e">
            <v>#DIV/0!</v>
          </cell>
        </row>
        <row r="66">
          <cell r="V66" t="e">
            <v>#DIV/0!</v>
          </cell>
        </row>
        <row r="67">
          <cell r="V67" t="e">
            <v>#DIV/0!</v>
          </cell>
        </row>
        <row r="68">
          <cell r="V68" t="e">
            <v>#DIV/0!</v>
          </cell>
        </row>
        <row r="69">
          <cell r="V69" t="e">
            <v>#DIV/0!</v>
          </cell>
        </row>
        <row r="70">
          <cell r="V70" t="e">
            <v>#DIV/0!</v>
          </cell>
        </row>
        <row r="71">
          <cell r="V71" t="e">
            <v>#DIV/0!</v>
          </cell>
        </row>
        <row r="72">
          <cell r="V72" t="e">
            <v>#DIV/0!</v>
          </cell>
        </row>
        <row r="73">
          <cell r="V73" t="e">
            <v>#DIV/0!</v>
          </cell>
        </row>
        <row r="74">
          <cell r="V74" t="e">
            <v>#DIV/0!</v>
          </cell>
        </row>
        <row r="75">
          <cell r="V75" t="e">
            <v>#DIV/0!</v>
          </cell>
        </row>
        <row r="76">
          <cell r="V76" t="e">
            <v>#DIV/0!</v>
          </cell>
        </row>
        <row r="77">
          <cell r="V77" t="e">
            <v>#DIV/0!</v>
          </cell>
        </row>
        <row r="78">
          <cell r="V78" t="e">
            <v>#DIV/0!</v>
          </cell>
        </row>
        <row r="79">
          <cell r="V79" t="e">
            <v>#DIV/0!</v>
          </cell>
        </row>
        <row r="80">
          <cell r="V80" t="e">
            <v>#DIV/0!</v>
          </cell>
        </row>
        <row r="81">
          <cell r="V81" t="e">
            <v>#DIV/0!</v>
          </cell>
        </row>
        <row r="82">
          <cell r="V82" t="e">
            <v>#DIV/0!</v>
          </cell>
        </row>
        <row r="83">
          <cell r="V83" t="e">
            <v>#DIV/0!</v>
          </cell>
        </row>
        <row r="84">
          <cell r="V84" t="e">
            <v>#DIV/0!</v>
          </cell>
        </row>
        <row r="85">
          <cell r="V85" t="e">
            <v>#DIV/0!</v>
          </cell>
        </row>
        <row r="86">
          <cell r="V86" t="e">
            <v>#DIV/0!</v>
          </cell>
        </row>
        <row r="87">
          <cell r="V87" t="e">
            <v>#DIV/0!</v>
          </cell>
        </row>
        <row r="88">
          <cell r="V88" t="e">
            <v>#DIV/0!</v>
          </cell>
        </row>
        <row r="89">
          <cell r="V89" t="e">
            <v>#DIV/0!</v>
          </cell>
        </row>
        <row r="90">
          <cell r="V90" t="e">
            <v>#DIV/0!</v>
          </cell>
        </row>
        <row r="91">
          <cell r="V91" t="e">
            <v>#DIV/0!</v>
          </cell>
        </row>
        <row r="92">
          <cell r="V92" t="e">
            <v>#DIV/0!</v>
          </cell>
        </row>
        <row r="93">
          <cell r="V93" t="e">
            <v>#DIV/0!</v>
          </cell>
        </row>
        <row r="94">
          <cell r="V94" t="e">
            <v>#DIV/0!</v>
          </cell>
        </row>
        <row r="95">
          <cell r="V95" t="e">
            <v>#DIV/0!</v>
          </cell>
        </row>
        <row r="96">
          <cell r="V96" t="e">
            <v>#DIV/0!</v>
          </cell>
        </row>
        <row r="97">
          <cell r="V97">
            <v>168.17416629993104</v>
          </cell>
        </row>
        <row r="98">
          <cell r="V98">
            <v>159.84742361815643</v>
          </cell>
        </row>
      </sheetData>
      <sheetData sheetId="6"/>
      <sheetData sheetId="7"/>
      <sheetData sheetId="8"/>
      <sheetData sheetId="9"/>
      <sheetData sheetId="10" refreshError="1">
        <row r="1">
          <cell r="C1" t="str">
            <v>pcpi.m</v>
          </cell>
          <cell r="D1" t="str">
            <v>Pwpi.m</v>
          </cell>
          <cell r="E1" t="str">
            <v>INDPROD</v>
          </cell>
          <cell r="F1" t="str">
            <v>EMPI</v>
          </cell>
          <cell r="G1" t="str">
            <v>labprod</v>
          </cell>
          <cell r="H1" t="str">
            <v>rwagep</v>
          </cell>
          <cell r="I1" t="str">
            <v>rwagec</v>
          </cell>
          <cell r="J1" t="str">
            <v>corulc</v>
          </cell>
          <cell r="K1" t="str">
            <v>produlc</v>
          </cell>
          <cell r="L1" t="str">
            <v>$ulccr</v>
          </cell>
          <cell r="M1" t="str">
            <v>Rulc$</v>
          </cell>
          <cell r="N1" t="str">
            <v>$NULCG6</v>
          </cell>
        </row>
        <row r="9">
          <cell r="A9" t="str">
            <v>1990m1</v>
          </cell>
        </row>
        <row r="10">
          <cell r="A10" t="str">
            <v>+</v>
          </cell>
        </row>
        <row r="11">
          <cell r="A11" t="str">
            <v>+</v>
          </cell>
        </row>
        <row r="12">
          <cell r="A12" t="str">
            <v>+</v>
          </cell>
        </row>
        <row r="13">
          <cell r="A13" t="str">
            <v>+</v>
          </cell>
        </row>
        <row r="14">
          <cell r="A14" t="str">
            <v>+</v>
          </cell>
        </row>
        <row r="15">
          <cell r="A15" t="str">
            <v>+</v>
          </cell>
        </row>
        <row r="16">
          <cell r="A16" t="str">
            <v>+</v>
          </cell>
        </row>
        <row r="17">
          <cell r="A17" t="str">
            <v>+</v>
          </cell>
        </row>
        <row r="18">
          <cell r="A18" t="str">
            <v>+</v>
          </cell>
        </row>
        <row r="19">
          <cell r="A19" t="str">
            <v>+</v>
          </cell>
        </row>
        <row r="20">
          <cell r="A20" t="str">
            <v>+</v>
          </cell>
        </row>
        <row r="21">
          <cell r="A21" t="str">
            <v>+</v>
          </cell>
        </row>
        <row r="22">
          <cell r="A22" t="str">
            <v>+</v>
          </cell>
        </row>
        <row r="23">
          <cell r="A23" t="str">
            <v>+</v>
          </cell>
        </row>
        <row r="24">
          <cell r="A24" t="str">
            <v>+</v>
          </cell>
        </row>
        <row r="25">
          <cell r="A25" t="str">
            <v>+</v>
          </cell>
        </row>
        <row r="26">
          <cell r="A26" t="str">
            <v>+</v>
          </cell>
        </row>
        <row r="27">
          <cell r="A27" t="str">
            <v>+</v>
          </cell>
        </row>
        <row r="28">
          <cell r="A28" t="str">
            <v>+</v>
          </cell>
        </row>
        <row r="29">
          <cell r="A29" t="str">
            <v>+</v>
          </cell>
        </row>
        <row r="30">
          <cell r="A30" t="str">
            <v>+</v>
          </cell>
        </row>
        <row r="31">
          <cell r="A31" t="str">
            <v>+</v>
          </cell>
        </row>
        <row r="32">
          <cell r="A32" t="str">
            <v>+</v>
          </cell>
        </row>
        <row r="33">
          <cell r="A33" t="str">
            <v>+</v>
          </cell>
        </row>
        <row r="34">
          <cell r="A34" t="str">
            <v>+</v>
          </cell>
        </row>
        <row r="35">
          <cell r="A35" t="str">
            <v>+</v>
          </cell>
        </row>
        <row r="36">
          <cell r="A36" t="str">
            <v>+</v>
          </cell>
        </row>
        <row r="37">
          <cell r="A37" t="str">
            <v>+</v>
          </cell>
        </row>
        <row r="38">
          <cell r="A38" t="str">
            <v>+</v>
          </cell>
        </row>
        <row r="39">
          <cell r="A39" t="str">
            <v>+</v>
          </cell>
        </row>
        <row r="40">
          <cell r="A40" t="str">
            <v>+</v>
          </cell>
        </row>
        <row r="41">
          <cell r="A41" t="str">
            <v>+</v>
          </cell>
        </row>
        <row r="42">
          <cell r="A42" t="str">
            <v>+</v>
          </cell>
        </row>
        <row r="43">
          <cell r="A43" t="str">
            <v>+</v>
          </cell>
        </row>
        <row r="44">
          <cell r="A44" t="str">
            <v>+</v>
          </cell>
        </row>
        <row r="45">
          <cell r="A45" t="str">
            <v>+</v>
          </cell>
        </row>
        <row r="46">
          <cell r="A46" t="str">
            <v>+</v>
          </cell>
        </row>
        <row r="47">
          <cell r="A47" t="str">
            <v>+</v>
          </cell>
        </row>
        <row r="48">
          <cell r="A48" t="str">
            <v>+</v>
          </cell>
        </row>
        <row r="49">
          <cell r="A49" t="str">
            <v>+</v>
          </cell>
        </row>
        <row r="50">
          <cell r="A50" t="str">
            <v>+</v>
          </cell>
        </row>
        <row r="51">
          <cell r="A51" t="str">
            <v>+</v>
          </cell>
        </row>
        <row r="52">
          <cell r="A52" t="str">
            <v>+</v>
          </cell>
        </row>
        <row r="53">
          <cell r="A53" t="str">
            <v>+</v>
          </cell>
        </row>
        <row r="54">
          <cell r="A54" t="str">
            <v>+</v>
          </cell>
        </row>
        <row r="55">
          <cell r="A55" t="str">
            <v>+</v>
          </cell>
        </row>
        <row r="56">
          <cell r="A56" t="str">
            <v>+</v>
          </cell>
        </row>
        <row r="57">
          <cell r="A57" t="str">
            <v>+</v>
          </cell>
        </row>
        <row r="58">
          <cell r="A58" t="str">
            <v>+</v>
          </cell>
        </row>
        <row r="59">
          <cell r="A59" t="str">
            <v>+</v>
          </cell>
        </row>
        <row r="60">
          <cell r="A60" t="str">
            <v>+</v>
          </cell>
        </row>
        <row r="61">
          <cell r="A61" t="str">
            <v>+</v>
          </cell>
        </row>
        <row r="62">
          <cell r="A62" t="str">
            <v>+</v>
          </cell>
        </row>
        <row r="63">
          <cell r="A63" t="str">
            <v>+</v>
          </cell>
        </row>
        <row r="64">
          <cell r="A64" t="str">
            <v>+</v>
          </cell>
        </row>
        <row r="65">
          <cell r="A65" t="str">
            <v>+</v>
          </cell>
        </row>
        <row r="66">
          <cell r="A66" t="str">
            <v>+</v>
          </cell>
        </row>
        <row r="67">
          <cell r="A67" t="str">
            <v>+</v>
          </cell>
        </row>
        <row r="68">
          <cell r="A68" t="str">
            <v>+</v>
          </cell>
        </row>
        <row r="69">
          <cell r="A69" t="str">
            <v>+</v>
          </cell>
        </row>
        <row r="70">
          <cell r="A70" t="str">
            <v>+</v>
          </cell>
        </row>
        <row r="71">
          <cell r="A71" t="str">
            <v>+</v>
          </cell>
        </row>
        <row r="72">
          <cell r="A72" t="str">
            <v>+</v>
          </cell>
        </row>
        <row r="73">
          <cell r="A73" t="str">
            <v>+</v>
          </cell>
        </row>
        <row r="74">
          <cell r="A74" t="str">
            <v>+</v>
          </cell>
        </row>
        <row r="75">
          <cell r="A75" t="str">
            <v>+</v>
          </cell>
        </row>
        <row r="76">
          <cell r="A76" t="str">
            <v>+</v>
          </cell>
        </row>
        <row r="77">
          <cell r="A77" t="str">
            <v>+</v>
          </cell>
        </row>
        <row r="78">
          <cell r="A78" t="str">
            <v>+</v>
          </cell>
        </row>
        <row r="79">
          <cell r="A79" t="str">
            <v>+</v>
          </cell>
        </row>
        <row r="80">
          <cell r="A80" t="str">
            <v>+</v>
          </cell>
        </row>
        <row r="81">
          <cell r="A81" t="str">
            <v>+</v>
          </cell>
        </row>
        <row r="82">
          <cell r="A82" t="str">
            <v>+</v>
          </cell>
        </row>
        <row r="83">
          <cell r="A83" t="str">
            <v>+</v>
          </cell>
        </row>
        <row r="84">
          <cell r="A84" t="str">
            <v>+</v>
          </cell>
        </row>
        <row r="85">
          <cell r="A85" t="str">
            <v>+</v>
          </cell>
        </row>
        <row r="86">
          <cell r="A86" t="str">
            <v>+</v>
          </cell>
        </row>
        <row r="87">
          <cell r="A87" t="str">
            <v>+</v>
          </cell>
        </row>
        <row r="88">
          <cell r="A88" t="str">
            <v>+</v>
          </cell>
        </row>
        <row r="89">
          <cell r="A89" t="str">
            <v>+</v>
          </cell>
        </row>
        <row r="90">
          <cell r="A90" t="str">
            <v>+</v>
          </cell>
        </row>
        <row r="91">
          <cell r="A91" t="str">
            <v>+</v>
          </cell>
        </row>
        <row r="92">
          <cell r="A92" t="str">
            <v>+</v>
          </cell>
        </row>
        <row r="93">
          <cell r="A93" t="str">
            <v>+</v>
          </cell>
        </row>
        <row r="94">
          <cell r="A94" t="str">
            <v>+</v>
          </cell>
        </row>
        <row r="95">
          <cell r="A95" t="str">
            <v>+</v>
          </cell>
        </row>
        <row r="96">
          <cell r="A96" t="str">
            <v>+</v>
          </cell>
        </row>
        <row r="97">
          <cell r="A97" t="str">
            <v>+</v>
          </cell>
        </row>
        <row r="98">
          <cell r="A98" t="str">
            <v>+</v>
          </cell>
        </row>
        <row r="99">
          <cell r="A99" t="str">
            <v>+</v>
          </cell>
        </row>
        <row r="100">
          <cell r="A100" t="str">
            <v>+</v>
          </cell>
        </row>
        <row r="101">
          <cell r="A101" t="str">
            <v>+</v>
          </cell>
        </row>
        <row r="102">
          <cell r="A102" t="str">
            <v>+</v>
          </cell>
        </row>
        <row r="103">
          <cell r="A103" t="str">
            <v>+</v>
          </cell>
        </row>
        <row r="104">
          <cell r="A104" t="str">
            <v>+</v>
          </cell>
        </row>
        <row r="105">
          <cell r="A105" t="str">
            <v>+</v>
          </cell>
        </row>
        <row r="106">
          <cell r="A106" t="str">
            <v>+</v>
          </cell>
        </row>
        <row r="107">
          <cell r="A107" t="str">
            <v>+</v>
          </cell>
        </row>
        <row r="108">
          <cell r="A108" t="str">
            <v>+</v>
          </cell>
        </row>
        <row r="109">
          <cell r="A109" t="str">
            <v>+</v>
          </cell>
        </row>
        <row r="110">
          <cell r="A110" t="str">
            <v>+</v>
          </cell>
        </row>
        <row r="111">
          <cell r="A111" t="str">
            <v>+</v>
          </cell>
        </row>
        <row r="112">
          <cell r="A112" t="str">
            <v>+</v>
          </cell>
        </row>
        <row r="113">
          <cell r="A113" t="str">
            <v>+</v>
          </cell>
        </row>
        <row r="114">
          <cell r="A114" t="str">
            <v>+</v>
          </cell>
        </row>
        <row r="115">
          <cell r="A115" t="str">
            <v>+</v>
          </cell>
        </row>
        <row r="116">
          <cell r="A116" t="str">
            <v>+</v>
          </cell>
        </row>
      </sheetData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/>
      <sheetData sheetId="26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rolSheet"/>
      <sheetName val="B"/>
      <sheetName val="D"/>
      <sheetName val="C"/>
      <sheetName val="E"/>
      <sheetName val="F"/>
      <sheetName val="ulc-cmponents"/>
      <sheetName val="data transfer EDSS"/>
      <sheetName val="CPI 90"/>
      <sheetName val="transfer"/>
      <sheetName val="Chart1"/>
      <sheetName val="Sheet1"/>
      <sheetName val="Ind. OutputSales"/>
      <sheetName val="H"/>
      <sheetName val="$ wage comp"/>
      <sheetName val="CT_a1"/>
      <sheetName val="CT_a2"/>
      <sheetName val="CT_a3"/>
      <sheetName val="Panel1"/>
      <sheetName val="Chart4"/>
      <sheetName val="Chart3"/>
      <sheetName val="Panel2"/>
      <sheetName val="Ct-ind. prd y on y"/>
      <sheetName val="CT_ reatil y on y"/>
      <sheetName val="Chart SR DATA"/>
      <sheetName val="Panel3"/>
    </sheetNames>
    <sheetDataSet>
      <sheetData sheetId="0"/>
      <sheetData sheetId="1"/>
      <sheetData sheetId="2" refreshError="1">
        <row r="6">
          <cell r="D6" t="str">
            <v>aip25</v>
          </cell>
          <cell r="E6" t="str">
            <v>LWAGE25</v>
          </cell>
          <cell r="F6" t="str">
            <v>LE25</v>
          </cell>
          <cell r="H6" t="str">
            <v>PCPI</v>
          </cell>
          <cell r="L6" t="str">
            <v>aip25sa</v>
          </cell>
          <cell r="N6" t="str">
            <v>LWAGE25sa</v>
          </cell>
          <cell r="S6" t="str">
            <v>PCPIsa</v>
          </cell>
        </row>
        <row r="20">
          <cell r="B20" t="str">
            <v>1990m1</v>
          </cell>
        </row>
        <row r="21">
          <cell r="B21" t="str">
            <v>+</v>
          </cell>
        </row>
        <row r="22">
          <cell r="B22" t="str">
            <v>+</v>
          </cell>
        </row>
        <row r="23">
          <cell r="B23" t="str">
            <v>+</v>
          </cell>
        </row>
        <row r="24">
          <cell r="B24" t="str">
            <v>+</v>
          </cell>
        </row>
        <row r="25">
          <cell r="B25" t="str">
            <v>+</v>
          </cell>
        </row>
        <row r="26">
          <cell r="B26" t="str">
            <v>+</v>
          </cell>
        </row>
        <row r="27">
          <cell r="B27" t="str">
            <v>+</v>
          </cell>
        </row>
        <row r="28">
          <cell r="B28" t="str">
            <v>+</v>
          </cell>
        </row>
        <row r="29">
          <cell r="B29" t="str">
            <v>+</v>
          </cell>
        </row>
        <row r="30">
          <cell r="B30" t="str">
            <v>+</v>
          </cell>
        </row>
        <row r="31">
          <cell r="B31" t="str">
            <v>+</v>
          </cell>
        </row>
        <row r="32">
          <cell r="B32" t="str">
            <v>+</v>
          </cell>
        </row>
        <row r="33">
          <cell r="B33" t="str">
            <v>+</v>
          </cell>
        </row>
        <row r="34">
          <cell r="B34" t="str">
            <v>+</v>
          </cell>
        </row>
        <row r="35">
          <cell r="B35" t="str">
            <v>+</v>
          </cell>
        </row>
        <row r="36">
          <cell r="B36" t="str">
            <v>+</v>
          </cell>
        </row>
        <row r="37">
          <cell r="B37" t="str">
            <v>+</v>
          </cell>
        </row>
        <row r="38">
          <cell r="B38" t="str">
            <v>+</v>
          </cell>
        </row>
        <row r="39">
          <cell r="B39" t="str">
            <v>+</v>
          </cell>
        </row>
        <row r="40">
          <cell r="B40" t="str">
            <v>+</v>
          </cell>
        </row>
        <row r="41">
          <cell r="B41" t="str">
            <v>+</v>
          </cell>
        </row>
        <row r="42">
          <cell r="B42" t="str">
            <v>+</v>
          </cell>
        </row>
        <row r="43">
          <cell r="B43" t="str">
            <v>+</v>
          </cell>
        </row>
        <row r="44">
          <cell r="B44" t="str">
            <v>+</v>
          </cell>
        </row>
        <row r="45">
          <cell r="B45" t="str">
            <v>+</v>
          </cell>
        </row>
        <row r="46">
          <cell r="B46" t="str">
            <v>+</v>
          </cell>
        </row>
        <row r="47">
          <cell r="B47" t="str">
            <v>+</v>
          </cell>
        </row>
        <row r="48">
          <cell r="B48" t="str">
            <v>+</v>
          </cell>
        </row>
        <row r="49">
          <cell r="B49" t="str">
            <v>+</v>
          </cell>
        </row>
        <row r="50">
          <cell r="B50" t="str">
            <v>+</v>
          </cell>
        </row>
        <row r="51">
          <cell r="B51" t="str">
            <v>+</v>
          </cell>
        </row>
        <row r="52">
          <cell r="B52" t="str">
            <v>+</v>
          </cell>
        </row>
        <row r="53">
          <cell r="B53" t="str">
            <v>+</v>
          </cell>
        </row>
        <row r="54">
          <cell r="B54" t="str">
            <v>+</v>
          </cell>
        </row>
        <row r="55">
          <cell r="B55" t="str">
            <v>+</v>
          </cell>
        </row>
        <row r="56">
          <cell r="B56" t="str">
            <v>+</v>
          </cell>
        </row>
        <row r="57">
          <cell r="B57" t="str">
            <v>+</v>
          </cell>
        </row>
        <row r="58">
          <cell r="B58" t="str">
            <v>+</v>
          </cell>
        </row>
        <row r="59">
          <cell r="B59" t="str">
            <v>+</v>
          </cell>
        </row>
        <row r="60">
          <cell r="B60" t="str">
            <v>+</v>
          </cell>
        </row>
        <row r="61">
          <cell r="B61" t="str">
            <v>+</v>
          </cell>
        </row>
        <row r="62">
          <cell r="B62" t="str">
            <v>+</v>
          </cell>
        </row>
        <row r="63">
          <cell r="B63" t="str">
            <v>+</v>
          </cell>
        </row>
        <row r="64">
          <cell r="B64" t="str">
            <v>+</v>
          </cell>
        </row>
        <row r="65">
          <cell r="B65" t="str">
            <v>+</v>
          </cell>
        </row>
        <row r="66">
          <cell r="B66" t="str">
            <v>+</v>
          </cell>
        </row>
        <row r="67">
          <cell r="B67" t="str">
            <v>+</v>
          </cell>
        </row>
        <row r="68">
          <cell r="B68" t="str">
            <v>+</v>
          </cell>
        </row>
        <row r="69">
          <cell r="B69" t="str">
            <v>+</v>
          </cell>
        </row>
        <row r="70">
          <cell r="B70" t="str">
            <v>+</v>
          </cell>
        </row>
        <row r="71">
          <cell r="B71" t="str">
            <v>+</v>
          </cell>
        </row>
        <row r="72">
          <cell r="B72" t="str">
            <v>+</v>
          </cell>
        </row>
        <row r="73">
          <cell r="B73" t="str">
            <v>+</v>
          </cell>
        </row>
        <row r="74">
          <cell r="B74" t="str">
            <v>+</v>
          </cell>
        </row>
        <row r="75">
          <cell r="B75" t="str">
            <v>+</v>
          </cell>
        </row>
        <row r="76">
          <cell r="B76" t="str">
            <v>+</v>
          </cell>
        </row>
        <row r="77">
          <cell r="B77" t="str">
            <v>+</v>
          </cell>
        </row>
        <row r="78">
          <cell r="B78" t="str">
            <v>+</v>
          </cell>
        </row>
        <row r="79">
          <cell r="B79" t="str">
            <v>+</v>
          </cell>
        </row>
        <row r="80">
          <cell r="B80" t="str">
            <v>+</v>
          </cell>
        </row>
        <row r="81">
          <cell r="B81" t="str">
            <v>+</v>
          </cell>
        </row>
        <row r="82">
          <cell r="B82" t="str">
            <v>+</v>
          </cell>
        </row>
        <row r="83">
          <cell r="B83" t="str">
            <v>+</v>
          </cell>
        </row>
        <row r="84">
          <cell r="B84" t="str">
            <v>+</v>
          </cell>
        </row>
        <row r="85">
          <cell r="B85" t="str">
            <v>+</v>
          </cell>
        </row>
        <row r="86">
          <cell r="B86" t="str">
            <v>+</v>
          </cell>
        </row>
        <row r="87">
          <cell r="B87" t="str">
            <v>+</v>
          </cell>
        </row>
        <row r="88">
          <cell r="B88" t="str">
            <v>+</v>
          </cell>
        </row>
        <row r="89">
          <cell r="B89" t="str">
            <v>+</v>
          </cell>
        </row>
        <row r="90">
          <cell r="B90" t="str">
            <v>+</v>
          </cell>
        </row>
        <row r="91">
          <cell r="B91" t="str">
            <v>+</v>
          </cell>
        </row>
        <row r="92">
          <cell r="B92" t="str">
            <v>+</v>
          </cell>
        </row>
        <row r="93">
          <cell r="B93" t="str">
            <v>+</v>
          </cell>
        </row>
        <row r="94">
          <cell r="B94" t="str">
            <v>+</v>
          </cell>
        </row>
        <row r="95">
          <cell r="B95" t="str">
            <v>+</v>
          </cell>
        </row>
        <row r="96">
          <cell r="B96" t="str">
            <v>+</v>
          </cell>
        </row>
        <row r="97">
          <cell r="B97" t="str">
            <v>+</v>
          </cell>
        </row>
        <row r="98">
          <cell r="B98" t="str">
            <v>+</v>
          </cell>
        </row>
        <row r="99">
          <cell r="B99" t="str">
            <v>+</v>
          </cell>
        </row>
        <row r="100">
          <cell r="B100" t="str">
            <v>+</v>
          </cell>
        </row>
        <row r="101">
          <cell r="B101" t="str">
            <v>+</v>
          </cell>
        </row>
        <row r="102">
          <cell r="B102" t="str">
            <v>+</v>
          </cell>
        </row>
        <row r="103">
          <cell r="B103" t="str">
            <v>+</v>
          </cell>
        </row>
        <row r="104">
          <cell r="B104" t="str">
            <v>+</v>
          </cell>
        </row>
        <row r="105">
          <cell r="B105" t="str">
            <v>+</v>
          </cell>
        </row>
        <row r="106">
          <cell r="B106" t="str">
            <v>+</v>
          </cell>
        </row>
        <row r="107">
          <cell r="B107" t="str">
            <v>+</v>
          </cell>
        </row>
        <row r="108">
          <cell r="B108" t="str">
            <v>+</v>
          </cell>
        </row>
        <row r="109">
          <cell r="B109" t="str">
            <v>+</v>
          </cell>
        </row>
        <row r="110">
          <cell r="B110" t="str">
            <v>+</v>
          </cell>
        </row>
        <row r="111">
          <cell r="B111" t="str">
            <v>+</v>
          </cell>
        </row>
        <row r="112">
          <cell r="B112" t="str">
            <v>+</v>
          </cell>
        </row>
        <row r="113">
          <cell r="B113" t="str">
            <v>+</v>
          </cell>
        </row>
        <row r="114">
          <cell r="B114" t="str">
            <v>+</v>
          </cell>
        </row>
        <row r="115">
          <cell r="B115" t="str">
            <v>+</v>
          </cell>
        </row>
        <row r="116">
          <cell r="B116" t="str">
            <v>+</v>
          </cell>
        </row>
        <row r="117">
          <cell r="B117" t="str">
            <v>+</v>
          </cell>
        </row>
        <row r="118">
          <cell r="B118" t="str">
            <v>+</v>
          </cell>
        </row>
        <row r="119">
          <cell r="B119" t="str">
            <v>+</v>
          </cell>
        </row>
        <row r="120">
          <cell r="B120" t="str">
            <v>+</v>
          </cell>
        </row>
        <row r="121">
          <cell r="B121" t="str">
            <v>+</v>
          </cell>
        </row>
        <row r="122">
          <cell r="B122" t="str">
            <v>+</v>
          </cell>
        </row>
        <row r="123">
          <cell r="B123" t="str">
            <v>+</v>
          </cell>
        </row>
        <row r="124">
          <cell r="B124" t="str">
            <v>+</v>
          </cell>
        </row>
        <row r="125">
          <cell r="B125" t="str">
            <v>+</v>
          </cell>
        </row>
        <row r="126">
          <cell r="B126" t="str">
            <v>+</v>
          </cell>
        </row>
        <row r="127">
          <cell r="B127" t="str">
            <v>+</v>
          </cell>
        </row>
        <row r="128">
          <cell r="B128" t="str">
            <v>+</v>
          </cell>
        </row>
        <row r="129">
          <cell r="B129" t="str">
            <v>+</v>
          </cell>
        </row>
        <row r="130">
          <cell r="B130" t="str">
            <v>+</v>
          </cell>
        </row>
        <row r="131">
          <cell r="B131" t="str">
            <v>+</v>
          </cell>
        </row>
        <row r="132">
          <cell r="B132" t="str">
            <v>+</v>
          </cell>
        </row>
        <row r="133">
          <cell r="B133" t="str">
            <v>+</v>
          </cell>
        </row>
        <row r="134">
          <cell r="B134" t="str">
            <v>+</v>
          </cell>
        </row>
      </sheetData>
      <sheetData sheetId="3"/>
      <sheetData sheetId="4" refreshError="1">
        <row r="6">
          <cell r="C6" t="str">
            <v>LWAGE25R</v>
          </cell>
          <cell r="D6" t="str">
            <v>lpwage25r</v>
          </cell>
          <cell r="H6" t="str">
            <v>LWAGE25Rsa</v>
          </cell>
          <cell r="I6" t="str">
            <v>lpwage25rsa</v>
          </cell>
        </row>
      </sheetData>
      <sheetData sheetId="5" refreshError="1">
        <row r="15">
          <cell r="V15" t="e">
            <v>#DIV/0!</v>
          </cell>
        </row>
        <row r="16">
          <cell r="V16" t="e">
            <v>#DIV/0!</v>
          </cell>
        </row>
        <row r="17">
          <cell r="V17" t="e">
            <v>#DIV/0!</v>
          </cell>
        </row>
        <row r="18">
          <cell r="V18" t="e">
            <v>#DIV/0!</v>
          </cell>
        </row>
        <row r="19">
          <cell r="V19" t="e">
            <v>#DIV/0!</v>
          </cell>
        </row>
        <row r="20">
          <cell r="V20" t="e">
            <v>#DIV/0!</v>
          </cell>
        </row>
        <row r="21">
          <cell r="V21" t="e">
            <v>#DIV/0!</v>
          </cell>
        </row>
        <row r="22">
          <cell r="V22" t="e">
            <v>#DIV/0!</v>
          </cell>
        </row>
        <row r="23">
          <cell r="V23" t="e">
            <v>#DIV/0!</v>
          </cell>
        </row>
        <row r="24">
          <cell r="V24" t="e">
            <v>#DIV/0!</v>
          </cell>
        </row>
        <row r="25">
          <cell r="V25" t="e">
            <v>#DIV/0!</v>
          </cell>
        </row>
        <row r="26">
          <cell r="V26" t="e">
            <v>#DIV/0!</v>
          </cell>
        </row>
        <row r="27">
          <cell r="V27" t="e">
            <v>#DIV/0!</v>
          </cell>
        </row>
        <row r="28">
          <cell r="V28" t="e">
            <v>#DIV/0!</v>
          </cell>
        </row>
        <row r="29">
          <cell r="V29" t="e">
            <v>#DIV/0!</v>
          </cell>
        </row>
        <row r="30">
          <cell r="V30" t="e">
            <v>#DIV/0!</v>
          </cell>
        </row>
        <row r="31">
          <cell r="V31" t="e">
            <v>#DIV/0!</v>
          </cell>
        </row>
        <row r="32">
          <cell r="V32" t="e">
            <v>#DIV/0!</v>
          </cell>
        </row>
        <row r="33">
          <cell r="V33" t="e">
            <v>#DIV/0!</v>
          </cell>
        </row>
        <row r="34">
          <cell r="V34" t="e">
            <v>#DIV/0!</v>
          </cell>
        </row>
        <row r="35">
          <cell r="V35" t="e">
            <v>#DIV/0!</v>
          </cell>
        </row>
        <row r="36">
          <cell r="V36" t="e">
            <v>#DIV/0!</v>
          </cell>
        </row>
        <row r="37">
          <cell r="V37" t="e">
            <v>#DIV/0!</v>
          </cell>
        </row>
        <row r="38">
          <cell r="V38" t="e">
            <v>#DIV/0!</v>
          </cell>
        </row>
        <row r="39">
          <cell r="V39" t="e">
            <v>#DIV/0!</v>
          </cell>
        </row>
        <row r="40">
          <cell r="V40" t="e">
            <v>#DIV/0!</v>
          </cell>
        </row>
        <row r="41">
          <cell r="V41" t="e">
            <v>#DIV/0!</v>
          </cell>
        </row>
        <row r="42">
          <cell r="V42" t="e">
            <v>#DIV/0!</v>
          </cell>
        </row>
        <row r="43">
          <cell r="V43" t="e">
            <v>#DIV/0!</v>
          </cell>
        </row>
        <row r="44">
          <cell r="V44" t="e">
            <v>#DIV/0!</v>
          </cell>
        </row>
        <row r="45">
          <cell r="V45" t="e">
            <v>#DIV/0!</v>
          </cell>
        </row>
        <row r="46">
          <cell r="V46" t="e">
            <v>#DIV/0!</v>
          </cell>
        </row>
        <row r="47">
          <cell r="V47" t="e">
            <v>#DIV/0!</v>
          </cell>
        </row>
        <row r="48">
          <cell r="V48" t="e">
            <v>#DIV/0!</v>
          </cell>
        </row>
        <row r="49">
          <cell r="V49" t="e">
            <v>#DIV/0!</v>
          </cell>
        </row>
        <row r="50">
          <cell r="V50" t="e">
            <v>#DIV/0!</v>
          </cell>
        </row>
        <row r="51">
          <cell r="V51" t="e">
            <v>#DIV/0!</v>
          </cell>
        </row>
        <row r="52">
          <cell r="V52" t="e">
            <v>#DIV/0!</v>
          </cell>
        </row>
        <row r="53">
          <cell r="V53" t="e">
            <v>#DIV/0!</v>
          </cell>
        </row>
        <row r="54">
          <cell r="V54" t="e">
            <v>#DIV/0!</v>
          </cell>
        </row>
        <row r="55">
          <cell r="V55" t="e">
            <v>#DIV/0!</v>
          </cell>
        </row>
        <row r="56">
          <cell r="V56" t="e">
            <v>#DIV/0!</v>
          </cell>
        </row>
        <row r="57">
          <cell r="V57" t="e">
            <v>#DIV/0!</v>
          </cell>
        </row>
        <row r="58">
          <cell r="V58" t="e">
            <v>#DIV/0!</v>
          </cell>
        </row>
        <row r="59">
          <cell r="V59" t="e">
            <v>#DIV/0!</v>
          </cell>
        </row>
        <row r="60">
          <cell r="V60" t="e">
            <v>#DIV/0!</v>
          </cell>
        </row>
        <row r="61">
          <cell r="V61" t="e">
            <v>#DIV/0!</v>
          </cell>
        </row>
        <row r="62">
          <cell r="V62" t="e">
            <v>#DIV/0!</v>
          </cell>
        </row>
        <row r="63">
          <cell r="V63" t="e">
            <v>#DIV/0!</v>
          </cell>
        </row>
        <row r="64">
          <cell r="V64" t="e">
            <v>#DIV/0!</v>
          </cell>
        </row>
        <row r="65">
          <cell r="V65" t="e">
            <v>#DIV/0!</v>
          </cell>
        </row>
        <row r="66">
          <cell r="V66" t="e">
            <v>#DIV/0!</v>
          </cell>
        </row>
        <row r="67">
          <cell r="V67" t="e">
            <v>#DIV/0!</v>
          </cell>
        </row>
        <row r="68">
          <cell r="V68" t="e">
            <v>#DIV/0!</v>
          </cell>
        </row>
        <row r="69">
          <cell r="V69" t="e">
            <v>#DIV/0!</v>
          </cell>
        </row>
        <row r="70">
          <cell r="V70" t="e">
            <v>#DIV/0!</v>
          </cell>
        </row>
        <row r="71">
          <cell r="V71" t="e">
            <v>#DIV/0!</v>
          </cell>
        </row>
        <row r="72">
          <cell r="V72" t="e">
            <v>#DIV/0!</v>
          </cell>
        </row>
        <row r="73">
          <cell r="V73" t="e">
            <v>#DIV/0!</v>
          </cell>
        </row>
        <row r="74">
          <cell r="V74" t="e">
            <v>#DIV/0!</v>
          </cell>
        </row>
        <row r="75">
          <cell r="V75" t="e">
            <v>#DIV/0!</v>
          </cell>
        </row>
        <row r="76">
          <cell r="V76" t="e">
            <v>#DIV/0!</v>
          </cell>
        </row>
        <row r="77">
          <cell r="V77" t="e">
            <v>#DIV/0!</v>
          </cell>
        </row>
        <row r="78">
          <cell r="V78" t="e">
            <v>#DIV/0!</v>
          </cell>
        </row>
        <row r="79">
          <cell r="V79" t="e">
            <v>#DIV/0!</v>
          </cell>
        </row>
        <row r="80">
          <cell r="V80" t="e">
            <v>#DIV/0!</v>
          </cell>
        </row>
        <row r="81">
          <cell r="V81" t="e">
            <v>#DIV/0!</v>
          </cell>
        </row>
        <row r="82">
          <cell r="V82" t="e">
            <v>#DIV/0!</v>
          </cell>
        </row>
        <row r="83">
          <cell r="V83" t="e">
            <v>#DIV/0!</v>
          </cell>
        </row>
        <row r="84">
          <cell r="V84" t="e">
            <v>#DIV/0!</v>
          </cell>
        </row>
        <row r="85">
          <cell r="V85" t="e">
            <v>#DIV/0!</v>
          </cell>
        </row>
        <row r="86">
          <cell r="V86" t="e">
            <v>#DIV/0!</v>
          </cell>
        </row>
        <row r="87">
          <cell r="V87" t="e">
            <v>#DIV/0!</v>
          </cell>
        </row>
        <row r="88">
          <cell r="V88" t="e">
            <v>#DIV/0!</v>
          </cell>
        </row>
        <row r="89">
          <cell r="V89" t="e">
            <v>#DIV/0!</v>
          </cell>
        </row>
        <row r="90">
          <cell r="V90" t="e">
            <v>#DIV/0!</v>
          </cell>
        </row>
        <row r="91">
          <cell r="V91" t="e">
            <v>#DIV/0!</v>
          </cell>
        </row>
        <row r="92">
          <cell r="V92" t="e">
            <v>#DIV/0!</v>
          </cell>
        </row>
        <row r="93">
          <cell r="V93" t="e">
            <v>#DIV/0!</v>
          </cell>
        </row>
        <row r="94">
          <cell r="V94" t="e">
            <v>#DIV/0!</v>
          </cell>
        </row>
        <row r="95">
          <cell r="V95" t="e">
            <v>#DIV/0!</v>
          </cell>
        </row>
        <row r="96">
          <cell r="V96" t="e">
            <v>#DIV/0!</v>
          </cell>
        </row>
        <row r="97">
          <cell r="V97">
            <v>168.17416629993104</v>
          </cell>
        </row>
        <row r="98">
          <cell r="V98">
            <v>159.84742361815643</v>
          </cell>
        </row>
      </sheetData>
      <sheetData sheetId="6"/>
      <sheetData sheetId="7"/>
      <sheetData sheetId="8"/>
      <sheetData sheetId="9"/>
      <sheetData sheetId="10" refreshError="1">
        <row r="1">
          <cell r="C1" t="str">
            <v>pcpi.m</v>
          </cell>
          <cell r="D1" t="str">
            <v>Pwpi.m</v>
          </cell>
          <cell r="E1" t="str">
            <v>INDPROD</v>
          </cell>
          <cell r="F1" t="str">
            <v>EMPI</v>
          </cell>
          <cell r="G1" t="str">
            <v>labprod</v>
          </cell>
          <cell r="H1" t="str">
            <v>rwagep</v>
          </cell>
          <cell r="I1" t="str">
            <v>rwagec</v>
          </cell>
          <cell r="J1" t="str">
            <v>corulc</v>
          </cell>
          <cell r="K1" t="str">
            <v>produlc</v>
          </cell>
          <cell r="L1" t="str">
            <v>$ulccr</v>
          </cell>
          <cell r="M1" t="str">
            <v>Rulc$</v>
          </cell>
          <cell r="N1" t="str">
            <v>$NULCG6</v>
          </cell>
        </row>
        <row r="9">
          <cell r="A9" t="str">
            <v>1990m1</v>
          </cell>
        </row>
        <row r="10">
          <cell r="A10" t="str">
            <v>+</v>
          </cell>
        </row>
        <row r="11">
          <cell r="A11" t="str">
            <v>+</v>
          </cell>
        </row>
        <row r="12">
          <cell r="A12" t="str">
            <v>+</v>
          </cell>
        </row>
        <row r="13">
          <cell r="A13" t="str">
            <v>+</v>
          </cell>
        </row>
        <row r="14">
          <cell r="A14" t="str">
            <v>+</v>
          </cell>
        </row>
        <row r="15">
          <cell r="A15" t="str">
            <v>+</v>
          </cell>
        </row>
        <row r="16">
          <cell r="A16" t="str">
            <v>+</v>
          </cell>
        </row>
        <row r="17">
          <cell r="A17" t="str">
            <v>+</v>
          </cell>
        </row>
        <row r="18">
          <cell r="A18" t="str">
            <v>+</v>
          </cell>
        </row>
        <row r="19">
          <cell r="A19" t="str">
            <v>+</v>
          </cell>
        </row>
        <row r="20">
          <cell r="A20" t="str">
            <v>+</v>
          </cell>
        </row>
        <row r="21">
          <cell r="A21" t="str">
            <v>+</v>
          </cell>
        </row>
        <row r="22">
          <cell r="A22" t="str">
            <v>+</v>
          </cell>
        </row>
        <row r="23">
          <cell r="A23" t="str">
            <v>+</v>
          </cell>
        </row>
        <row r="24">
          <cell r="A24" t="str">
            <v>+</v>
          </cell>
        </row>
        <row r="25">
          <cell r="A25" t="str">
            <v>+</v>
          </cell>
        </row>
        <row r="26">
          <cell r="A26" t="str">
            <v>+</v>
          </cell>
        </row>
        <row r="27">
          <cell r="A27" t="str">
            <v>+</v>
          </cell>
        </row>
        <row r="28">
          <cell r="A28" t="str">
            <v>+</v>
          </cell>
        </row>
        <row r="29">
          <cell r="A29" t="str">
            <v>+</v>
          </cell>
        </row>
        <row r="30">
          <cell r="A30" t="str">
            <v>+</v>
          </cell>
        </row>
        <row r="31">
          <cell r="A31" t="str">
            <v>+</v>
          </cell>
        </row>
        <row r="32">
          <cell r="A32" t="str">
            <v>+</v>
          </cell>
        </row>
        <row r="33">
          <cell r="A33" t="str">
            <v>+</v>
          </cell>
        </row>
        <row r="34">
          <cell r="A34" t="str">
            <v>+</v>
          </cell>
        </row>
        <row r="35">
          <cell r="A35" t="str">
            <v>+</v>
          </cell>
        </row>
        <row r="36">
          <cell r="A36" t="str">
            <v>+</v>
          </cell>
        </row>
        <row r="37">
          <cell r="A37" t="str">
            <v>+</v>
          </cell>
        </row>
        <row r="38">
          <cell r="A38" t="str">
            <v>+</v>
          </cell>
        </row>
        <row r="39">
          <cell r="A39" t="str">
            <v>+</v>
          </cell>
        </row>
        <row r="40">
          <cell r="A40" t="str">
            <v>+</v>
          </cell>
        </row>
        <row r="41">
          <cell r="A41" t="str">
            <v>+</v>
          </cell>
        </row>
        <row r="42">
          <cell r="A42" t="str">
            <v>+</v>
          </cell>
        </row>
        <row r="43">
          <cell r="A43" t="str">
            <v>+</v>
          </cell>
        </row>
        <row r="44">
          <cell r="A44" t="str">
            <v>+</v>
          </cell>
        </row>
        <row r="45">
          <cell r="A45" t="str">
            <v>+</v>
          </cell>
        </row>
        <row r="46">
          <cell r="A46" t="str">
            <v>+</v>
          </cell>
        </row>
        <row r="47">
          <cell r="A47" t="str">
            <v>+</v>
          </cell>
        </row>
        <row r="48">
          <cell r="A48" t="str">
            <v>+</v>
          </cell>
        </row>
        <row r="49">
          <cell r="A49" t="str">
            <v>+</v>
          </cell>
        </row>
        <row r="50">
          <cell r="A50" t="str">
            <v>+</v>
          </cell>
        </row>
        <row r="51">
          <cell r="A51" t="str">
            <v>+</v>
          </cell>
        </row>
        <row r="52">
          <cell r="A52" t="str">
            <v>+</v>
          </cell>
        </row>
        <row r="53">
          <cell r="A53" t="str">
            <v>+</v>
          </cell>
        </row>
        <row r="54">
          <cell r="A54" t="str">
            <v>+</v>
          </cell>
        </row>
        <row r="55">
          <cell r="A55" t="str">
            <v>+</v>
          </cell>
        </row>
        <row r="56">
          <cell r="A56" t="str">
            <v>+</v>
          </cell>
        </row>
        <row r="57">
          <cell r="A57" t="str">
            <v>+</v>
          </cell>
        </row>
        <row r="58">
          <cell r="A58" t="str">
            <v>+</v>
          </cell>
        </row>
        <row r="59">
          <cell r="A59" t="str">
            <v>+</v>
          </cell>
        </row>
        <row r="60">
          <cell r="A60" t="str">
            <v>+</v>
          </cell>
        </row>
        <row r="61">
          <cell r="A61" t="str">
            <v>+</v>
          </cell>
        </row>
        <row r="62">
          <cell r="A62" t="str">
            <v>+</v>
          </cell>
        </row>
        <row r="63">
          <cell r="A63" t="str">
            <v>+</v>
          </cell>
        </row>
        <row r="64">
          <cell r="A64" t="str">
            <v>+</v>
          </cell>
        </row>
        <row r="65">
          <cell r="A65" t="str">
            <v>+</v>
          </cell>
        </row>
        <row r="66">
          <cell r="A66" t="str">
            <v>+</v>
          </cell>
        </row>
        <row r="67">
          <cell r="A67" t="str">
            <v>+</v>
          </cell>
        </row>
        <row r="68">
          <cell r="A68" t="str">
            <v>+</v>
          </cell>
        </row>
        <row r="69">
          <cell r="A69" t="str">
            <v>+</v>
          </cell>
        </row>
        <row r="70">
          <cell r="A70" t="str">
            <v>+</v>
          </cell>
        </row>
        <row r="71">
          <cell r="A71" t="str">
            <v>+</v>
          </cell>
        </row>
        <row r="72">
          <cell r="A72" t="str">
            <v>+</v>
          </cell>
        </row>
        <row r="73">
          <cell r="A73" t="str">
            <v>+</v>
          </cell>
        </row>
        <row r="74">
          <cell r="A74" t="str">
            <v>+</v>
          </cell>
        </row>
        <row r="75">
          <cell r="A75" t="str">
            <v>+</v>
          </cell>
        </row>
        <row r="76">
          <cell r="A76" t="str">
            <v>+</v>
          </cell>
        </row>
        <row r="77">
          <cell r="A77" t="str">
            <v>+</v>
          </cell>
        </row>
        <row r="78">
          <cell r="A78" t="str">
            <v>+</v>
          </cell>
        </row>
        <row r="79">
          <cell r="A79" t="str">
            <v>+</v>
          </cell>
        </row>
        <row r="80">
          <cell r="A80" t="str">
            <v>+</v>
          </cell>
        </row>
        <row r="81">
          <cell r="A81" t="str">
            <v>+</v>
          </cell>
        </row>
        <row r="82">
          <cell r="A82" t="str">
            <v>+</v>
          </cell>
        </row>
        <row r="83">
          <cell r="A83" t="str">
            <v>+</v>
          </cell>
        </row>
        <row r="84">
          <cell r="A84" t="str">
            <v>+</v>
          </cell>
        </row>
        <row r="85">
          <cell r="A85" t="str">
            <v>+</v>
          </cell>
        </row>
        <row r="86">
          <cell r="A86" t="str">
            <v>+</v>
          </cell>
        </row>
        <row r="87">
          <cell r="A87" t="str">
            <v>+</v>
          </cell>
        </row>
        <row r="88">
          <cell r="A88" t="str">
            <v>+</v>
          </cell>
        </row>
        <row r="89">
          <cell r="A89" t="str">
            <v>+</v>
          </cell>
        </row>
        <row r="90">
          <cell r="A90" t="str">
            <v>+</v>
          </cell>
        </row>
        <row r="91">
          <cell r="A91" t="str">
            <v>+</v>
          </cell>
        </row>
        <row r="92">
          <cell r="A92" t="str">
            <v>+</v>
          </cell>
        </row>
        <row r="93">
          <cell r="A93" t="str">
            <v>+</v>
          </cell>
        </row>
        <row r="94">
          <cell r="A94" t="str">
            <v>+</v>
          </cell>
        </row>
        <row r="95">
          <cell r="A95" t="str">
            <v>+</v>
          </cell>
        </row>
        <row r="96">
          <cell r="A96" t="str">
            <v>+</v>
          </cell>
        </row>
        <row r="97">
          <cell r="A97" t="str">
            <v>+</v>
          </cell>
        </row>
        <row r="98">
          <cell r="A98" t="str">
            <v>+</v>
          </cell>
        </row>
        <row r="99">
          <cell r="A99" t="str">
            <v>+</v>
          </cell>
        </row>
        <row r="100">
          <cell r="A100" t="str">
            <v>+</v>
          </cell>
        </row>
        <row r="101">
          <cell r="A101" t="str">
            <v>+</v>
          </cell>
        </row>
        <row r="102">
          <cell r="A102" t="str">
            <v>+</v>
          </cell>
        </row>
        <row r="103">
          <cell r="A103" t="str">
            <v>+</v>
          </cell>
        </row>
        <row r="104">
          <cell r="A104" t="str">
            <v>+</v>
          </cell>
        </row>
        <row r="105">
          <cell r="A105" t="str">
            <v>+</v>
          </cell>
        </row>
        <row r="106">
          <cell r="A106" t="str">
            <v>+</v>
          </cell>
        </row>
        <row r="107">
          <cell r="A107" t="str">
            <v>+</v>
          </cell>
        </row>
        <row r="108">
          <cell r="A108" t="str">
            <v>+</v>
          </cell>
        </row>
        <row r="109">
          <cell r="A109" t="str">
            <v>+</v>
          </cell>
        </row>
        <row r="110">
          <cell r="A110" t="str">
            <v>+</v>
          </cell>
        </row>
        <row r="111">
          <cell r="A111" t="str">
            <v>+</v>
          </cell>
        </row>
        <row r="112">
          <cell r="A112" t="str">
            <v>+</v>
          </cell>
        </row>
        <row r="113">
          <cell r="A113" t="str">
            <v>+</v>
          </cell>
        </row>
        <row r="114">
          <cell r="A114" t="str">
            <v>+</v>
          </cell>
        </row>
        <row r="115">
          <cell r="A115" t="str">
            <v>+</v>
          </cell>
        </row>
        <row r="116">
          <cell r="A116" t="str">
            <v>+</v>
          </cell>
        </row>
      </sheetData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/>
      <sheetData sheetId="2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rolSheet"/>
      <sheetName val="B"/>
      <sheetName val="D"/>
      <sheetName val="C"/>
      <sheetName val="E"/>
      <sheetName val="F"/>
      <sheetName val="ulc-cmponents"/>
      <sheetName val="data transfer EDSS"/>
      <sheetName val="CPI 90"/>
      <sheetName val="transfer"/>
      <sheetName val="Chart1"/>
      <sheetName val="Sheet1"/>
      <sheetName val="Ind. OutputSales"/>
      <sheetName val="H"/>
      <sheetName val="$ wage comp"/>
      <sheetName val="CT_a1"/>
      <sheetName val="CT_a2"/>
      <sheetName val="CT_a3"/>
      <sheetName val="Panel1"/>
      <sheetName val="Chart4"/>
      <sheetName val="Chart3"/>
      <sheetName val="Panel2"/>
      <sheetName val="Ct-ind. prd y on y"/>
      <sheetName val="CT_ reatil y on y"/>
      <sheetName val="Chart SR DATA"/>
      <sheetName val="Panel3"/>
    </sheetNames>
    <sheetDataSet>
      <sheetData sheetId="0"/>
      <sheetData sheetId="1"/>
      <sheetData sheetId="2" refreshError="1">
        <row r="6">
          <cell r="D6" t="str">
            <v>aip25</v>
          </cell>
          <cell r="E6" t="str">
            <v>LWAGE25</v>
          </cell>
          <cell r="F6" t="str">
            <v>LE25</v>
          </cell>
          <cell r="H6" t="str">
            <v>PCPI</v>
          </cell>
          <cell r="L6" t="str">
            <v>aip25sa</v>
          </cell>
          <cell r="N6" t="str">
            <v>LWAGE25sa</v>
          </cell>
          <cell r="S6" t="str">
            <v>PCPIsa</v>
          </cell>
        </row>
        <row r="20">
          <cell r="B20" t="str">
            <v>1990m1</v>
          </cell>
        </row>
        <row r="21">
          <cell r="B21" t="str">
            <v>+</v>
          </cell>
        </row>
        <row r="22">
          <cell r="B22" t="str">
            <v>+</v>
          </cell>
        </row>
        <row r="23">
          <cell r="B23" t="str">
            <v>+</v>
          </cell>
        </row>
        <row r="24">
          <cell r="B24" t="str">
            <v>+</v>
          </cell>
        </row>
        <row r="25">
          <cell r="B25" t="str">
            <v>+</v>
          </cell>
        </row>
        <row r="26">
          <cell r="B26" t="str">
            <v>+</v>
          </cell>
        </row>
        <row r="27">
          <cell r="B27" t="str">
            <v>+</v>
          </cell>
        </row>
        <row r="28">
          <cell r="B28" t="str">
            <v>+</v>
          </cell>
        </row>
        <row r="29">
          <cell r="B29" t="str">
            <v>+</v>
          </cell>
        </row>
        <row r="30">
          <cell r="B30" t="str">
            <v>+</v>
          </cell>
        </row>
        <row r="31">
          <cell r="B31" t="str">
            <v>+</v>
          </cell>
        </row>
        <row r="32">
          <cell r="B32" t="str">
            <v>+</v>
          </cell>
        </row>
        <row r="33">
          <cell r="B33" t="str">
            <v>+</v>
          </cell>
        </row>
        <row r="34">
          <cell r="B34" t="str">
            <v>+</v>
          </cell>
        </row>
        <row r="35">
          <cell r="B35" t="str">
            <v>+</v>
          </cell>
        </row>
        <row r="36">
          <cell r="B36" t="str">
            <v>+</v>
          </cell>
        </row>
        <row r="37">
          <cell r="B37" t="str">
            <v>+</v>
          </cell>
        </row>
        <row r="38">
          <cell r="B38" t="str">
            <v>+</v>
          </cell>
        </row>
        <row r="39">
          <cell r="B39" t="str">
            <v>+</v>
          </cell>
        </row>
        <row r="40">
          <cell r="B40" t="str">
            <v>+</v>
          </cell>
        </row>
        <row r="41">
          <cell r="B41" t="str">
            <v>+</v>
          </cell>
        </row>
        <row r="42">
          <cell r="B42" t="str">
            <v>+</v>
          </cell>
        </row>
        <row r="43">
          <cell r="B43" t="str">
            <v>+</v>
          </cell>
        </row>
        <row r="44">
          <cell r="B44" t="str">
            <v>+</v>
          </cell>
        </row>
        <row r="45">
          <cell r="B45" t="str">
            <v>+</v>
          </cell>
        </row>
        <row r="46">
          <cell r="B46" t="str">
            <v>+</v>
          </cell>
        </row>
        <row r="47">
          <cell r="B47" t="str">
            <v>+</v>
          </cell>
        </row>
        <row r="48">
          <cell r="B48" t="str">
            <v>+</v>
          </cell>
        </row>
        <row r="49">
          <cell r="B49" t="str">
            <v>+</v>
          </cell>
        </row>
        <row r="50">
          <cell r="B50" t="str">
            <v>+</v>
          </cell>
        </row>
        <row r="51">
          <cell r="B51" t="str">
            <v>+</v>
          </cell>
        </row>
        <row r="52">
          <cell r="B52" t="str">
            <v>+</v>
          </cell>
        </row>
        <row r="53">
          <cell r="B53" t="str">
            <v>+</v>
          </cell>
        </row>
        <row r="54">
          <cell r="B54" t="str">
            <v>+</v>
          </cell>
        </row>
        <row r="55">
          <cell r="B55" t="str">
            <v>+</v>
          </cell>
        </row>
        <row r="56">
          <cell r="B56" t="str">
            <v>+</v>
          </cell>
        </row>
        <row r="57">
          <cell r="B57" t="str">
            <v>+</v>
          </cell>
        </row>
        <row r="58">
          <cell r="B58" t="str">
            <v>+</v>
          </cell>
        </row>
        <row r="59">
          <cell r="B59" t="str">
            <v>+</v>
          </cell>
        </row>
        <row r="60">
          <cell r="B60" t="str">
            <v>+</v>
          </cell>
        </row>
        <row r="61">
          <cell r="B61" t="str">
            <v>+</v>
          </cell>
        </row>
        <row r="62">
          <cell r="B62" t="str">
            <v>+</v>
          </cell>
        </row>
        <row r="63">
          <cell r="B63" t="str">
            <v>+</v>
          </cell>
        </row>
        <row r="64">
          <cell r="B64" t="str">
            <v>+</v>
          </cell>
        </row>
        <row r="65">
          <cell r="B65" t="str">
            <v>+</v>
          </cell>
        </row>
        <row r="66">
          <cell r="B66" t="str">
            <v>+</v>
          </cell>
        </row>
        <row r="67">
          <cell r="B67" t="str">
            <v>+</v>
          </cell>
        </row>
        <row r="68">
          <cell r="B68" t="str">
            <v>+</v>
          </cell>
        </row>
        <row r="69">
          <cell r="B69" t="str">
            <v>+</v>
          </cell>
        </row>
        <row r="70">
          <cell r="B70" t="str">
            <v>+</v>
          </cell>
        </row>
        <row r="71">
          <cell r="B71" t="str">
            <v>+</v>
          </cell>
        </row>
        <row r="72">
          <cell r="B72" t="str">
            <v>+</v>
          </cell>
        </row>
        <row r="73">
          <cell r="B73" t="str">
            <v>+</v>
          </cell>
        </row>
        <row r="74">
          <cell r="B74" t="str">
            <v>+</v>
          </cell>
        </row>
        <row r="75">
          <cell r="B75" t="str">
            <v>+</v>
          </cell>
        </row>
        <row r="76">
          <cell r="B76" t="str">
            <v>+</v>
          </cell>
        </row>
        <row r="77">
          <cell r="B77" t="str">
            <v>+</v>
          </cell>
        </row>
        <row r="78">
          <cell r="B78" t="str">
            <v>+</v>
          </cell>
        </row>
        <row r="79">
          <cell r="B79" t="str">
            <v>+</v>
          </cell>
        </row>
        <row r="80">
          <cell r="B80" t="str">
            <v>+</v>
          </cell>
        </row>
        <row r="81">
          <cell r="B81" t="str">
            <v>+</v>
          </cell>
        </row>
        <row r="82">
          <cell r="B82" t="str">
            <v>+</v>
          </cell>
        </row>
        <row r="83">
          <cell r="B83" t="str">
            <v>+</v>
          </cell>
        </row>
        <row r="84">
          <cell r="B84" t="str">
            <v>+</v>
          </cell>
        </row>
        <row r="85">
          <cell r="B85" t="str">
            <v>+</v>
          </cell>
        </row>
        <row r="86">
          <cell r="B86" t="str">
            <v>+</v>
          </cell>
        </row>
        <row r="87">
          <cell r="B87" t="str">
            <v>+</v>
          </cell>
        </row>
        <row r="88">
          <cell r="B88" t="str">
            <v>+</v>
          </cell>
        </row>
        <row r="89">
          <cell r="B89" t="str">
            <v>+</v>
          </cell>
        </row>
        <row r="90">
          <cell r="B90" t="str">
            <v>+</v>
          </cell>
        </row>
        <row r="91">
          <cell r="B91" t="str">
            <v>+</v>
          </cell>
        </row>
        <row r="92">
          <cell r="B92" t="str">
            <v>+</v>
          </cell>
        </row>
        <row r="93">
          <cell r="B93" t="str">
            <v>+</v>
          </cell>
        </row>
        <row r="94">
          <cell r="B94" t="str">
            <v>+</v>
          </cell>
        </row>
        <row r="95">
          <cell r="B95" t="str">
            <v>+</v>
          </cell>
        </row>
        <row r="96">
          <cell r="B96" t="str">
            <v>+</v>
          </cell>
        </row>
        <row r="97">
          <cell r="B97" t="str">
            <v>+</v>
          </cell>
        </row>
        <row r="98">
          <cell r="B98" t="str">
            <v>+</v>
          </cell>
        </row>
        <row r="99">
          <cell r="B99" t="str">
            <v>+</v>
          </cell>
        </row>
        <row r="100">
          <cell r="B100" t="str">
            <v>+</v>
          </cell>
        </row>
        <row r="101">
          <cell r="B101" t="str">
            <v>+</v>
          </cell>
        </row>
        <row r="102">
          <cell r="B102" t="str">
            <v>+</v>
          </cell>
        </row>
        <row r="103">
          <cell r="B103" t="str">
            <v>+</v>
          </cell>
        </row>
        <row r="104">
          <cell r="B104" t="str">
            <v>+</v>
          </cell>
        </row>
        <row r="105">
          <cell r="B105" t="str">
            <v>+</v>
          </cell>
        </row>
        <row r="106">
          <cell r="B106" t="str">
            <v>+</v>
          </cell>
        </row>
        <row r="107">
          <cell r="B107" t="str">
            <v>+</v>
          </cell>
        </row>
        <row r="108">
          <cell r="B108" t="str">
            <v>+</v>
          </cell>
        </row>
        <row r="109">
          <cell r="B109" t="str">
            <v>+</v>
          </cell>
        </row>
        <row r="110">
          <cell r="B110" t="str">
            <v>+</v>
          </cell>
        </row>
        <row r="111">
          <cell r="B111" t="str">
            <v>+</v>
          </cell>
        </row>
        <row r="112">
          <cell r="B112" t="str">
            <v>+</v>
          </cell>
        </row>
        <row r="113">
          <cell r="B113" t="str">
            <v>+</v>
          </cell>
        </row>
        <row r="114">
          <cell r="B114" t="str">
            <v>+</v>
          </cell>
        </row>
        <row r="115">
          <cell r="B115" t="str">
            <v>+</v>
          </cell>
        </row>
        <row r="116">
          <cell r="B116" t="str">
            <v>+</v>
          </cell>
        </row>
        <row r="117">
          <cell r="B117" t="str">
            <v>+</v>
          </cell>
        </row>
        <row r="118">
          <cell r="B118" t="str">
            <v>+</v>
          </cell>
        </row>
        <row r="119">
          <cell r="B119" t="str">
            <v>+</v>
          </cell>
        </row>
        <row r="120">
          <cell r="B120" t="str">
            <v>+</v>
          </cell>
        </row>
        <row r="121">
          <cell r="B121" t="str">
            <v>+</v>
          </cell>
        </row>
        <row r="122">
          <cell r="B122" t="str">
            <v>+</v>
          </cell>
        </row>
        <row r="123">
          <cell r="B123" t="str">
            <v>+</v>
          </cell>
        </row>
        <row r="124">
          <cell r="B124" t="str">
            <v>+</v>
          </cell>
        </row>
        <row r="125">
          <cell r="B125" t="str">
            <v>+</v>
          </cell>
        </row>
        <row r="126">
          <cell r="B126" t="str">
            <v>+</v>
          </cell>
        </row>
        <row r="127">
          <cell r="B127" t="str">
            <v>+</v>
          </cell>
        </row>
        <row r="128">
          <cell r="B128" t="str">
            <v>+</v>
          </cell>
        </row>
        <row r="129">
          <cell r="B129" t="str">
            <v>+</v>
          </cell>
        </row>
        <row r="130">
          <cell r="B130" t="str">
            <v>+</v>
          </cell>
        </row>
        <row r="131">
          <cell r="B131" t="str">
            <v>+</v>
          </cell>
        </row>
        <row r="132">
          <cell r="B132" t="str">
            <v>+</v>
          </cell>
        </row>
        <row r="133">
          <cell r="B133" t="str">
            <v>+</v>
          </cell>
        </row>
        <row r="134">
          <cell r="B134" t="str">
            <v>+</v>
          </cell>
        </row>
      </sheetData>
      <sheetData sheetId="3"/>
      <sheetData sheetId="4" refreshError="1">
        <row r="6">
          <cell r="C6" t="str">
            <v>LWAGE25R</v>
          </cell>
          <cell r="D6" t="str">
            <v>lpwage25r</v>
          </cell>
          <cell r="H6" t="str">
            <v>LWAGE25Rsa</v>
          </cell>
          <cell r="I6" t="str">
            <v>lpwage25rsa</v>
          </cell>
        </row>
      </sheetData>
      <sheetData sheetId="5" refreshError="1">
        <row r="15">
          <cell r="V15" t="e">
            <v>#DIV/0!</v>
          </cell>
        </row>
        <row r="16">
          <cell r="V16" t="e">
            <v>#DIV/0!</v>
          </cell>
        </row>
        <row r="17">
          <cell r="V17" t="e">
            <v>#DIV/0!</v>
          </cell>
        </row>
        <row r="18">
          <cell r="V18" t="e">
            <v>#DIV/0!</v>
          </cell>
        </row>
        <row r="19">
          <cell r="V19" t="e">
            <v>#DIV/0!</v>
          </cell>
        </row>
        <row r="20">
          <cell r="V20" t="e">
            <v>#DIV/0!</v>
          </cell>
        </row>
        <row r="21">
          <cell r="V21" t="e">
            <v>#DIV/0!</v>
          </cell>
        </row>
        <row r="22">
          <cell r="V22" t="e">
            <v>#DIV/0!</v>
          </cell>
        </row>
        <row r="23">
          <cell r="V23" t="e">
            <v>#DIV/0!</v>
          </cell>
        </row>
        <row r="24">
          <cell r="V24" t="e">
            <v>#DIV/0!</v>
          </cell>
        </row>
        <row r="25">
          <cell r="V25" t="e">
            <v>#DIV/0!</v>
          </cell>
        </row>
        <row r="26">
          <cell r="V26" t="e">
            <v>#DIV/0!</v>
          </cell>
        </row>
        <row r="27">
          <cell r="V27" t="e">
            <v>#DIV/0!</v>
          </cell>
        </row>
        <row r="28">
          <cell r="V28" t="e">
            <v>#DIV/0!</v>
          </cell>
        </row>
        <row r="29">
          <cell r="V29" t="e">
            <v>#DIV/0!</v>
          </cell>
        </row>
        <row r="30">
          <cell r="V30" t="e">
            <v>#DIV/0!</v>
          </cell>
        </row>
        <row r="31">
          <cell r="V31" t="e">
            <v>#DIV/0!</v>
          </cell>
        </row>
        <row r="32">
          <cell r="V32" t="e">
            <v>#DIV/0!</v>
          </cell>
        </row>
        <row r="33">
          <cell r="V33" t="e">
            <v>#DIV/0!</v>
          </cell>
        </row>
        <row r="34">
          <cell r="V34" t="e">
            <v>#DIV/0!</v>
          </cell>
        </row>
        <row r="35">
          <cell r="V35" t="e">
            <v>#DIV/0!</v>
          </cell>
        </row>
        <row r="36">
          <cell r="V36" t="e">
            <v>#DIV/0!</v>
          </cell>
        </row>
        <row r="37">
          <cell r="V37" t="e">
            <v>#DIV/0!</v>
          </cell>
        </row>
        <row r="38">
          <cell r="V38" t="e">
            <v>#DIV/0!</v>
          </cell>
        </row>
        <row r="39">
          <cell r="V39" t="e">
            <v>#DIV/0!</v>
          </cell>
        </row>
        <row r="40">
          <cell r="V40" t="e">
            <v>#DIV/0!</v>
          </cell>
        </row>
        <row r="41">
          <cell r="V41" t="e">
            <v>#DIV/0!</v>
          </cell>
        </row>
        <row r="42">
          <cell r="V42" t="e">
            <v>#DIV/0!</v>
          </cell>
        </row>
        <row r="43">
          <cell r="V43" t="e">
            <v>#DIV/0!</v>
          </cell>
        </row>
        <row r="44">
          <cell r="V44" t="e">
            <v>#DIV/0!</v>
          </cell>
        </row>
        <row r="45">
          <cell r="V45" t="e">
            <v>#DIV/0!</v>
          </cell>
        </row>
        <row r="46">
          <cell r="V46" t="e">
            <v>#DIV/0!</v>
          </cell>
        </row>
        <row r="47">
          <cell r="V47" t="e">
            <v>#DIV/0!</v>
          </cell>
        </row>
        <row r="48">
          <cell r="V48" t="e">
            <v>#DIV/0!</v>
          </cell>
        </row>
        <row r="49">
          <cell r="V49" t="e">
            <v>#DIV/0!</v>
          </cell>
        </row>
        <row r="50">
          <cell r="V50" t="e">
            <v>#DIV/0!</v>
          </cell>
        </row>
        <row r="51">
          <cell r="V51" t="e">
            <v>#DIV/0!</v>
          </cell>
        </row>
        <row r="52">
          <cell r="V52" t="e">
            <v>#DIV/0!</v>
          </cell>
        </row>
        <row r="53">
          <cell r="V53" t="e">
            <v>#DIV/0!</v>
          </cell>
        </row>
        <row r="54">
          <cell r="V54" t="e">
            <v>#DIV/0!</v>
          </cell>
        </row>
        <row r="55">
          <cell r="V55" t="e">
            <v>#DIV/0!</v>
          </cell>
        </row>
        <row r="56">
          <cell r="V56" t="e">
            <v>#DIV/0!</v>
          </cell>
        </row>
        <row r="57">
          <cell r="V57" t="e">
            <v>#DIV/0!</v>
          </cell>
        </row>
        <row r="58">
          <cell r="V58" t="e">
            <v>#DIV/0!</v>
          </cell>
        </row>
        <row r="59">
          <cell r="V59" t="e">
            <v>#DIV/0!</v>
          </cell>
        </row>
        <row r="60">
          <cell r="V60" t="e">
            <v>#DIV/0!</v>
          </cell>
        </row>
        <row r="61">
          <cell r="V61" t="e">
            <v>#DIV/0!</v>
          </cell>
        </row>
        <row r="62">
          <cell r="V62" t="e">
            <v>#DIV/0!</v>
          </cell>
        </row>
        <row r="63">
          <cell r="V63" t="e">
            <v>#DIV/0!</v>
          </cell>
        </row>
        <row r="64">
          <cell r="V64" t="e">
            <v>#DIV/0!</v>
          </cell>
        </row>
        <row r="65">
          <cell r="V65" t="e">
            <v>#DIV/0!</v>
          </cell>
        </row>
        <row r="66">
          <cell r="V66" t="e">
            <v>#DIV/0!</v>
          </cell>
        </row>
        <row r="67">
          <cell r="V67" t="e">
            <v>#DIV/0!</v>
          </cell>
        </row>
        <row r="68">
          <cell r="V68" t="e">
            <v>#DIV/0!</v>
          </cell>
        </row>
        <row r="69">
          <cell r="V69" t="e">
            <v>#DIV/0!</v>
          </cell>
        </row>
        <row r="70">
          <cell r="V70" t="e">
            <v>#DIV/0!</v>
          </cell>
        </row>
        <row r="71">
          <cell r="V71" t="e">
            <v>#DIV/0!</v>
          </cell>
        </row>
        <row r="72">
          <cell r="V72" t="e">
            <v>#DIV/0!</v>
          </cell>
        </row>
        <row r="73">
          <cell r="V73" t="e">
            <v>#DIV/0!</v>
          </cell>
        </row>
        <row r="74">
          <cell r="V74" t="e">
            <v>#DIV/0!</v>
          </cell>
        </row>
        <row r="75">
          <cell r="V75" t="e">
            <v>#DIV/0!</v>
          </cell>
        </row>
        <row r="76">
          <cell r="V76" t="e">
            <v>#DIV/0!</v>
          </cell>
        </row>
        <row r="77">
          <cell r="V77" t="e">
            <v>#DIV/0!</v>
          </cell>
        </row>
        <row r="78">
          <cell r="V78" t="e">
            <v>#DIV/0!</v>
          </cell>
        </row>
        <row r="79">
          <cell r="V79" t="e">
            <v>#DIV/0!</v>
          </cell>
        </row>
        <row r="80">
          <cell r="V80" t="e">
            <v>#DIV/0!</v>
          </cell>
        </row>
        <row r="81">
          <cell r="V81" t="e">
            <v>#DIV/0!</v>
          </cell>
        </row>
        <row r="82">
          <cell r="V82" t="e">
            <v>#DIV/0!</v>
          </cell>
        </row>
        <row r="83">
          <cell r="V83" t="e">
            <v>#DIV/0!</v>
          </cell>
        </row>
        <row r="84">
          <cell r="V84" t="e">
            <v>#DIV/0!</v>
          </cell>
        </row>
        <row r="85">
          <cell r="V85" t="e">
            <v>#DIV/0!</v>
          </cell>
        </row>
        <row r="86">
          <cell r="V86" t="e">
            <v>#DIV/0!</v>
          </cell>
        </row>
        <row r="87">
          <cell r="V87" t="e">
            <v>#DIV/0!</v>
          </cell>
        </row>
        <row r="88">
          <cell r="V88" t="e">
            <v>#DIV/0!</v>
          </cell>
        </row>
        <row r="89">
          <cell r="V89" t="e">
            <v>#DIV/0!</v>
          </cell>
        </row>
        <row r="90">
          <cell r="V90" t="e">
            <v>#DIV/0!</v>
          </cell>
        </row>
        <row r="91">
          <cell r="V91" t="e">
            <v>#DIV/0!</v>
          </cell>
        </row>
        <row r="92">
          <cell r="V92" t="e">
            <v>#DIV/0!</v>
          </cell>
        </row>
        <row r="93">
          <cell r="V93" t="e">
            <v>#DIV/0!</v>
          </cell>
        </row>
        <row r="94">
          <cell r="V94" t="e">
            <v>#DIV/0!</v>
          </cell>
        </row>
        <row r="95">
          <cell r="V95" t="e">
            <v>#DIV/0!</v>
          </cell>
        </row>
        <row r="96">
          <cell r="V96" t="e">
            <v>#DIV/0!</v>
          </cell>
        </row>
        <row r="97">
          <cell r="V97">
            <v>168.17416629993104</v>
          </cell>
        </row>
        <row r="98">
          <cell r="V98">
            <v>159.84742361815643</v>
          </cell>
        </row>
      </sheetData>
      <sheetData sheetId="6"/>
      <sheetData sheetId="7"/>
      <sheetData sheetId="8"/>
      <sheetData sheetId="9"/>
      <sheetData sheetId="10" refreshError="1">
        <row r="1">
          <cell r="C1" t="str">
            <v>pcpi.m</v>
          </cell>
          <cell r="D1" t="str">
            <v>Pwpi.m</v>
          </cell>
          <cell r="E1" t="str">
            <v>INDPROD</v>
          </cell>
          <cell r="F1" t="str">
            <v>EMPI</v>
          </cell>
          <cell r="G1" t="str">
            <v>labprod</v>
          </cell>
          <cell r="H1" t="str">
            <v>rwagep</v>
          </cell>
          <cell r="I1" t="str">
            <v>rwagec</v>
          </cell>
          <cell r="J1" t="str">
            <v>corulc</v>
          </cell>
          <cell r="K1" t="str">
            <v>produlc</v>
          </cell>
          <cell r="L1" t="str">
            <v>$ulccr</v>
          </cell>
          <cell r="M1" t="str">
            <v>Rulc$</v>
          </cell>
          <cell r="N1" t="str">
            <v>$NULCG6</v>
          </cell>
        </row>
        <row r="9">
          <cell r="A9" t="str">
            <v>1990m1</v>
          </cell>
        </row>
        <row r="10">
          <cell r="A10" t="str">
            <v>+</v>
          </cell>
        </row>
        <row r="11">
          <cell r="A11" t="str">
            <v>+</v>
          </cell>
        </row>
        <row r="12">
          <cell r="A12" t="str">
            <v>+</v>
          </cell>
        </row>
        <row r="13">
          <cell r="A13" t="str">
            <v>+</v>
          </cell>
        </row>
        <row r="14">
          <cell r="A14" t="str">
            <v>+</v>
          </cell>
        </row>
        <row r="15">
          <cell r="A15" t="str">
            <v>+</v>
          </cell>
        </row>
        <row r="16">
          <cell r="A16" t="str">
            <v>+</v>
          </cell>
        </row>
        <row r="17">
          <cell r="A17" t="str">
            <v>+</v>
          </cell>
        </row>
        <row r="18">
          <cell r="A18" t="str">
            <v>+</v>
          </cell>
        </row>
        <row r="19">
          <cell r="A19" t="str">
            <v>+</v>
          </cell>
        </row>
        <row r="20">
          <cell r="A20" t="str">
            <v>+</v>
          </cell>
        </row>
        <row r="21">
          <cell r="A21" t="str">
            <v>+</v>
          </cell>
        </row>
        <row r="22">
          <cell r="A22" t="str">
            <v>+</v>
          </cell>
        </row>
        <row r="23">
          <cell r="A23" t="str">
            <v>+</v>
          </cell>
        </row>
        <row r="24">
          <cell r="A24" t="str">
            <v>+</v>
          </cell>
        </row>
        <row r="25">
          <cell r="A25" t="str">
            <v>+</v>
          </cell>
        </row>
        <row r="26">
          <cell r="A26" t="str">
            <v>+</v>
          </cell>
        </row>
        <row r="27">
          <cell r="A27" t="str">
            <v>+</v>
          </cell>
        </row>
        <row r="28">
          <cell r="A28" t="str">
            <v>+</v>
          </cell>
        </row>
        <row r="29">
          <cell r="A29" t="str">
            <v>+</v>
          </cell>
        </row>
        <row r="30">
          <cell r="A30" t="str">
            <v>+</v>
          </cell>
        </row>
        <row r="31">
          <cell r="A31" t="str">
            <v>+</v>
          </cell>
        </row>
        <row r="32">
          <cell r="A32" t="str">
            <v>+</v>
          </cell>
        </row>
        <row r="33">
          <cell r="A33" t="str">
            <v>+</v>
          </cell>
        </row>
        <row r="34">
          <cell r="A34" t="str">
            <v>+</v>
          </cell>
        </row>
        <row r="35">
          <cell r="A35" t="str">
            <v>+</v>
          </cell>
        </row>
        <row r="36">
          <cell r="A36" t="str">
            <v>+</v>
          </cell>
        </row>
        <row r="37">
          <cell r="A37" t="str">
            <v>+</v>
          </cell>
        </row>
        <row r="38">
          <cell r="A38" t="str">
            <v>+</v>
          </cell>
        </row>
        <row r="39">
          <cell r="A39" t="str">
            <v>+</v>
          </cell>
        </row>
        <row r="40">
          <cell r="A40" t="str">
            <v>+</v>
          </cell>
        </row>
        <row r="41">
          <cell r="A41" t="str">
            <v>+</v>
          </cell>
        </row>
        <row r="42">
          <cell r="A42" t="str">
            <v>+</v>
          </cell>
        </row>
        <row r="43">
          <cell r="A43" t="str">
            <v>+</v>
          </cell>
        </row>
        <row r="44">
          <cell r="A44" t="str">
            <v>+</v>
          </cell>
        </row>
        <row r="45">
          <cell r="A45" t="str">
            <v>+</v>
          </cell>
        </row>
        <row r="46">
          <cell r="A46" t="str">
            <v>+</v>
          </cell>
        </row>
        <row r="47">
          <cell r="A47" t="str">
            <v>+</v>
          </cell>
        </row>
        <row r="48">
          <cell r="A48" t="str">
            <v>+</v>
          </cell>
        </row>
        <row r="49">
          <cell r="A49" t="str">
            <v>+</v>
          </cell>
        </row>
        <row r="50">
          <cell r="A50" t="str">
            <v>+</v>
          </cell>
        </row>
        <row r="51">
          <cell r="A51" t="str">
            <v>+</v>
          </cell>
        </row>
        <row r="52">
          <cell r="A52" t="str">
            <v>+</v>
          </cell>
        </row>
        <row r="53">
          <cell r="A53" t="str">
            <v>+</v>
          </cell>
        </row>
        <row r="54">
          <cell r="A54" t="str">
            <v>+</v>
          </cell>
        </row>
        <row r="55">
          <cell r="A55" t="str">
            <v>+</v>
          </cell>
        </row>
        <row r="56">
          <cell r="A56" t="str">
            <v>+</v>
          </cell>
        </row>
        <row r="57">
          <cell r="A57" t="str">
            <v>+</v>
          </cell>
        </row>
        <row r="58">
          <cell r="A58" t="str">
            <v>+</v>
          </cell>
        </row>
        <row r="59">
          <cell r="A59" t="str">
            <v>+</v>
          </cell>
        </row>
        <row r="60">
          <cell r="A60" t="str">
            <v>+</v>
          </cell>
        </row>
        <row r="61">
          <cell r="A61" t="str">
            <v>+</v>
          </cell>
        </row>
        <row r="62">
          <cell r="A62" t="str">
            <v>+</v>
          </cell>
        </row>
        <row r="63">
          <cell r="A63" t="str">
            <v>+</v>
          </cell>
        </row>
        <row r="64">
          <cell r="A64" t="str">
            <v>+</v>
          </cell>
        </row>
        <row r="65">
          <cell r="A65" t="str">
            <v>+</v>
          </cell>
        </row>
        <row r="66">
          <cell r="A66" t="str">
            <v>+</v>
          </cell>
        </row>
        <row r="67">
          <cell r="A67" t="str">
            <v>+</v>
          </cell>
        </row>
        <row r="68">
          <cell r="A68" t="str">
            <v>+</v>
          </cell>
        </row>
        <row r="69">
          <cell r="A69" t="str">
            <v>+</v>
          </cell>
        </row>
        <row r="70">
          <cell r="A70" t="str">
            <v>+</v>
          </cell>
        </row>
        <row r="71">
          <cell r="A71" t="str">
            <v>+</v>
          </cell>
        </row>
        <row r="72">
          <cell r="A72" t="str">
            <v>+</v>
          </cell>
        </row>
        <row r="73">
          <cell r="A73" t="str">
            <v>+</v>
          </cell>
        </row>
        <row r="74">
          <cell r="A74" t="str">
            <v>+</v>
          </cell>
        </row>
        <row r="75">
          <cell r="A75" t="str">
            <v>+</v>
          </cell>
        </row>
        <row r="76">
          <cell r="A76" t="str">
            <v>+</v>
          </cell>
        </row>
        <row r="77">
          <cell r="A77" t="str">
            <v>+</v>
          </cell>
        </row>
        <row r="78">
          <cell r="A78" t="str">
            <v>+</v>
          </cell>
        </row>
        <row r="79">
          <cell r="A79" t="str">
            <v>+</v>
          </cell>
        </row>
        <row r="80">
          <cell r="A80" t="str">
            <v>+</v>
          </cell>
        </row>
        <row r="81">
          <cell r="A81" t="str">
            <v>+</v>
          </cell>
        </row>
        <row r="82">
          <cell r="A82" t="str">
            <v>+</v>
          </cell>
        </row>
        <row r="83">
          <cell r="A83" t="str">
            <v>+</v>
          </cell>
        </row>
        <row r="84">
          <cell r="A84" t="str">
            <v>+</v>
          </cell>
        </row>
        <row r="85">
          <cell r="A85" t="str">
            <v>+</v>
          </cell>
        </row>
        <row r="86">
          <cell r="A86" t="str">
            <v>+</v>
          </cell>
        </row>
        <row r="87">
          <cell r="A87" t="str">
            <v>+</v>
          </cell>
        </row>
        <row r="88">
          <cell r="A88" t="str">
            <v>+</v>
          </cell>
        </row>
        <row r="89">
          <cell r="A89" t="str">
            <v>+</v>
          </cell>
        </row>
        <row r="90">
          <cell r="A90" t="str">
            <v>+</v>
          </cell>
        </row>
        <row r="91">
          <cell r="A91" t="str">
            <v>+</v>
          </cell>
        </row>
        <row r="92">
          <cell r="A92" t="str">
            <v>+</v>
          </cell>
        </row>
        <row r="93">
          <cell r="A93" t="str">
            <v>+</v>
          </cell>
        </row>
        <row r="94">
          <cell r="A94" t="str">
            <v>+</v>
          </cell>
        </row>
        <row r="95">
          <cell r="A95" t="str">
            <v>+</v>
          </cell>
        </row>
        <row r="96">
          <cell r="A96" t="str">
            <v>+</v>
          </cell>
        </row>
        <row r="97">
          <cell r="A97" t="str">
            <v>+</v>
          </cell>
        </row>
        <row r="98">
          <cell r="A98" t="str">
            <v>+</v>
          </cell>
        </row>
        <row r="99">
          <cell r="A99" t="str">
            <v>+</v>
          </cell>
        </row>
        <row r="100">
          <cell r="A100" t="str">
            <v>+</v>
          </cell>
        </row>
        <row r="101">
          <cell r="A101" t="str">
            <v>+</v>
          </cell>
        </row>
        <row r="102">
          <cell r="A102" t="str">
            <v>+</v>
          </cell>
        </row>
        <row r="103">
          <cell r="A103" t="str">
            <v>+</v>
          </cell>
        </row>
        <row r="104">
          <cell r="A104" t="str">
            <v>+</v>
          </cell>
        </row>
        <row r="105">
          <cell r="A105" t="str">
            <v>+</v>
          </cell>
        </row>
        <row r="106">
          <cell r="A106" t="str">
            <v>+</v>
          </cell>
        </row>
        <row r="107">
          <cell r="A107" t="str">
            <v>+</v>
          </cell>
        </row>
        <row r="108">
          <cell r="A108" t="str">
            <v>+</v>
          </cell>
        </row>
        <row r="109">
          <cell r="A109" t="str">
            <v>+</v>
          </cell>
        </row>
        <row r="110">
          <cell r="A110" t="str">
            <v>+</v>
          </cell>
        </row>
        <row r="111">
          <cell r="A111" t="str">
            <v>+</v>
          </cell>
        </row>
        <row r="112">
          <cell r="A112" t="str">
            <v>+</v>
          </cell>
        </row>
        <row r="113">
          <cell r="A113" t="str">
            <v>+</v>
          </cell>
        </row>
        <row r="114">
          <cell r="A114" t="str">
            <v>+</v>
          </cell>
        </row>
        <row r="115">
          <cell r="A115" t="str">
            <v>+</v>
          </cell>
        </row>
        <row r="116">
          <cell r="A116" t="str">
            <v>+</v>
          </cell>
        </row>
      </sheetData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/>
      <sheetData sheetId="26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  <sheetName val="E"/>
      <sheetName val="B"/>
      <sheetName val="transfer"/>
      <sheetName val="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onthly"/>
      <sheetName val="ControlSheet"/>
      <sheetName val="Interest rate - monthly"/>
      <sheetName val="EER - monthly"/>
      <sheetName val="Chart2"/>
      <sheetName val="FIGURE 1"/>
      <sheetName val="daily calculations"/>
      <sheetName val="daily - nominal, 10-yr"/>
      <sheetName val="daily - 3 month "/>
      <sheetName val="Curr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2"/>
      <sheetName val="1993"/>
      <sheetName val="1994"/>
      <sheetName val="1995"/>
      <sheetName val="1996"/>
      <sheetName val="1997"/>
      <sheetName val="1998"/>
      <sheetName val="SPRPR1999"/>
      <sheetName val="1999"/>
      <sheetName val="2000"/>
      <sheetName val="2000_OR"/>
      <sheetName val="2001"/>
      <sheetName val="2002"/>
      <sheetName val="2003"/>
      <sheetName val="2004"/>
      <sheetName val="GLOBAL"/>
      <sheetName val="pro2001"/>
      <sheetName val="N"/>
      <sheetName val="O"/>
      <sheetName val="P"/>
      <sheetName val="Q"/>
      <sheetName val="R"/>
      <sheetName val="S"/>
      <sheetName val="Ind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">
          <cell r="A1" t="str">
            <v>K4</v>
          </cell>
          <cell r="B1" t="str">
            <v>SumOfSumOfVlada2001</v>
          </cell>
        </row>
        <row r="2">
          <cell r="A2">
            <v>4000</v>
          </cell>
          <cell r="B2">
            <v>116099625</v>
          </cell>
        </row>
        <row r="3">
          <cell r="A3">
            <v>4001</v>
          </cell>
          <cell r="B3">
            <v>4067599</v>
          </cell>
        </row>
        <row r="4">
          <cell r="A4">
            <v>4002</v>
          </cell>
          <cell r="B4">
            <v>10307895</v>
          </cell>
        </row>
        <row r="5">
          <cell r="A5">
            <v>4003</v>
          </cell>
          <cell r="B5">
            <v>2873977</v>
          </cell>
        </row>
        <row r="6">
          <cell r="A6">
            <v>4004</v>
          </cell>
          <cell r="B6">
            <v>1888601</v>
          </cell>
        </row>
        <row r="7">
          <cell r="A7">
            <v>4005</v>
          </cell>
          <cell r="B7">
            <v>21100</v>
          </cell>
        </row>
        <row r="8">
          <cell r="A8">
            <v>4009</v>
          </cell>
          <cell r="B8">
            <v>1158808</v>
          </cell>
        </row>
        <row r="9">
          <cell r="A9">
            <v>4010</v>
          </cell>
          <cell r="B9">
            <v>13632799</v>
          </cell>
        </row>
        <row r="10">
          <cell r="A10">
            <v>4011</v>
          </cell>
          <cell r="B10">
            <v>8153372</v>
          </cell>
        </row>
        <row r="11">
          <cell r="A11">
            <v>4012</v>
          </cell>
          <cell r="B11">
            <v>71104</v>
          </cell>
        </row>
        <row r="12">
          <cell r="A12">
            <v>4013</v>
          </cell>
          <cell r="B12">
            <v>118403</v>
          </cell>
        </row>
        <row r="13">
          <cell r="A13">
            <v>4020</v>
          </cell>
          <cell r="B13">
            <v>19255336</v>
          </cell>
        </row>
        <row r="14">
          <cell r="A14">
            <v>4021</v>
          </cell>
          <cell r="B14">
            <v>27116246</v>
          </cell>
        </row>
        <row r="15">
          <cell r="A15">
            <v>4022</v>
          </cell>
          <cell r="B15">
            <v>8724342</v>
          </cell>
        </row>
        <row r="16">
          <cell r="A16">
            <v>4023</v>
          </cell>
          <cell r="B16">
            <v>5340942</v>
          </cell>
        </row>
        <row r="17">
          <cell r="A17">
            <v>4024</v>
          </cell>
          <cell r="B17">
            <v>3518915</v>
          </cell>
        </row>
        <row r="18">
          <cell r="A18">
            <v>4025</v>
          </cell>
          <cell r="B18">
            <v>19437363</v>
          </cell>
        </row>
        <row r="19">
          <cell r="A19">
            <v>4026</v>
          </cell>
          <cell r="B19">
            <v>10106960</v>
          </cell>
        </row>
        <row r="20">
          <cell r="A20">
            <v>4027</v>
          </cell>
          <cell r="B20">
            <v>2795690</v>
          </cell>
        </row>
        <row r="21">
          <cell r="A21">
            <v>4028</v>
          </cell>
          <cell r="B21">
            <v>6131232</v>
          </cell>
        </row>
        <row r="22">
          <cell r="A22">
            <v>4029</v>
          </cell>
          <cell r="B22">
            <v>21932134</v>
          </cell>
        </row>
        <row r="23">
          <cell r="A23">
            <v>403</v>
          </cell>
          <cell r="B23">
            <v>0</v>
          </cell>
        </row>
        <row r="24">
          <cell r="A24">
            <v>4031</v>
          </cell>
          <cell r="B24">
            <v>5364906</v>
          </cell>
        </row>
        <row r="25">
          <cell r="A25">
            <v>4033</v>
          </cell>
          <cell r="B25">
            <v>583</v>
          </cell>
        </row>
        <row r="26">
          <cell r="A26">
            <v>4034</v>
          </cell>
          <cell r="B26">
            <v>28754100</v>
          </cell>
        </row>
        <row r="27">
          <cell r="A27">
            <v>404</v>
          </cell>
          <cell r="B27">
            <v>0</v>
          </cell>
        </row>
        <row r="28">
          <cell r="A28">
            <v>4040</v>
          </cell>
          <cell r="B28">
            <v>5433243</v>
          </cell>
        </row>
        <row r="29">
          <cell r="A29">
            <v>4041</v>
          </cell>
          <cell r="B29">
            <v>120554</v>
          </cell>
        </row>
        <row r="30">
          <cell r="A30">
            <v>4042</v>
          </cell>
          <cell r="B30">
            <v>3713823</v>
          </cell>
        </row>
        <row r="31">
          <cell r="A31">
            <v>4043</v>
          </cell>
          <cell r="B31">
            <v>0</v>
          </cell>
        </row>
        <row r="32">
          <cell r="A32">
            <v>4044</v>
          </cell>
          <cell r="B32">
            <v>26595247</v>
          </cell>
        </row>
        <row r="33">
          <cell r="A33">
            <v>4090</v>
          </cell>
          <cell r="B33">
            <v>2500000</v>
          </cell>
        </row>
        <row r="34">
          <cell r="A34">
            <v>4091</v>
          </cell>
          <cell r="B34">
            <v>6000000</v>
          </cell>
        </row>
        <row r="35">
          <cell r="A35">
            <v>4100</v>
          </cell>
          <cell r="B35">
            <v>16736926</v>
          </cell>
        </row>
        <row r="36">
          <cell r="A36">
            <v>4102</v>
          </cell>
          <cell r="B36">
            <v>51535980</v>
          </cell>
        </row>
        <row r="37">
          <cell r="A37">
            <v>4110</v>
          </cell>
          <cell r="B37">
            <v>29622540</v>
          </cell>
        </row>
        <row r="38">
          <cell r="A38">
            <v>4111</v>
          </cell>
          <cell r="B38">
            <v>81639700</v>
          </cell>
        </row>
        <row r="39">
          <cell r="A39">
            <v>4112</v>
          </cell>
          <cell r="B39">
            <v>17784137</v>
          </cell>
        </row>
        <row r="40">
          <cell r="A40">
            <v>4113</v>
          </cell>
          <cell r="B40">
            <v>16262142</v>
          </cell>
        </row>
        <row r="41">
          <cell r="A41">
            <v>4115</v>
          </cell>
          <cell r="B41">
            <v>4369</v>
          </cell>
        </row>
        <row r="42">
          <cell r="A42">
            <v>4117</v>
          </cell>
          <cell r="B42">
            <v>18483877</v>
          </cell>
        </row>
        <row r="43">
          <cell r="A43">
            <v>4119</v>
          </cell>
          <cell r="B43">
            <v>8279744</v>
          </cell>
        </row>
        <row r="44">
          <cell r="A44">
            <v>4120</v>
          </cell>
          <cell r="B44">
            <v>7392858</v>
          </cell>
        </row>
        <row r="45">
          <cell r="A45">
            <v>4130</v>
          </cell>
          <cell r="B45">
            <v>34099788</v>
          </cell>
        </row>
        <row r="46">
          <cell r="A46">
            <v>4131</v>
          </cell>
          <cell r="B46">
            <v>186303423</v>
          </cell>
        </row>
        <row r="47">
          <cell r="A47">
            <v>4132</v>
          </cell>
          <cell r="B47">
            <v>1635373</v>
          </cell>
        </row>
        <row r="48">
          <cell r="A48">
            <v>4133</v>
          </cell>
          <cell r="B48">
            <v>248814249</v>
          </cell>
        </row>
        <row r="49">
          <cell r="A49">
            <v>4134</v>
          </cell>
          <cell r="B49">
            <v>49900</v>
          </cell>
        </row>
        <row r="50">
          <cell r="A50">
            <v>4140</v>
          </cell>
          <cell r="B50">
            <v>82250</v>
          </cell>
        </row>
        <row r="51">
          <cell r="A51">
            <v>4141</v>
          </cell>
          <cell r="B51">
            <v>285726</v>
          </cell>
        </row>
        <row r="52">
          <cell r="A52">
            <v>4142</v>
          </cell>
          <cell r="B52">
            <v>389890</v>
          </cell>
        </row>
        <row r="53">
          <cell r="A53">
            <v>4143</v>
          </cell>
          <cell r="B53">
            <v>1647957</v>
          </cell>
        </row>
        <row r="54">
          <cell r="A54">
            <v>4200</v>
          </cell>
          <cell r="B54">
            <v>2547111</v>
          </cell>
        </row>
        <row r="55">
          <cell r="A55">
            <v>4201</v>
          </cell>
          <cell r="B55">
            <v>1730810</v>
          </cell>
        </row>
        <row r="56">
          <cell r="A56">
            <v>4202</v>
          </cell>
          <cell r="B56">
            <v>14709557</v>
          </cell>
        </row>
        <row r="57">
          <cell r="A57">
            <v>4203</v>
          </cell>
          <cell r="B57">
            <v>61238</v>
          </cell>
        </row>
        <row r="58">
          <cell r="A58">
            <v>4204</v>
          </cell>
          <cell r="B58">
            <v>25913289</v>
          </cell>
        </row>
        <row r="59">
          <cell r="A59">
            <v>4205</v>
          </cell>
          <cell r="B59">
            <v>9132392</v>
          </cell>
        </row>
        <row r="60">
          <cell r="A60">
            <v>4206</v>
          </cell>
          <cell r="B60">
            <v>1904079</v>
          </cell>
        </row>
        <row r="61">
          <cell r="A61">
            <v>4207</v>
          </cell>
          <cell r="B61">
            <v>184826</v>
          </cell>
        </row>
        <row r="62">
          <cell r="A62">
            <v>4208</v>
          </cell>
          <cell r="B62">
            <v>9848430</v>
          </cell>
        </row>
        <row r="63">
          <cell r="A63">
            <v>4209</v>
          </cell>
          <cell r="B63">
            <v>33982</v>
          </cell>
        </row>
        <row r="64">
          <cell r="A64">
            <v>4300</v>
          </cell>
          <cell r="B64">
            <v>9582751</v>
          </cell>
        </row>
        <row r="65">
          <cell r="A65">
            <v>4301</v>
          </cell>
          <cell r="B65">
            <v>143962</v>
          </cell>
        </row>
        <row r="66">
          <cell r="A66">
            <v>4302</v>
          </cell>
          <cell r="B66">
            <v>961164</v>
          </cell>
        </row>
        <row r="67">
          <cell r="A67">
            <v>4303</v>
          </cell>
          <cell r="B67">
            <v>28704744</v>
          </cell>
        </row>
        <row r="68">
          <cell r="A68">
            <v>4305</v>
          </cell>
          <cell r="B68">
            <v>4109747</v>
          </cell>
        </row>
        <row r="69">
          <cell r="A69">
            <v>4306</v>
          </cell>
          <cell r="B69">
            <v>1851400</v>
          </cell>
        </row>
        <row r="70">
          <cell r="A70">
            <v>4307</v>
          </cell>
          <cell r="B70">
            <v>5915246</v>
          </cell>
        </row>
        <row r="71">
          <cell r="A71">
            <v>4308</v>
          </cell>
          <cell r="B71">
            <v>127105</v>
          </cell>
        </row>
        <row r="72">
          <cell r="B72">
            <v>1199747561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onthly"/>
      <sheetName val="ControlSheet"/>
      <sheetName val="Interest rate - monthly"/>
      <sheetName val="EER - monthly"/>
      <sheetName val="Chart2"/>
      <sheetName val="FIGURE 1"/>
      <sheetName val="daily calculations"/>
      <sheetName val="daily - nominal, 10-yr"/>
      <sheetName val="daily - 3 month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onthly"/>
      <sheetName val="ControlSheet"/>
      <sheetName val="Interest rate - monthly"/>
      <sheetName val="EER - monthly"/>
      <sheetName val="Chart2"/>
      <sheetName val="FIGURE 1"/>
      <sheetName val="daily calculations"/>
      <sheetName val="daily - nominal, 10-yr"/>
      <sheetName val="daily - 3 month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onthly"/>
      <sheetName val="ControlSheet"/>
      <sheetName val="Interest rate - monthly"/>
      <sheetName val="EER - monthly"/>
      <sheetName val="Chart2"/>
      <sheetName val="FIGURE 1"/>
      <sheetName val="daily calculations"/>
      <sheetName val="daily - nominal, 10-yr"/>
      <sheetName val="daily - 3 month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Sheet1"/>
      <sheetName val="daily calculations"/>
      <sheetName val="monthly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Raw Data"/>
      <sheetName val="i-rates"/>
      <sheetName val="i-REER"/>
      <sheetName val="wages"/>
      <sheetName val="outfore"/>
      <sheetName val="watchdog"/>
      <sheetName val="watch-gh"/>
      <sheetName val="inf proj"/>
      <sheetName val="reer.gh"/>
      <sheetName val="dirt-trade"/>
      <sheetName val="Mtarget"/>
      <sheetName val="A Current Dat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 refreshError="1"/>
      <sheetData sheetId="1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s and product ULC "/>
      <sheetName val="relative ULC my calc"/>
      <sheetName val="ControlSheet"/>
      <sheetName val="ULC my calc."/>
      <sheetName val="Comparative REER"/>
      <sheetName val="SIT_EUR"/>
      <sheetName val="REER-breakdown"/>
      <sheetName val="REER"/>
      <sheetName val="Export market shares"/>
      <sheetName val="trading partners"/>
      <sheetName val="ULC (IMAD)"/>
      <sheetName val="nominal exports"/>
      <sheetName val="Chart2"/>
      <sheetName val="Raw Data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s and product ULC "/>
      <sheetName val="relative ULC my calc"/>
      <sheetName val="ControlSheet"/>
      <sheetName val="ULC my calc."/>
      <sheetName val="Comparative REER"/>
      <sheetName val="SIT_EUR"/>
      <sheetName val="REER-breakdown"/>
      <sheetName val="REER"/>
      <sheetName val="Export market shares"/>
      <sheetName val="trading partners"/>
      <sheetName val="ULC (IMAD)"/>
      <sheetName val="nominal exports"/>
      <sheetName val="Chart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s and product ULC "/>
      <sheetName val="relative ULC my calc"/>
      <sheetName val="ControlSheet"/>
      <sheetName val="ULC my calc."/>
      <sheetName val="Comparative REER"/>
      <sheetName val="SIT_EUR"/>
      <sheetName val="REER-breakdown"/>
      <sheetName val="REER"/>
      <sheetName val="Export market shares"/>
      <sheetName val="trading partners"/>
      <sheetName val="ULC (IMAD)"/>
      <sheetName val="nominal exports"/>
      <sheetName val="Chart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s and product ULC "/>
      <sheetName val="relative ULC my calc"/>
      <sheetName val="ControlSheet"/>
      <sheetName val="ULC my calc."/>
      <sheetName val="Comparative REER"/>
      <sheetName val="SIT_EUR"/>
      <sheetName val="REER-breakdown"/>
      <sheetName val="REER"/>
      <sheetName val="Export market shares"/>
      <sheetName val="trading partners"/>
      <sheetName val="ULC (IMAD)"/>
      <sheetName val="nominal exports"/>
      <sheetName val="Chart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3"/>
      <sheetName val="6"/>
      <sheetName val="10"/>
      <sheetName val="2"/>
      <sheetName val="12"/>
      <sheetName val="D13"/>
      <sheetName val="Data1"/>
      <sheetName val="6old"/>
      <sheetName val="2old"/>
      <sheetName val="D6"/>
      <sheetName val="5old"/>
      <sheetName val="5 (Ch1)"/>
      <sheetName val="13old"/>
      <sheetName val="13old (Ch1)"/>
      <sheetName val="13old (Ch2)"/>
      <sheetName val="Fig1"/>
      <sheetName val="Fig2"/>
      <sheetName val="Fig3"/>
      <sheetName val="Fig4"/>
      <sheetName val="Fig5"/>
      <sheetName val="12old"/>
      <sheetName val="Fig6"/>
      <sheetName val="Fig7"/>
      <sheetName val="Fig8"/>
      <sheetName val="Fig9"/>
      <sheetName val="Fig10"/>
      <sheetName val="MonSur"/>
      <sheetName val="Data23"/>
      <sheetName val="Data4"/>
      <sheetName val="Data5"/>
      <sheetName val="Data6"/>
      <sheetName val="Data7"/>
      <sheetName val="Data8-10"/>
      <sheetName val="Haver"/>
      <sheetName val="DataA"/>
      <sheetName val="ControlSheet"/>
      <sheetName val="5"/>
      <sheetName val="RE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/>
      <sheetData sheetId="36"/>
      <sheetData sheetId="37" refreshError="1"/>
      <sheetData sheetId="3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>
        <row r="1">
          <cell r="F1" t="str">
            <v>CPI111</v>
          </cell>
          <cell r="G1" t="str">
            <v>CPI112</v>
          </cell>
          <cell r="H1" t="str">
            <v>CPI132</v>
          </cell>
          <cell r="I1" t="str">
            <v>CPI134</v>
          </cell>
          <cell r="J1" t="str">
            <v>CPI136</v>
          </cell>
          <cell r="L1" t="str">
            <v>CPI158</v>
          </cell>
          <cell r="U1" t="str">
            <v>WPI111</v>
          </cell>
          <cell r="V1" t="str">
            <v>WPI112</v>
          </cell>
          <cell r="W1" t="str">
            <v>WPI132</v>
          </cell>
          <cell r="X1" t="str">
            <v>WPI134</v>
          </cell>
          <cell r="AA1" t="str">
            <v>WPI158</v>
          </cell>
          <cell r="AL1" t="str">
            <v>enda111</v>
          </cell>
          <cell r="AM1" t="str">
            <v>enda112</v>
          </cell>
          <cell r="AN1" t="str">
            <v>enda132</v>
          </cell>
          <cell r="AO1" t="str">
            <v>enda134</v>
          </cell>
          <cell r="AP1" t="str">
            <v>enda136</v>
          </cell>
          <cell r="AR1" t="str">
            <v>enda158</v>
          </cell>
          <cell r="BI1" t="str">
            <v>u111lnulcmx</v>
          </cell>
          <cell r="BJ1" t="str">
            <v>u112lnulcmx</v>
          </cell>
          <cell r="BK1" t="str">
            <v>u132lnulcmx</v>
          </cell>
          <cell r="BL1" t="str">
            <v>u134lnulcmx</v>
          </cell>
          <cell r="BM1" t="str">
            <v>u136lnulcmx</v>
          </cell>
          <cell r="BP1" t="str">
            <v>u158lnulcmx</v>
          </cell>
        </row>
        <row r="2">
          <cell r="F2" t="str">
            <v>CPI111</v>
          </cell>
          <cell r="G2" t="str">
            <v>CPI112</v>
          </cell>
          <cell r="H2" t="str">
            <v>CPI132</v>
          </cell>
          <cell r="I2" t="str">
            <v>CPI134</v>
          </cell>
          <cell r="J2" t="str">
            <v>CPI136</v>
          </cell>
          <cell r="K2" t="str">
            <v>cpi936</v>
          </cell>
          <cell r="L2" t="str">
            <v>CPI158</v>
          </cell>
          <cell r="U2" t="str">
            <v>WPI111</v>
          </cell>
          <cell r="V2" t="str">
            <v>WPI112</v>
          </cell>
          <cell r="W2" t="str">
            <v>WPI132</v>
          </cell>
          <cell r="X2" t="str">
            <v>WPI134</v>
          </cell>
          <cell r="Z2" t="str">
            <v>wpi936</v>
          </cell>
          <cell r="AA2" t="str">
            <v>WPI158</v>
          </cell>
        </row>
        <row r="9">
          <cell r="B9" t="str">
            <v>1990m1</v>
          </cell>
        </row>
        <row r="10">
          <cell r="B10" t="str">
            <v>+</v>
          </cell>
        </row>
        <row r="11">
          <cell r="B11" t="str">
            <v>+</v>
          </cell>
          <cell r="C11" t="str">
            <v>Mar90</v>
          </cell>
        </row>
        <row r="12">
          <cell r="B12" t="str">
            <v>+</v>
          </cell>
        </row>
        <row r="13">
          <cell r="B13" t="str">
            <v>+</v>
          </cell>
        </row>
        <row r="14">
          <cell r="B14" t="str">
            <v>+</v>
          </cell>
          <cell r="C14" t="str">
            <v>Jun</v>
          </cell>
        </row>
        <row r="15">
          <cell r="B15" t="str">
            <v>+</v>
          </cell>
        </row>
        <row r="16">
          <cell r="B16" t="str">
            <v>+</v>
          </cell>
        </row>
        <row r="17">
          <cell r="B17" t="str">
            <v>+</v>
          </cell>
          <cell r="C17" t="str">
            <v>Sep</v>
          </cell>
        </row>
        <row r="18">
          <cell r="B18" t="str">
            <v>+</v>
          </cell>
        </row>
        <row r="19">
          <cell r="B19" t="str">
            <v>+</v>
          </cell>
        </row>
        <row r="20">
          <cell r="B20" t="str">
            <v>+</v>
          </cell>
          <cell r="C20" t="str">
            <v>Dec</v>
          </cell>
        </row>
        <row r="21">
          <cell r="B21" t="str">
            <v>+</v>
          </cell>
        </row>
        <row r="22">
          <cell r="B22" t="str">
            <v>+</v>
          </cell>
        </row>
        <row r="23">
          <cell r="B23" t="str">
            <v>+</v>
          </cell>
          <cell r="C23" t="str">
            <v>Mar91</v>
          </cell>
        </row>
        <row r="24">
          <cell r="B24" t="str">
            <v>+</v>
          </cell>
        </row>
        <row r="25">
          <cell r="B25" t="str">
            <v>+</v>
          </cell>
        </row>
        <row r="26">
          <cell r="B26" t="str">
            <v>+</v>
          </cell>
          <cell r="C26" t="str">
            <v>Jun</v>
          </cell>
        </row>
        <row r="27">
          <cell r="B27" t="str">
            <v>+</v>
          </cell>
        </row>
        <row r="28">
          <cell r="B28" t="str">
            <v>+</v>
          </cell>
        </row>
        <row r="29">
          <cell r="B29" t="str">
            <v>+</v>
          </cell>
          <cell r="C29" t="str">
            <v>Sep</v>
          </cell>
        </row>
        <row r="30">
          <cell r="B30" t="str">
            <v>+</v>
          </cell>
        </row>
        <row r="31">
          <cell r="B31" t="str">
            <v>+</v>
          </cell>
        </row>
        <row r="32">
          <cell r="B32" t="str">
            <v>+</v>
          </cell>
          <cell r="C32" t="str">
            <v>Dec</v>
          </cell>
        </row>
        <row r="33">
          <cell r="B33" t="str">
            <v>+</v>
          </cell>
        </row>
        <row r="34">
          <cell r="B34" t="str">
            <v>+</v>
          </cell>
        </row>
        <row r="35">
          <cell r="B35" t="str">
            <v>+</v>
          </cell>
          <cell r="C35" t="str">
            <v>Mar92</v>
          </cell>
        </row>
        <row r="36">
          <cell r="B36" t="str">
            <v>+</v>
          </cell>
        </row>
        <row r="37">
          <cell r="B37" t="str">
            <v>+</v>
          </cell>
        </row>
        <row r="38">
          <cell r="B38" t="str">
            <v>+</v>
          </cell>
          <cell r="C38" t="str">
            <v>Jun</v>
          </cell>
        </row>
        <row r="39">
          <cell r="B39" t="str">
            <v>+</v>
          </cell>
        </row>
        <row r="40">
          <cell r="B40" t="str">
            <v>+</v>
          </cell>
        </row>
        <row r="41">
          <cell r="B41" t="str">
            <v>+</v>
          </cell>
          <cell r="C41" t="str">
            <v>Sep</v>
          </cell>
        </row>
        <row r="42">
          <cell r="B42" t="str">
            <v>+</v>
          </cell>
        </row>
        <row r="43">
          <cell r="B43" t="str">
            <v>+</v>
          </cell>
        </row>
        <row r="44">
          <cell r="B44" t="str">
            <v>+</v>
          </cell>
          <cell r="C44" t="str">
            <v>Dec</v>
          </cell>
        </row>
        <row r="45">
          <cell r="B45" t="str">
            <v>+</v>
          </cell>
        </row>
        <row r="46">
          <cell r="B46" t="str">
            <v>+</v>
          </cell>
        </row>
        <row r="47">
          <cell r="B47" t="str">
            <v>+</v>
          </cell>
          <cell r="C47" t="str">
            <v>Mar93</v>
          </cell>
        </row>
        <row r="48">
          <cell r="B48" t="str">
            <v>+</v>
          </cell>
        </row>
        <row r="49">
          <cell r="B49" t="str">
            <v>+</v>
          </cell>
        </row>
        <row r="50">
          <cell r="B50" t="str">
            <v>+</v>
          </cell>
          <cell r="C50" t="str">
            <v>Jun</v>
          </cell>
        </row>
        <row r="51">
          <cell r="B51" t="str">
            <v>+</v>
          </cell>
        </row>
        <row r="52">
          <cell r="B52" t="str">
            <v>+</v>
          </cell>
        </row>
        <row r="53">
          <cell r="B53" t="str">
            <v>+</v>
          </cell>
          <cell r="C53" t="str">
            <v>Sep</v>
          </cell>
        </row>
        <row r="54">
          <cell r="B54" t="str">
            <v>+</v>
          </cell>
        </row>
        <row r="55">
          <cell r="B55" t="str">
            <v>+</v>
          </cell>
        </row>
        <row r="56">
          <cell r="B56" t="str">
            <v>+</v>
          </cell>
          <cell r="C56" t="str">
            <v>Dec</v>
          </cell>
        </row>
        <row r="57">
          <cell r="B57" t="str">
            <v>+</v>
          </cell>
        </row>
        <row r="58">
          <cell r="B58" t="str">
            <v>+</v>
          </cell>
        </row>
        <row r="59">
          <cell r="B59" t="str">
            <v>+</v>
          </cell>
          <cell r="C59" t="str">
            <v>Mar94</v>
          </cell>
        </row>
        <row r="60">
          <cell r="B60" t="str">
            <v>+</v>
          </cell>
        </row>
        <row r="61">
          <cell r="B61" t="str">
            <v>+</v>
          </cell>
        </row>
        <row r="62">
          <cell r="B62" t="str">
            <v>+</v>
          </cell>
          <cell r="C62" t="str">
            <v>Jun</v>
          </cell>
        </row>
        <row r="63">
          <cell r="B63" t="str">
            <v>+</v>
          </cell>
        </row>
        <row r="64">
          <cell r="B64" t="str">
            <v>+</v>
          </cell>
        </row>
        <row r="65">
          <cell r="B65" t="str">
            <v>+</v>
          </cell>
          <cell r="C65" t="str">
            <v>Sep</v>
          </cell>
        </row>
        <row r="66">
          <cell r="B66" t="str">
            <v>+</v>
          </cell>
        </row>
        <row r="67">
          <cell r="B67" t="str">
            <v>+</v>
          </cell>
        </row>
        <row r="68">
          <cell r="B68" t="str">
            <v>+</v>
          </cell>
          <cell r="C68" t="str">
            <v>Dec</v>
          </cell>
        </row>
        <row r="69">
          <cell r="B69" t="str">
            <v>+</v>
          </cell>
        </row>
        <row r="70">
          <cell r="B70" t="str">
            <v>+</v>
          </cell>
        </row>
        <row r="71">
          <cell r="B71" t="str">
            <v>+</v>
          </cell>
          <cell r="C71" t="str">
            <v>Mar95</v>
          </cell>
        </row>
        <row r="72">
          <cell r="B72" t="str">
            <v>+</v>
          </cell>
        </row>
        <row r="73">
          <cell r="B73" t="str">
            <v>+</v>
          </cell>
        </row>
        <row r="74">
          <cell r="B74" t="str">
            <v>+</v>
          </cell>
          <cell r="C74" t="str">
            <v>Jun</v>
          </cell>
        </row>
        <row r="75">
          <cell r="B75" t="str">
            <v>+</v>
          </cell>
        </row>
        <row r="76">
          <cell r="B76" t="str">
            <v>+</v>
          </cell>
        </row>
        <row r="77">
          <cell r="B77" t="str">
            <v>+</v>
          </cell>
        </row>
        <row r="78">
          <cell r="B78" t="str">
            <v>+</v>
          </cell>
        </row>
        <row r="79">
          <cell r="B79" t="str">
            <v>+</v>
          </cell>
        </row>
        <row r="80">
          <cell r="B80" t="str">
            <v>+</v>
          </cell>
        </row>
        <row r="81">
          <cell r="B81" t="str">
            <v>+</v>
          </cell>
        </row>
        <row r="82">
          <cell r="B82" t="str">
            <v>+</v>
          </cell>
        </row>
        <row r="83">
          <cell r="B83" t="str">
            <v>+</v>
          </cell>
        </row>
        <row r="84">
          <cell r="B84" t="str">
            <v>+</v>
          </cell>
        </row>
        <row r="85">
          <cell r="B85" t="str">
            <v>+</v>
          </cell>
        </row>
        <row r="86">
          <cell r="B86" t="str">
            <v>+</v>
          </cell>
        </row>
        <row r="87">
          <cell r="B87" t="str">
            <v>+</v>
          </cell>
        </row>
        <row r="88">
          <cell r="B88" t="str">
            <v>+</v>
          </cell>
        </row>
        <row r="89">
          <cell r="B89" t="str">
            <v>+</v>
          </cell>
        </row>
        <row r="90">
          <cell r="B90" t="str">
            <v>+</v>
          </cell>
        </row>
        <row r="91">
          <cell r="B91" t="str">
            <v>+</v>
          </cell>
        </row>
        <row r="92">
          <cell r="B92" t="str">
            <v>+</v>
          </cell>
        </row>
        <row r="93">
          <cell r="B93" t="str">
            <v>+</v>
          </cell>
        </row>
        <row r="94">
          <cell r="B94" t="str">
            <v>+</v>
          </cell>
        </row>
        <row r="95">
          <cell r="B95" t="str">
            <v>+</v>
          </cell>
        </row>
        <row r="96">
          <cell r="B96" t="str">
            <v>+</v>
          </cell>
        </row>
        <row r="97">
          <cell r="B97" t="str">
            <v>+</v>
          </cell>
        </row>
        <row r="98">
          <cell r="B98" t="str">
            <v>+</v>
          </cell>
        </row>
        <row r="99">
          <cell r="B99" t="str">
            <v>+</v>
          </cell>
        </row>
        <row r="100">
          <cell r="B100" t="str">
            <v>+</v>
          </cell>
        </row>
        <row r="101">
          <cell r="B101" t="str">
            <v>+</v>
          </cell>
        </row>
        <row r="102">
          <cell r="B102" t="str">
            <v>+</v>
          </cell>
        </row>
        <row r="103">
          <cell r="B103" t="str">
            <v>+</v>
          </cell>
        </row>
        <row r="104">
          <cell r="B104" t="str">
            <v>+</v>
          </cell>
        </row>
        <row r="105">
          <cell r="B105" t="str">
            <v>+</v>
          </cell>
        </row>
        <row r="106">
          <cell r="B106" t="str">
            <v>+</v>
          </cell>
        </row>
        <row r="107">
          <cell r="B107" t="str">
            <v>+</v>
          </cell>
        </row>
        <row r="108">
          <cell r="B108" t="str">
            <v>+</v>
          </cell>
        </row>
        <row r="109">
          <cell r="B109" t="str">
            <v>+</v>
          </cell>
        </row>
        <row r="110">
          <cell r="B110" t="str">
            <v>+</v>
          </cell>
        </row>
        <row r="111">
          <cell r="B111" t="str">
            <v>+</v>
          </cell>
        </row>
        <row r="112">
          <cell r="B112" t="str">
            <v>+</v>
          </cell>
        </row>
        <row r="113">
          <cell r="B113" t="str">
            <v>+</v>
          </cell>
        </row>
        <row r="114">
          <cell r="B114" t="str">
            <v>+</v>
          </cell>
        </row>
        <row r="115">
          <cell r="B115" t="str">
            <v>+</v>
          </cell>
        </row>
        <row r="116">
          <cell r="B116" t="str">
            <v>+</v>
          </cell>
        </row>
        <row r="117">
          <cell r="B117" t="str">
            <v>+</v>
          </cell>
        </row>
        <row r="118">
          <cell r="B118" t="str">
            <v>+</v>
          </cell>
        </row>
        <row r="119">
          <cell r="B119" t="str">
            <v>+</v>
          </cell>
        </row>
        <row r="138">
          <cell r="T138" t="str">
            <v>October</v>
          </cell>
        </row>
        <row r="140">
          <cell r="BK140">
            <v>90.145299612313636</v>
          </cell>
          <cell r="BN140">
            <v>112.36460206325194</v>
          </cell>
        </row>
        <row r="146">
          <cell r="AT146" t="str">
            <v>$NOMXRG6</v>
          </cell>
          <cell r="AU146" t="str">
            <v>$NOMXRG6</v>
          </cell>
          <cell r="BR146" t="str">
            <v>$NULCG6</v>
          </cell>
        </row>
        <row r="147">
          <cell r="BB147" t="str">
            <v>Index, Jan-Sept 1990=100</v>
          </cell>
        </row>
        <row r="148">
          <cell r="BU148" t="str">
            <v>$ULCCR</v>
          </cell>
        </row>
        <row r="149">
          <cell r="AY149" t="str">
            <v>Index, Jan-Sept 1990=100</v>
          </cell>
          <cell r="BR149" t="str">
            <v>$NULCG6</v>
          </cell>
          <cell r="BU149" t="str">
            <v>$ULCCR</v>
          </cell>
        </row>
        <row r="150">
          <cell r="AT150" t="str">
            <v>$NOMXRG6</v>
          </cell>
          <cell r="AU150" t="str">
            <v>$NOMXRG6</v>
          </cell>
          <cell r="AY150" t="str">
            <v>NEER</v>
          </cell>
          <cell r="AZ150" t="str">
            <v>REER</v>
          </cell>
          <cell r="BA150" t="str">
            <v>REER</v>
          </cell>
          <cell r="BB150" t="str">
            <v>REER</v>
          </cell>
          <cell r="BU150" t="str">
            <v>CZ</v>
          </cell>
        </row>
        <row r="151">
          <cell r="AT151" t="str">
            <v xml:space="preserve">Weighted </v>
          </cell>
          <cell r="AU151" t="str">
            <v xml:space="preserve">Weighted </v>
          </cell>
          <cell r="AY151" t="str">
            <v>(czech/</v>
          </cell>
          <cell r="AZ151" t="str">
            <v>(CPI based)</v>
          </cell>
          <cell r="BA151" t="str">
            <v>(ULC based)</v>
          </cell>
          <cell r="BB151" t="str">
            <v>(PPI based)</v>
          </cell>
        </row>
        <row r="152">
          <cell r="D152">
            <v>1</v>
          </cell>
          <cell r="E152" t="str">
            <v>weights1</v>
          </cell>
          <cell r="AT152" t="str">
            <v>average</v>
          </cell>
          <cell r="AU152" t="str">
            <v>average</v>
          </cell>
          <cell r="AY152" t="str">
            <v>$nomxrg6)</v>
          </cell>
        </row>
        <row r="153">
          <cell r="D153">
            <v>1</v>
          </cell>
          <cell r="E153" t="str">
            <v>weights2</v>
          </cell>
          <cell r="AT153" t="str">
            <v>EXCL  SVK</v>
          </cell>
          <cell r="AU153" t="str">
            <v>Incl. SVK</v>
          </cell>
          <cell r="AY153" t="str">
            <v>neer</v>
          </cell>
          <cell r="AZ153" t="str">
            <v>reerc</v>
          </cell>
          <cell r="BA153" t="str">
            <v>reeru</v>
          </cell>
          <cell r="BB153" t="str">
            <v>reerp</v>
          </cell>
        </row>
        <row r="154">
          <cell r="B154" t="str">
            <v>1990m1</v>
          </cell>
          <cell r="D154" t="str">
            <v>1990</v>
          </cell>
          <cell r="E154" t="str">
            <v>Jan.</v>
          </cell>
          <cell r="AT154">
            <v>97.717685390932786</v>
          </cell>
          <cell r="AU154">
            <v>98.416450466774521</v>
          </cell>
          <cell r="AW154" t="str">
            <v>1990</v>
          </cell>
          <cell r="AX154">
            <v>32874</v>
          </cell>
          <cell r="AY154">
            <v>102.86789797269462</v>
          </cell>
          <cell r="AZ154">
            <v>1.009642963192813</v>
          </cell>
          <cell r="BA154">
            <v>101.34981705649405</v>
          </cell>
          <cell r="BB154">
            <v>99.628468216542174</v>
          </cell>
          <cell r="BR154">
            <v>95.691962942667203</v>
          </cell>
          <cell r="BU154">
            <v>96.990004549817399</v>
          </cell>
        </row>
        <row r="155">
          <cell r="B155" t="str">
            <v>+</v>
          </cell>
          <cell r="E155" t="str">
            <v>Feb.</v>
          </cell>
          <cell r="AT155">
            <v>98.694340675689048</v>
          </cell>
          <cell r="AU155">
            <v>98.681386638521047</v>
          </cell>
          <cell r="AX155" t="str">
            <v>Feb</v>
          </cell>
          <cell r="AY155">
            <v>99.947925183606046</v>
          </cell>
          <cell r="AZ155">
            <v>0.90584955274081691</v>
          </cell>
          <cell r="BA155">
            <v>121.51084486892017</v>
          </cell>
          <cell r="BB155">
            <v>95.434709131531818</v>
          </cell>
          <cell r="BR155">
            <v>97.295901743191223</v>
          </cell>
          <cell r="BU155">
            <v>118.23284369610742</v>
          </cell>
        </row>
        <row r="156">
          <cell r="B156" t="str">
            <v>+</v>
          </cell>
          <cell r="E156" t="str">
            <v>March</v>
          </cell>
          <cell r="AT156">
            <v>97.05110994886661</v>
          </cell>
          <cell r="AU156">
            <v>97.273091054262636</v>
          </cell>
          <cell r="AX156" t="str">
            <v>Mar</v>
          </cell>
          <cell r="AY156">
            <v>100.91072848615903</v>
          </cell>
          <cell r="AZ156">
            <v>1.0486060074945365</v>
          </cell>
          <cell r="BA156">
            <v>100.67124941272503</v>
          </cell>
          <cell r="BB156">
            <v>95.744050870788996</v>
          </cell>
          <cell r="BR156">
            <v>96.411216455223325</v>
          </cell>
          <cell r="BU156">
            <v>97.06475626257911</v>
          </cell>
        </row>
        <row r="157">
          <cell r="B157" t="str">
            <v>+</v>
          </cell>
          <cell r="E157" t="str">
            <v>April</v>
          </cell>
          <cell r="AT157">
            <v>97.861274899808009</v>
          </cell>
          <cell r="AU157">
            <v>97.953743391250597</v>
          </cell>
          <cell r="AX157" t="str">
            <v>Apr</v>
          </cell>
          <cell r="AY157">
            <v>100.37548391924503</v>
          </cell>
          <cell r="AZ157">
            <v>1.0096271689377452</v>
          </cell>
          <cell r="BA157">
            <v>109.83384012522315</v>
          </cell>
          <cell r="BB157">
            <v>95.834237220419894</v>
          </cell>
          <cell r="BR157">
            <v>98.084662018047695</v>
          </cell>
          <cell r="BU157">
            <v>107.73723245506008</v>
          </cell>
        </row>
        <row r="158">
          <cell r="B158" t="str">
            <v>+</v>
          </cell>
          <cell r="E158" t="str">
            <v>May</v>
          </cell>
          <cell r="AT158">
            <v>99.359154931874428</v>
          </cell>
          <cell r="AU158">
            <v>99.420541140641703</v>
          </cell>
          <cell r="AX158" t="str">
            <v>May</v>
          </cell>
          <cell r="AY158">
            <v>100.24539209966674</v>
          </cell>
          <cell r="AZ158">
            <v>1.0162113742847021</v>
          </cell>
          <cell r="BA158">
            <v>92.923132830933994</v>
          </cell>
          <cell r="BB158">
            <v>96.390366140930439</v>
          </cell>
          <cell r="BR158">
            <v>100.4380590649068</v>
          </cell>
          <cell r="BU158">
            <v>93.336326050436085</v>
          </cell>
        </row>
        <row r="159">
          <cell r="B159" t="str">
            <v>+</v>
          </cell>
          <cell r="E159" t="str">
            <v>June</v>
          </cell>
          <cell r="AT159">
            <v>98.343276122542179</v>
          </cell>
          <cell r="AU159">
            <v>98.19585606908349</v>
          </cell>
          <cell r="AX159" t="str">
            <v>Jun</v>
          </cell>
          <cell r="AY159">
            <v>99.406466786284071</v>
          </cell>
          <cell r="AZ159">
            <v>1.0058013162293933</v>
          </cell>
          <cell r="BA159">
            <v>84.715863612560582</v>
          </cell>
          <cell r="BB159">
            <v>96.891987257323052</v>
          </cell>
          <cell r="BR159">
            <v>99.255834884469436</v>
          </cell>
          <cell r="BU159">
            <v>84.090965021808145</v>
          </cell>
        </row>
        <row r="160">
          <cell r="B160" t="str">
            <v>+</v>
          </cell>
          <cell r="E160" t="str">
            <v>July</v>
          </cell>
          <cell r="AT160">
            <v>100.99506326366676</v>
          </cell>
          <cell r="AU160">
            <v>100.75071112984503</v>
          </cell>
          <cell r="AX160" t="str">
            <v>Jul</v>
          </cell>
          <cell r="AY160">
            <v>99.043344271983258</v>
          </cell>
          <cell r="AZ160">
            <v>0.99825031296119759</v>
          </cell>
          <cell r="BA160">
            <v>99.269294223742563</v>
          </cell>
          <cell r="BB160">
            <v>104.75520681254494</v>
          </cell>
          <cell r="BR160">
            <v>101.59603165985909</v>
          </cell>
          <cell r="BU160">
            <v>100.86029315246286</v>
          </cell>
        </row>
        <row r="161">
          <cell r="B161" t="str">
            <v>+</v>
          </cell>
          <cell r="E161" t="str">
            <v>Aug.</v>
          </cell>
          <cell r="AT161">
            <v>104.91338781055948</v>
          </cell>
          <cell r="AU161">
            <v>104.44079718244988</v>
          </cell>
          <cell r="AX161" t="str">
            <v>Aug</v>
          </cell>
          <cell r="AY161">
            <v>98.224383732714244</v>
          </cell>
          <cell r="AZ161">
            <v>0.90352240973764386</v>
          </cell>
          <cell r="BA161">
            <v>103.45943013678517</v>
          </cell>
          <cell r="BB161">
            <v>106.43162390008962</v>
          </cell>
          <cell r="BR161">
            <v>105.45309736673832</v>
          </cell>
          <cell r="BU161">
            <v>109.10834530749199</v>
          </cell>
        </row>
        <row r="162">
          <cell r="B162" t="str">
            <v>+</v>
          </cell>
          <cell r="E162" t="str">
            <v>Sept.</v>
          </cell>
          <cell r="AT162">
            <v>104.9977106428299</v>
          </cell>
          <cell r="AU162">
            <v>104.80403238341049</v>
          </cell>
          <cell r="AX162" t="str">
            <v>Sep</v>
          </cell>
          <cell r="AY162">
            <v>99.270019289441464</v>
          </cell>
          <cell r="AZ162">
            <v>0.91320229072180292</v>
          </cell>
          <cell r="BA162">
            <v>91.537025512535052</v>
          </cell>
          <cell r="BB162">
            <v>108.51287026828214</v>
          </cell>
          <cell r="BR162">
            <v>105.77323386489692</v>
          </cell>
          <cell r="BU162">
            <v>96.828036591818503</v>
          </cell>
        </row>
        <row r="163">
          <cell r="B163" t="str">
            <v>+</v>
          </cell>
          <cell r="E163" t="str">
            <v>Oct.</v>
          </cell>
          <cell r="AT163">
            <v>108.03511331402491</v>
          </cell>
          <cell r="AU163">
            <v>100.51672143309382</v>
          </cell>
          <cell r="AX163" t="str">
            <v>Oct</v>
          </cell>
          <cell r="AY163">
            <v>75.108316466956168</v>
          </cell>
          <cell r="AZ163">
            <v>0.74689509092898387</v>
          </cell>
          <cell r="BA163">
            <v>74.167223530066138</v>
          </cell>
          <cell r="BB163">
            <v>83.098393824811879</v>
          </cell>
          <cell r="BR163">
            <v>109.03270591450871</v>
          </cell>
          <cell r="BU163">
            <v>80.8718464368485</v>
          </cell>
        </row>
        <row r="164">
          <cell r="B164" t="str">
            <v>+</v>
          </cell>
          <cell r="E164" t="str">
            <v>Nov.</v>
          </cell>
          <cell r="AT164">
            <v>110.25461006996127</v>
          </cell>
          <cell r="AU164">
            <v>98.078043867544167</v>
          </cell>
          <cell r="AX164" t="str">
            <v>Nov</v>
          </cell>
          <cell r="AY164">
            <v>62.85120983133713</v>
          </cell>
          <cell r="AZ164">
            <v>0.69176599641183467</v>
          </cell>
          <cell r="BA164">
            <v>61.131368779774348</v>
          </cell>
          <cell r="BB164">
            <v>70.658774539049006</v>
          </cell>
          <cell r="BR164">
            <v>111.45691523948409</v>
          </cell>
          <cell r="BU164">
            <v>68.13961671431845</v>
          </cell>
        </row>
        <row r="165">
          <cell r="B165" t="str">
            <v>+</v>
          </cell>
          <cell r="E165" t="str">
            <v>Dec.</v>
          </cell>
          <cell r="AT165">
            <v>109.57587247556651</v>
          </cell>
          <cell r="AU165">
            <v>97.051535915857428</v>
          </cell>
          <cell r="AX165" t="str">
            <v>Dec</v>
          </cell>
          <cell r="AY165">
            <v>61.776502297974325</v>
          </cell>
          <cell r="AZ165">
            <v>0.63812772138269314</v>
          </cell>
          <cell r="BA165">
            <v>62.844166995599274</v>
          </cell>
          <cell r="BB165">
            <v>69.310923367402808</v>
          </cell>
          <cell r="BR165">
            <v>111.18025598994335</v>
          </cell>
          <cell r="BU165">
            <v>69.874898629541946</v>
          </cell>
        </row>
        <row r="166">
          <cell r="B166" t="str">
            <v>+</v>
          </cell>
          <cell r="D166" t="str">
            <v>1991</v>
          </cell>
          <cell r="E166" t="str">
            <v>Jan.</v>
          </cell>
          <cell r="AT166">
            <v>108.54750735239962</v>
          </cell>
          <cell r="AU166">
            <v>93.176921128356256</v>
          </cell>
          <cell r="AW166" t="str">
            <v>1991</v>
          </cell>
          <cell r="AX166">
            <v>33239</v>
          </cell>
          <cell r="AY166">
            <v>54.558086574227595</v>
          </cell>
          <cell r="AZ166">
            <v>0.52270821897392594</v>
          </cell>
          <cell r="BA166">
            <v>51.364390991125177</v>
          </cell>
          <cell r="BB166">
            <v>74.876734071685775</v>
          </cell>
          <cell r="BR166">
            <v>110.29792595046035</v>
          </cell>
          <cell r="BU166">
            <v>56.657582052894838</v>
          </cell>
        </row>
        <row r="167">
          <cell r="B167" t="str">
            <v>+</v>
          </cell>
          <cell r="E167" t="str">
            <v>Feb.</v>
          </cell>
          <cell r="AT167">
            <v>110.55782393024619</v>
          </cell>
          <cell r="AU167">
            <v>94.663773765112893</v>
          </cell>
          <cell r="AX167" t="str">
            <v>Feb</v>
          </cell>
          <cell r="AY167">
            <v>54.015349274176515</v>
          </cell>
          <cell r="AZ167">
            <v>0.47988117591450397</v>
          </cell>
          <cell r="BA167">
            <v>66.260717614034021</v>
          </cell>
          <cell r="BB167">
            <v>77.700151743643303</v>
          </cell>
          <cell r="BR167">
            <v>112.61713711212916</v>
          </cell>
          <cell r="BU167">
            <v>74.625828375392715</v>
          </cell>
        </row>
        <row r="168">
          <cell r="B168" t="str">
            <v>+</v>
          </cell>
          <cell r="E168" t="str">
            <v>March</v>
          </cell>
          <cell r="AT168">
            <v>103.04659999685349</v>
          </cell>
          <cell r="AU168">
            <v>88.752868194270221</v>
          </cell>
          <cell r="AX168" t="str">
            <v>Mar</v>
          </cell>
          <cell r="AY168">
            <v>55.290903978447936</v>
          </cell>
          <cell r="AZ168">
            <v>0.56039049020909004</v>
          </cell>
          <cell r="BA168">
            <v>67.049183290076414</v>
          </cell>
          <cell r="BB168">
            <v>82.650913539433446</v>
          </cell>
          <cell r="BR168">
            <v>106.1393269872501</v>
          </cell>
          <cell r="BU168">
            <v>71.170229925970645</v>
          </cell>
        </row>
        <row r="169">
          <cell r="B169" t="str">
            <v>+</v>
          </cell>
          <cell r="E169" t="str">
            <v>April</v>
          </cell>
          <cell r="AT169">
            <v>97.816125768129965</v>
          </cell>
          <cell r="AU169">
            <v>84.485746977459087</v>
          </cell>
          <cell r="AX169" t="str">
            <v>Apr</v>
          </cell>
          <cell r="AY169">
            <v>55.912880617050263</v>
          </cell>
          <cell r="AZ169">
            <v>0.54919522992492209</v>
          </cell>
          <cell r="BA169">
            <v>68.294798327569112</v>
          </cell>
          <cell r="BB169">
            <v>85.696392246293911</v>
          </cell>
          <cell r="BR169">
            <v>102.14514072132152</v>
          </cell>
          <cell r="BU169">
            <v>69.764403483260537</v>
          </cell>
        </row>
        <row r="170">
          <cell r="B170" t="str">
            <v>+</v>
          </cell>
          <cell r="E170" t="str">
            <v>May</v>
          </cell>
          <cell r="AT170">
            <v>96.983402569415432</v>
          </cell>
          <cell r="AU170">
            <v>83.820470546965012</v>
          </cell>
          <cell r="AX170" t="str">
            <v>May</v>
          </cell>
          <cell r="AY170">
            <v>56.055952541289635</v>
          </cell>
          <cell r="AZ170">
            <v>0.55724065940892986</v>
          </cell>
          <cell r="BA170">
            <v>67.016623851274247</v>
          </cell>
          <cell r="BB170">
            <v>88.494629135030536</v>
          </cell>
          <cell r="BR170">
            <v>102.4437403724986</v>
          </cell>
          <cell r="BU170">
            <v>68.658849102556374</v>
          </cell>
        </row>
        <row r="171">
          <cell r="B171" t="str">
            <v>+</v>
          </cell>
          <cell r="E171" t="str">
            <v>June</v>
          </cell>
          <cell r="AT171">
            <v>93.631198316466879</v>
          </cell>
          <cell r="AU171">
            <v>81.126055579085715</v>
          </cell>
          <cell r="AX171" t="str">
            <v>Jun</v>
          </cell>
          <cell r="AY171">
            <v>56.615537036050299</v>
          </cell>
          <cell r="AZ171">
            <v>0.55913778196545905</v>
          </cell>
          <cell r="BA171">
            <v>77.436766469813278</v>
          </cell>
          <cell r="BB171">
            <v>91.651718075236374</v>
          </cell>
          <cell r="BR171">
            <v>98.610193879527401</v>
          </cell>
          <cell r="BU171">
            <v>76.365565071626918</v>
          </cell>
        </row>
        <row r="172">
          <cell r="B172" t="str">
            <v>+</v>
          </cell>
          <cell r="E172" t="str">
            <v>July</v>
          </cell>
          <cell r="AT172">
            <v>93.491304844653499</v>
          </cell>
          <cell r="AU172">
            <v>80.962816004955386</v>
          </cell>
          <cell r="AX172" t="str">
            <v>Jul</v>
          </cell>
          <cell r="AY172">
            <v>56.49905789331369</v>
          </cell>
          <cell r="AZ172">
            <v>0.55047749176402194</v>
          </cell>
          <cell r="BA172">
            <v>76.845312270519429</v>
          </cell>
          <cell r="BB172">
            <v>91.357517662392098</v>
          </cell>
          <cell r="BR172">
            <v>97.854489402868367</v>
          </cell>
          <cell r="BU172">
            <v>75.201530961901767</v>
          </cell>
        </row>
        <row r="173">
          <cell r="B173" t="str">
            <v>+</v>
          </cell>
          <cell r="E173" t="str">
            <v>Aug.</v>
          </cell>
          <cell r="AT173">
            <v>95.50747901008836</v>
          </cell>
          <cell r="AU173">
            <v>82.582625374267238</v>
          </cell>
          <cell r="AX173" t="str">
            <v>Aug</v>
          </cell>
          <cell r="AY173">
            <v>56.157780520566568</v>
          </cell>
          <cell r="AZ173">
            <v>0.50339852751922243</v>
          </cell>
          <cell r="BA173">
            <v>72.974655446471928</v>
          </cell>
          <cell r="BB173">
            <v>91.426603220650108</v>
          </cell>
          <cell r="BR173">
            <v>99.735028326539265</v>
          </cell>
          <cell r="BU173">
            <v>72.786077522109011</v>
          </cell>
        </row>
        <row r="174">
          <cell r="B174" t="str">
            <v>+</v>
          </cell>
          <cell r="E174" t="str">
            <v>Sept.</v>
          </cell>
          <cell r="AT174">
            <v>97.868471725571823</v>
          </cell>
          <cell r="AU174">
            <v>84.455658830774411</v>
          </cell>
          <cell r="AX174" t="str">
            <v>Sep</v>
          </cell>
          <cell r="AY174">
            <v>55.715493594823606</v>
          </cell>
          <cell r="AZ174">
            <v>0.49966963053337499</v>
          </cell>
          <cell r="BA174">
            <v>78.780878001789503</v>
          </cell>
          <cell r="BB174">
            <v>91.31354856636348</v>
          </cell>
          <cell r="BR174">
            <v>102.7981466749476</v>
          </cell>
          <cell r="BU174">
            <v>80.990606046535845</v>
          </cell>
        </row>
        <row r="175">
          <cell r="B175" t="str">
            <v>+</v>
          </cell>
          <cell r="E175" t="str">
            <v>Oct.</v>
          </cell>
          <cell r="AT175">
            <v>98.261358323037882</v>
          </cell>
          <cell r="AU175">
            <v>84.808943865025583</v>
          </cell>
          <cell r="AX175" t="str">
            <v>Oct</v>
          </cell>
          <cell r="AY175">
            <v>55.752640753576912</v>
          </cell>
          <cell r="AZ175">
            <v>0.53751826927998125</v>
          </cell>
          <cell r="BA175">
            <v>80.301046718473103</v>
          </cell>
          <cell r="BB175">
            <v>91.889365073420862</v>
          </cell>
          <cell r="BR175">
            <v>104.02007099628467</v>
          </cell>
          <cell r="BU175">
            <v>83.534696557266415</v>
          </cell>
        </row>
        <row r="176">
          <cell r="B176" t="str">
            <v>+</v>
          </cell>
          <cell r="E176" t="str">
            <v>Nov.</v>
          </cell>
          <cell r="AT176">
            <v>101.73617156770416</v>
          </cell>
          <cell r="AU176">
            <v>87.594039313353676</v>
          </cell>
          <cell r="AX176" t="str">
            <v>Nov</v>
          </cell>
          <cell r="AY176">
            <v>55.215393479311601</v>
          </cell>
          <cell r="AZ176">
            <v>0.58819341531803637</v>
          </cell>
          <cell r="BA176">
            <v>80.993403669080749</v>
          </cell>
          <cell r="BB176">
            <v>91.827677077459356</v>
          </cell>
          <cell r="BR176">
            <v>108.32028665722207</v>
          </cell>
          <cell r="BU176">
            <v>87.738054065151104</v>
          </cell>
        </row>
        <row r="177">
          <cell r="B177" t="str">
            <v>+</v>
          </cell>
          <cell r="E177" t="str">
            <v>Dec.</v>
          </cell>
          <cell r="AT177">
            <v>104.8529055988687</v>
          </cell>
          <cell r="AU177">
            <v>90.064435136100983</v>
          </cell>
          <cell r="AX177" t="str">
            <v>Dec</v>
          </cell>
          <cell r="AY177">
            <v>54.700026761852506</v>
          </cell>
          <cell r="AZ177">
            <v>0.54520374429306806</v>
          </cell>
          <cell r="BA177">
            <v>87.86435322380315</v>
          </cell>
          <cell r="BB177">
            <v>91.481117726075098</v>
          </cell>
          <cell r="BR177">
            <v>111.37038443362279</v>
          </cell>
          <cell r="BU177">
            <v>97.861300405548192</v>
          </cell>
        </row>
        <row r="178">
          <cell r="B178" t="str">
            <v>+</v>
          </cell>
          <cell r="D178" t="str">
            <v>1992</v>
          </cell>
          <cell r="E178" t="str">
            <v>Jan.</v>
          </cell>
          <cell r="AT178">
            <v>104.48723301661377</v>
          </cell>
          <cell r="AU178">
            <v>89.980666226623214</v>
          </cell>
          <cell r="AW178" t="str">
            <v>1992</v>
          </cell>
          <cell r="AX178">
            <v>33604</v>
          </cell>
          <cell r="AY178">
            <v>55.259209273165851</v>
          </cell>
          <cell r="AZ178">
            <v>0.50191922404464284</v>
          </cell>
          <cell r="BA178">
            <v>83.609144967629291</v>
          </cell>
          <cell r="BB178">
            <v>90.926560824615621</v>
          </cell>
          <cell r="BR178">
            <v>110.47021413309579</v>
          </cell>
          <cell r="BU178">
            <v>92.369272928763678</v>
          </cell>
        </row>
        <row r="179">
          <cell r="B179" t="str">
            <v>+</v>
          </cell>
          <cell r="E179" t="str">
            <v>Feb.</v>
          </cell>
          <cell r="AT179">
            <v>102.10114552056056</v>
          </cell>
          <cell r="AU179">
            <v>88.112170462747386</v>
          </cell>
          <cell r="AX179" t="str">
            <v>Feb</v>
          </cell>
          <cell r="AY179">
            <v>55.725338712473693</v>
          </cell>
          <cell r="AZ179">
            <v>0.47289124089802442</v>
          </cell>
          <cell r="BA179">
            <v>84.0200233328287</v>
          </cell>
          <cell r="BB179">
            <v>91.014189822846134</v>
          </cell>
          <cell r="BR179">
            <v>107.69599003388875</v>
          </cell>
          <cell r="BU179">
            <v>90.492144019161586</v>
          </cell>
        </row>
        <row r="180">
          <cell r="B180" t="str">
            <v>+</v>
          </cell>
          <cell r="E180" t="str">
            <v>March</v>
          </cell>
          <cell r="AT180">
            <v>99.674204506221344</v>
          </cell>
          <cell r="AU180">
            <v>86.2552109682223</v>
          </cell>
          <cell r="AX180" t="str">
            <v>Mar</v>
          </cell>
          <cell r="AY180">
            <v>56.338311050802439</v>
          </cell>
          <cell r="AZ180">
            <v>0.53779372040718754</v>
          </cell>
          <cell r="BA180">
            <v>85.348176132429998</v>
          </cell>
          <cell r="BB180">
            <v>92.232958779605141</v>
          </cell>
          <cell r="BR180">
            <v>105.59519621476437</v>
          </cell>
          <cell r="BU180">
            <v>90.12949828016292</v>
          </cell>
        </row>
        <row r="181">
          <cell r="B181" t="str">
            <v>+</v>
          </cell>
          <cell r="E181" t="str">
            <v>April</v>
          </cell>
          <cell r="AT181">
            <v>100.39161437633206</v>
          </cell>
          <cell r="AU181">
            <v>86.794272742874313</v>
          </cell>
          <cell r="AX181" t="str">
            <v>Apr</v>
          </cell>
          <cell r="AY181">
            <v>56.12819460661035</v>
          </cell>
          <cell r="AZ181">
            <v>0.52031027090067539</v>
          </cell>
          <cell r="BA181">
            <v>82.962583096389537</v>
          </cell>
          <cell r="BB181">
            <v>92.772626968143811</v>
          </cell>
          <cell r="BR181">
            <v>106.78641712218815</v>
          </cell>
          <cell r="BU181">
            <v>88.598593641428437</v>
          </cell>
        </row>
        <row r="182">
          <cell r="B182" t="str">
            <v>+</v>
          </cell>
          <cell r="E182" t="str">
            <v>May</v>
          </cell>
          <cell r="AT182">
            <v>102.10606253072423</v>
          </cell>
          <cell r="AU182">
            <v>88.069112068699297</v>
          </cell>
          <cell r="AX182" t="str">
            <v>May</v>
          </cell>
          <cell r="AY182">
            <v>55.606727354075247</v>
          </cell>
          <cell r="AZ182">
            <v>0.52875625203352927</v>
          </cell>
          <cell r="BA182">
            <v>89.522180191088466</v>
          </cell>
          <cell r="BB182">
            <v>93.001698001445021</v>
          </cell>
          <cell r="BR182">
            <v>108.9704112267649</v>
          </cell>
          <cell r="BU182">
            <v>97.559100469823221</v>
          </cell>
        </row>
        <row r="183">
          <cell r="B183" t="str">
            <v>+</v>
          </cell>
          <cell r="E183" t="str">
            <v>June</v>
          </cell>
          <cell r="AT183">
            <v>104.80447043781381</v>
          </cell>
          <cell r="AU183">
            <v>90.13691880629348</v>
          </cell>
          <cell r="AX183" t="str">
            <v>Jun</v>
          </cell>
          <cell r="AY183">
            <v>54.97563313774311</v>
          </cell>
          <cell r="AZ183">
            <v>0.51822981815012714</v>
          </cell>
          <cell r="BA183">
            <v>80.220735873208923</v>
          </cell>
          <cell r="BB183">
            <v>92.865824432529138</v>
          </cell>
          <cell r="BR183">
            <v>112.47219189814078</v>
          </cell>
          <cell r="BU183">
            <v>90.231950955048944</v>
          </cell>
        </row>
        <row r="184">
          <cell r="B184" t="str">
            <v>+</v>
          </cell>
          <cell r="E184" t="str">
            <v>July</v>
          </cell>
          <cell r="AT184">
            <v>109.82828275681985</v>
          </cell>
          <cell r="AU184">
            <v>94.910614800746771</v>
          </cell>
          <cell r="AX184" t="str">
            <v>Jul</v>
          </cell>
          <cell r="AY184">
            <v>56.029281527488742</v>
          </cell>
          <cell r="AZ184">
            <v>0.52196485425297834</v>
          </cell>
          <cell r="BA184">
            <v>84.790186559722642</v>
          </cell>
          <cell r="BB184">
            <v>96.507376411799996</v>
          </cell>
          <cell r="BR184">
            <v>118.53657121506585</v>
          </cell>
          <cell r="BU184">
            <v>100.51398667635931</v>
          </cell>
        </row>
        <row r="185">
          <cell r="B185" t="str">
            <v>+</v>
          </cell>
          <cell r="E185" t="str">
            <v>Aug.</v>
          </cell>
          <cell r="AT185">
            <v>112.31505206954623</v>
          </cell>
          <cell r="AU185">
            <v>95.937216774002039</v>
          </cell>
          <cell r="AX185" t="str">
            <v>Aug</v>
          </cell>
          <cell r="AY185">
            <v>53.501955004322753</v>
          </cell>
          <cell r="AZ185">
            <v>0.46212444178161682</v>
          </cell>
          <cell r="BA185">
            <v>81.626432357852977</v>
          </cell>
          <cell r="BB185">
            <v>93.135226312378833</v>
          </cell>
          <cell r="BR185">
            <v>121.89324328227858</v>
          </cell>
          <cell r="BU185">
            <v>99.50364616835374</v>
          </cell>
        </row>
        <row r="186">
          <cell r="B186" t="str">
            <v>+</v>
          </cell>
          <cell r="E186" t="str">
            <v>Sept.</v>
          </cell>
          <cell r="AT186">
            <v>111.59843876002805</v>
          </cell>
          <cell r="AU186">
            <v>95.540891522854579</v>
          </cell>
          <cell r="AX186" t="str">
            <v>Sep</v>
          </cell>
          <cell r="AY186">
            <v>53.984185077433558</v>
          </cell>
          <cell r="AZ186">
            <v>0.46461534940216043</v>
          </cell>
          <cell r="BA186">
            <v>81.925760410346285</v>
          </cell>
          <cell r="BB186">
            <v>95.833387244499704</v>
          </cell>
          <cell r="BR186">
            <v>121.40140706967321</v>
          </cell>
          <cell r="BU186">
            <v>99.465563779279123</v>
          </cell>
        </row>
        <row r="187">
          <cell r="B187" t="str">
            <v>+</v>
          </cell>
          <cell r="E187" t="str">
            <v>Oct.</v>
          </cell>
          <cell r="AT187">
            <v>107.79762349204474</v>
          </cell>
          <cell r="AU187">
            <v>92.924519093703367</v>
          </cell>
          <cell r="AX187" t="str">
            <v>Oct</v>
          </cell>
          <cell r="AY187">
            <v>55.479366182888569</v>
          </cell>
          <cell r="AZ187">
            <v>0.51685485848213586</v>
          </cell>
          <cell r="BA187">
            <v>88.159426020806222</v>
          </cell>
          <cell r="BB187">
            <v>100.72685496254793</v>
          </cell>
          <cell r="BR187">
            <v>117.53701277641271</v>
          </cell>
          <cell r="BU187">
            <v>103.62676723089406</v>
          </cell>
        </row>
        <row r="188">
          <cell r="B188" t="str">
            <v>+</v>
          </cell>
          <cell r="E188" t="str">
            <v>Nov.</v>
          </cell>
          <cell r="AT188">
            <v>101.49811574661865</v>
          </cell>
          <cell r="AU188">
            <v>87.907928721792601</v>
          </cell>
          <cell r="AX188" t="str">
            <v>Nov</v>
          </cell>
          <cell r="AY188">
            <v>56.527811581069173</v>
          </cell>
          <cell r="AZ188">
            <v>0.58733078310468356</v>
          </cell>
          <cell r="BA188">
            <v>92.126541625813147</v>
          </cell>
          <cell r="BB188">
            <v>104.49852848523471</v>
          </cell>
          <cell r="BR188">
            <v>111.00441158319794</v>
          </cell>
          <cell r="BU188">
            <v>102.27124775036245</v>
          </cell>
        </row>
        <row r="189">
          <cell r="B189" t="str">
            <v>+</v>
          </cell>
          <cell r="E189" t="str">
            <v>Dec.</v>
          </cell>
          <cell r="AT189">
            <v>101.4309490719499</v>
          </cell>
          <cell r="AU189">
            <v>87.825663053643353</v>
          </cell>
          <cell r="AX189" t="str">
            <v>Dec</v>
          </cell>
          <cell r="AY189">
            <v>56.466318920958159</v>
          </cell>
          <cell r="AZ189">
            <v>0.54467255674537707</v>
          </cell>
          <cell r="BA189">
            <v>93.310905737565932</v>
          </cell>
          <cell r="BB189">
            <v>104.67214134739345</v>
          </cell>
          <cell r="BR189">
            <v>110.92576832344108</v>
          </cell>
          <cell r="BU189">
            <v>103.51264302275993</v>
          </cell>
        </row>
        <row r="190">
          <cell r="B190" t="str">
            <v>+</v>
          </cell>
          <cell r="D190" t="str">
            <v>1993</v>
          </cell>
          <cell r="E190" t="str">
            <v>Jan.</v>
          </cell>
          <cell r="AT190">
            <v>99.109558282660913</v>
          </cell>
          <cell r="AU190">
            <v>86.063409372529421</v>
          </cell>
          <cell r="AW190" t="str">
            <v>1993</v>
          </cell>
          <cell r="AX190">
            <v>33970</v>
          </cell>
          <cell r="AY190">
            <v>57.115684349787053</v>
          </cell>
          <cell r="AZ190">
            <v>0.49491628187393039</v>
          </cell>
          <cell r="BA190">
            <v>93.654498359360133</v>
          </cell>
          <cell r="BB190">
            <v>112.23791113848783</v>
          </cell>
          <cell r="BR190">
            <v>108.29879700559285</v>
          </cell>
          <cell r="BU190">
            <v>101.43336229713368</v>
          </cell>
        </row>
        <row r="191">
          <cell r="B191" t="str">
            <v>+</v>
          </cell>
          <cell r="E191" t="str">
            <v>Feb.</v>
          </cell>
          <cell r="AT191">
            <v>97.357756139332366</v>
          </cell>
          <cell r="AU191">
            <v>84.774034609122992</v>
          </cell>
          <cell r="AX191" t="str">
            <v>Feb</v>
          </cell>
          <cell r="AY191">
            <v>57.945082835354</v>
          </cell>
          <cell r="AZ191">
            <v>0.47334006101170639</v>
          </cell>
          <cell r="BA191">
            <v>93.73774518344085</v>
          </cell>
          <cell r="BB191">
            <v>114.56545813830773</v>
          </cell>
          <cell r="BR191">
            <v>106.39483427575698</v>
          </cell>
          <cell r="BU191">
            <v>99.738674481956025</v>
          </cell>
        </row>
        <row r="192">
          <cell r="B192" t="str">
            <v>+</v>
          </cell>
          <cell r="E192" t="str">
            <v>March</v>
          </cell>
          <cell r="AT192">
            <v>96.964790414758795</v>
          </cell>
          <cell r="AU192">
            <v>84.455849825019826</v>
          </cell>
          <cell r="AX192" t="str">
            <v>Mar</v>
          </cell>
          <cell r="AY192">
            <v>58.149865425301343</v>
          </cell>
          <cell r="AZ192">
            <v>0.52731149208694328</v>
          </cell>
          <cell r="BA192">
            <v>95.6806466827923</v>
          </cell>
          <cell r="BB192">
            <v>115.57642065439403</v>
          </cell>
          <cell r="BR192">
            <v>106.1576239233615</v>
          </cell>
          <cell r="BU192">
            <v>101.57897787661986</v>
          </cell>
        </row>
        <row r="193">
          <cell r="B193" t="str">
            <v>+</v>
          </cell>
          <cell r="E193" t="str">
            <v>April</v>
          </cell>
          <cell r="AT193">
            <v>100.0551372286594</v>
          </cell>
          <cell r="AU193">
            <v>86.802958161562884</v>
          </cell>
          <cell r="AX193" t="str">
            <v>Apr</v>
          </cell>
          <cell r="AY193">
            <v>57.421529417366635</v>
          </cell>
          <cell r="AZ193">
            <v>0.50876388469734279</v>
          </cell>
          <cell r="BA193">
            <v>94.158590688607163</v>
          </cell>
          <cell r="BB193">
            <v>115.19325046803561</v>
          </cell>
          <cell r="BR193">
            <v>109.74526011834655</v>
          </cell>
          <cell r="BU193">
            <v>103.34138292182843</v>
          </cell>
        </row>
        <row r="194">
          <cell r="B194" t="str">
            <v>+</v>
          </cell>
          <cell r="E194" t="str">
            <v>May</v>
          </cell>
          <cell r="AT194">
            <v>100.18413252643079</v>
          </cell>
          <cell r="AU194">
            <v>86.848845539561921</v>
          </cell>
          <cell r="AX194" t="str">
            <v>May</v>
          </cell>
          <cell r="AY194">
            <v>57.129121222526145</v>
          </cell>
          <cell r="AZ194">
            <v>0.52822287627554354</v>
          </cell>
          <cell r="BA194">
            <v>96.854603742161913</v>
          </cell>
          <cell r="BB194">
            <v>115.95632307977576</v>
          </cell>
          <cell r="BR194">
            <v>110.06813666962888</v>
          </cell>
          <cell r="BU194">
            <v>106.61306531284293</v>
          </cell>
        </row>
        <row r="195">
          <cell r="B195" t="str">
            <v>+</v>
          </cell>
          <cell r="E195" t="str">
            <v>June</v>
          </cell>
          <cell r="AT195">
            <v>97.973494600773193</v>
          </cell>
          <cell r="AU195">
            <v>85.155995219653647</v>
          </cell>
          <cell r="AX195" t="str">
            <v>Jun</v>
          </cell>
          <cell r="AY195">
            <v>57.489793283476899</v>
          </cell>
          <cell r="AZ195">
            <v>0.52333103896538491</v>
          </cell>
          <cell r="BA195">
            <v>102.41248693665175</v>
          </cell>
          <cell r="BB195">
            <v>118.01739555428223</v>
          </cell>
          <cell r="BR195">
            <v>107.7680015111452</v>
          </cell>
          <cell r="BU195">
            <v>110.37514544675828</v>
          </cell>
        </row>
        <row r="196">
          <cell r="B196" t="str">
            <v>+</v>
          </cell>
          <cell r="E196" t="str">
            <v>July</v>
          </cell>
          <cell r="AT196">
            <v>94.659386864761885</v>
          </cell>
          <cell r="AU196">
            <v>81.008179736361996</v>
          </cell>
          <cell r="AX196" t="str">
            <v>Jul</v>
          </cell>
          <cell r="AY196">
            <v>57.996384480229487</v>
          </cell>
          <cell r="AZ196">
            <v>0.51958168623795009</v>
          </cell>
          <cell r="BA196">
            <v>102.12183701090227</v>
          </cell>
          <cell r="BB196">
            <v>120.40677174589869</v>
          </cell>
          <cell r="BR196">
            <v>104.2409149423403</v>
          </cell>
          <cell r="BU196">
            <v>106.45973487274661</v>
          </cell>
        </row>
        <row r="197">
          <cell r="B197" t="str">
            <v>+</v>
          </cell>
          <cell r="E197" t="str">
            <v>Aug.</v>
          </cell>
          <cell r="AT197">
            <v>95.146676887487516</v>
          </cell>
          <cell r="AU197">
            <v>80.802059011573334</v>
          </cell>
          <cell r="AX197" t="str">
            <v>Aug</v>
          </cell>
          <cell r="AY197">
            <v>58.01054950005409</v>
          </cell>
          <cell r="AZ197">
            <v>0.48548465689332138</v>
          </cell>
          <cell r="BA197">
            <v>102.33797595015494</v>
          </cell>
          <cell r="BB197">
            <v>121.74527216982113</v>
          </cell>
          <cell r="BR197">
            <v>104.91547321491366</v>
          </cell>
          <cell r="BU197">
            <v>107.37542955209469</v>
          </cell>
        </row>
        <row r="198">
          <cell r="B198" t="str">
            <v>+</v>
          </cell>
          <cell r="E198" t="str">
            <v>Sept.</v>
          </cell>
          <cell r="AT198">
            <v>98.526105114151378</v>
          </cell>
          <cell r="AU198">
            <v>83.435046164154556</v>
          </cell>
          <cell r="AX198" t="str">
            <v>Sep</v>
          </cell>
          <cell r="AY198">
            <v>57.6212361845689</v>
          </cell>
          <cell r="AZ198">
            <v>0.47719119328193266</v>
          </cell>
          <cell r="BA198">
            <v>99.426539568562404</v>
          </cell>
          <cell r="BB198">
            <v>122.59863817796432</v>
          </cell>
          <cell r="BR198">
            <v>108.69752125842918</v>
          </cell>
          <cell r="BU198">
            <v>108.08128818569294</v>
          </cell>
        </row>
        <row r="199">
          <cell r="B199" t="str">
            <v>+</v>
          </cell>
          <cell r="E199" t="str">
            <v>Oct.</v>
          </cell>
          <cell r="AT199">
            <v>97.281229440974187</v>
          </cell>
          <cell r="AU199">
            <v>82.592971024048083</v>
          </cell>
          <cell r="AX199" t="str">
            <v>Oct</v>
          </cell>
          <cell r="AY199">
            <v>58.217291803783475</v>
          </cell>
          <cell r="AZ199">
            <v>0.52092006293441795</v>
          </cell>
          <cell r="BA199">
            <v>106.79476024803587</v>
          </cell>
          <cell r="BB199">
            <v>125.19071254430838</v>
          </cell>
          <cell r="BR199">
            <v>107.19885986473182</v>
          </cell>
          <cell r="BU199">
            <v>114.49029084764814</v>
          </cell>
        </row>
        <row r="200">
          <cell r="B200" t="str">
            <v>+</v>
          </cell>
          <cell r="AY200">
            <v>58.506040312859533</v>
          </cell>
          <cell r="AZ200">
            <v>0.5901055816720554</v>
          </cell>
          <cell r="BA200">
            <v>102.95024720873762</v>
          </cell>
          <cell r="BB200">
            <v>126.22005615382726</v>
          </cell>
          <cell r="BR200">
            <v>104.02696339393587</v>
          </cell>
          <cell r="BU200">
            <v>107.10305588005691</v>
          </cell>
        </row>
        <row r="201">
          <cell r="B201" t="str">
            <v>+</v>
          </cell>
          <cell r="AY201">
            <v>58.539475852722923</v>
          </cell>
          <cell r="AZ201">
            <v>0.54002173907925877</v>
          </cell>
          <cell r="BA201">
            <v>101.94895183888708</v>
          </cell>
          <cell r="BB201">
            <v>127.78599258269801</v>
          </cell>
          <cell r="BR201">
            <v>104.22766650071105</v>
          </cell>
          <cell r="BU201">
            <v>106.26599840593111</v>
          </cell>
        </row>
        <row r="202">
          <cell r="B202" t="str">
            <v>+</v>
          </cell>
          <cell r="AY202">
            <v>58.686797979728709</v>
          </cell>
          <cell r="AZ202">
            <v>0.49219152015457668</v>
          </cell>
          <cell r="BA202">
            <v>103.89923388721343</v>
          </cell>
          <cell r="BB202">
            <v>127.24782485090257</v>
          </cell>
          <cell r="BR202">
            <v>103.71768974334496</v>
          </cell>
          <cell r="BU202">
            <v>107.76896872167472</v>
          </cell>
        </row>
        <row r="203">
          <cell r="B203" t="str">
            <v>+</v>
          </cell>
          <cell r="AY203">
            <v>58.512051153900032</v>
          </cell>
          <cell r="AZ203">
            <v>0.46583880811168621</v>
          </cell>
          <cell r="BA203">
            <v>104.0781767563637</v>
          </cell>
          <cell r="BB203">
            <v>126.72927078211971</v>
          </cell>
          <cell r="BR203">
            <v>104.93841999759694</v>
          </cell>
          <cell r="BU203">
            <v>109.225173639856</v>
          </cell>
        </row>
        <row r="204">
          <cell r="B204" t="str">
            <v>+</v>
          </cell>
          <cell r="AY204">
            <v>58.256436021626691</v>
          </cell>
          <cell r="AZ204">
            <v>0.50706163561399498</v>
          </cell>
          <cell r="BA204">
            <v>101.83154455286547</v>
          </cell>
          <cell r="BB204">
            <v>126.75091583400464</v>
          </cell>
          <cell r="BR204">
            <v>106.36789359219681</v>
          </cell>
          <cell r="BU204">
            <v>108.32318905510245</v>
          </cell>
        </row>
        <row r="205">
          <cell r="B205" t="str">
            <v>+</v>
          </cell>
          <cell r="AY205">
            <v>58.152780907580237</v>
          </cell>
          <cell r="AZ205">
            <v>0.49976394690650044</v>
          </cell>
          <cell r="BA205">
            <v>104.4752682468324</v>
          </cell>
          <cell r="BB205">
            <v>127.58613590811495</v>
          </cell>
          <cell r="BR205">
            <v>105.38392749462197</v>
          </cell>
          <cell r="BU205">
            <v>110.10737831594025</v>
          </cell>
        </row>
        <row r="206">
          <cell r="B206" t="str">
            <v>+</v>
          </cell>
          <cell r="AY206">
            <v>57.830853856170549</v>
          </cell>
          <cell r="AZ206">
            <v>0.52513312910879206</v>
          </cell>
          <cell r="BA206">
            <v>102.6366163830851</v>
          </cell>
          <cell r="BB206">
            <v>128.02554913621626</v>
          </cell>
          <cell r="BR206">
            <v>106.81663562281649</v>
          </cell>
          <cell r="BU206">
            <v>109.64018720584259</v>
          </cell>
        </row>
        <row r="207">
          <cell r="B207" t="str">
            <v>+</v>
          </cell>
          <cell r="AY207">
            <v>57.637037001166128</v>
          </cell>
          <cell r="AZ207">
            <v>0.51348097145076543</v>
          </cell>
          <cell r="BB207">
            <v>129.04483366657445</v>
          </cell>
          <cell r="BR207">
            <v>108.43120270275897</v>
          </cell>
        </row>
        <row r="208">
          <cell r="B208" t="str">
            <v>+</v>
          </cell>
          <cell r="AY208">
            <v>57.364944804937565</v>
          </cell>
          <cell r="AZ208">
            <v>0.50145143880579912</v>
          </cell>
          <cell r="BB208">
            <v>129.4242727774234</v>
          </cell>
          <cell r="BR208">
            <v>111.89946758639846</v>
          </cell>
        </row>
        <row r="209">
          <cell r="B209" t="str">
            <v>+</v>
          </cell>
          <cell r="AY209">
            <v>57.418668150083597</v>
          </cell>
          <cell r="AZ209">
            <v>0.47119476502599783</v>
          </cell>
          <cell r="BB209">
            <v>131.11893325059657</v>
          </cell>
          <cell r="BR209">
            <v>111.98683846709983</v>
          </cell>
        </row>
        <row r="210">
          <cell r="B210" t="str">
            <v>+</v>
          </cell>
          <cell r="AY210">
            <v>57.217147304037255</v>
          </cell>
          <cell r="AZ210">
            <v>0.46201037289063729</v>
          </cell>
          <cell r="BB210">
            <v>132.03606809057149</v>
          </cell>
          <cell r="BR210">
            <v>113.10657987465447</v>
          </cell>
        </row>
        <row r="211">
          <cell r="B211" t="str">
            <v>+</v>
          </cell>
          <cell r="BB211">
            <v>132.42813896018779</v>
          </cell>
          <cell r="BR211">
            <v>115.24376319109841</v>
          </cell>
        </row>
        <row r="212">
          <cell r="B212" t="str">
            <v>+</v>
          </cell>
          <cell r="BB212">
            <v>133.55623384377358</v>
          </cell>
        </row>
        <row r="213">
          <cell r="B213" t="str">
            <v>+</v>
          </cell>
        </row>
        <row r="214">
          <cell r="B214" t="str">
            <v>+</v>
          </cell>
        </row>
        <row r="215">
          <cell r="B215" t="str">
            <v>+</v>
          </cell>
        </row>
        <row r="216">
          <cell r="B216" t="str">
            <v>+</v>
          </cell>
        </row>
        <row r="217">
          <cell r="B217" t="str">
            <v>+</v>
          </cell>
        </row>
        <row r="218">
          <cell r="B218" t="str">
            <v>+</v>
          </cell>
        </row>
        <row r="219">
          <cell r="B219" t="str">
            <v>+</v>
          </cell>
        </row>
        <row r="220">
          <cell r="B220" t="str">
            <v>+</v>
          </cell>
        </row>
        <row r="221">
          <cell r="B221" t="str">
            <v>+</v>
          </cell>
        </row>
        <row r="222">
          <cell r="B222" t="str">
            <v>+</v>
          </cell>
        </row>
        <row r="223">
          <cell r="B223" t="str">
            <v>+</v>
          </cell>
        </row>
        <row r="224">
          <cell r="B224" t="str">
            <v>+</v>
          </cell>
        </row>
        <row r="225">
          <cell r="B225" t="str">
            <v>+</v>
          </cell>
        </row>
        <row r="226">
          <cell r="B226" t="str">
            <v>+</v>
          </cell>
        </row>
        <row r="227">
          <cell r="B227" t="str">
            <v>+</v>
          </cell>
        </row>
        <row r="228">
          <cell r="B228" t="str">
            <v>+</v>
          </cell>
        </row>
        <row r="229">
          <cell r="B229" t="str">
            <v>+</v>
          </cell>
        </row>
        <row r="230">
          <cell r="B230" t="str">
            <v>+</v>
          </cell>
        </row>
        <row r="231">
          <cell r="B231" t="str">
            <v>+</v>
          </cell>
        </row>
        <row r="232">
          <cell r="B232" t="str">
            <v>+</v>
          </cell>
        </row>
        <row r="233">
          <cell r="B233" t="str">
            <v>+</v>
          </cell>
        </row>
        <row r="234">
          <cell r="B234" t="str">
            <v>+</v>
          </cell>
        </row>
        <row r="235">
          <cell r="B235" t="str">
            <v>+</v>
          </cell>
        </row>
        <row r="236">
          <cell r="B236" t="str">
            <v>+</v>
          </cell>
        </row>
        <row r="237">
          <cell r="B237" t="str">
            <v>+</v>
          </cell>
        </row>
        <row r="238">
          <cell r="B238" t="str">
            <v>+</v>
          </cell>
        </row>
        <row r="239">
          <cell r="B239" t="str">
            <v>+</v>
          </cell>
        </row>
        <row r="240">
          <cell r="B240" t="str">
            <v>+</v>
          </cell>
        </row>
        <row r="241">
          <cell r="B241" t="str">
            <v>+</v>
          </cell>
        </row>
        <row r="242">
          <cell r="B242" t="str">
            <v>+</v>
          </cell>
        </row>
        <row r="243">
          <cell r="B243" t="str">
            <v>+</v>
          </cell>
        </row>
        <row r="244">
          <cell r="B244" t="str">
            <v>+</v>
          </cell>
        </row>
        <row r="245">
          <cell r="B245" t="str">
            <v>+</v>
          </cell>
        </row>
        <row r="246">
          <cell r="B246" t="str">
            <v>+</v>
          </cell>
        </row>
        <row r="247">
          <cell r="B247" t="str">
            <v>+</v>
          </cell>
        </row>
        <row r="248">
          <cell r="B248" t="str">
            <v>+</v>
          </cell>
        </row>
        <row r="249">
          <cell r="B249" t="str">
            <v>+</v>
          </cell>
        </row>
        <row r="250">
          <cell r="B250" t="str">
            <v>+</v>
          </cell>
        </row>
        <row r="251">
          <cell r="B251" t="str">
            <v>+</v>
          </cell>
        </row>
        <row r="252">
          <cell r="B252" t="str">
            <v>+</v>
          </cell>
        </row>
        <row r="253">
          <cell r="B253" t="str">
            <v>+</v>
          </cell>
        </row>
        <row r="254">
          <cell r="B254" t="str">
            <v>+</v>
          </cell>
        </row>
        <row r="255">
          <cell r="B255" t="str">
            <v>+</v>
          </cell>
        </row>
        <row r="256">
          <cell r="B256" t="str">
            <v>+</v>
          </cell>
        </row>
        <row r="257">
          <cell r="B257" t="str">
            <v>+</v>
          </cell>
        </row>
        <row r="258">
          <cell r="B258" t="str">
            <v>+</v>
          </cell>
        </row>
      </sheetData>
      <sheetData sheetId="15" refreshError="1">
        <row r="1">
          <cell r="O1" t="str">
            <v>Rprofit</v>
          </cell>
          <cell r="R1" t="str">
            <v>$NULCG6</v>
          </cell>
          <cell r="S1" t="str">
            <v>$ULCCR</v>
          </cell>
          <cell r="T1" t="str">
            <v>Rulc$</v>
          </cell>
          <cell r="W1" t="str">
            <v>neer</v>
          </cell>
          <cell r="X1" t="str">
            <v>reerc</v>
          </cell>
          <cell r="Y1" t="str">
            <v>reeru</v>
          </cell>
          <cell r="Z1" t="str">
            <v>reerp</v>
          </cell>
        </row>
        <row r="9">
          <cell r="A9" t="str">
            <v>1990m1</v>
          </cell>
          <cell r="O9">
            <v>101.72719023627046</v>
          </cell>
        </row>
        <row r="10">
          <cell r="A10" t="str">
            <v>+</v>
          </cell>
          <cell r="O10">
            <v>127.32281137144518</v>
          </cell>
        </row>
        <row r="11">
          <cell r="A11" t="str">
            <v>+</v>
          </cell>
          <cell r="O11">
            <v>105.14562177702483</v>
          </cell>
        </row>
        <row r="12">
          <cell r="A12" t="str">
            <v>+</v>
          </cell>
          <cell r="O12">
            <v>114.6074925386022</v>
          </cell>
        </row>
        <row r="13">
          <cell r="A13" t="str">
            <v>+</v>
          </cell>
          <cell r="O13">
            <v>96.402377903674193</v>
          </cell>
        </row>
        <row r="14">
          <cell r="A14" t="str">
            <v>+</v>
          </cell>
          <cell r="O14">
            <v>87.432805154089976</v>
          </cell>
        </row>
        <row r="15">
          <cell r="A15" t="str">
            <v>+</v>
          </cell>
          <cell r="O15">
            <v>94.762574002002964</v>
          </cell>
        </row>
        <row r="16">
          <cell r="A16" t="str">
            <v>+</v>
          </cell>
          <cell r="O16">
            <v>97.206862677381196</v>
          </cell>
        </row>
        <row r="17">
          <cell r="A17" t="str">
            <v>+</v>
          </cell>
          <cell r="O17">
            <v>84.355436694522695</v>
          </cell>
        </row>
        <row r="18">
          <cell r="A18" t="str">
            <v>+</v>
          </cell>
          <cell r="O18">
            <v>89.25178796896013</v>
          </cell>
        </row>
        <row r="19">
          <cell r="A19" t="str">
            <v>+</v>
          </cell>
          <cell r="O19">
            <v>86.515824756313748</v>
          </cell>
        </row>
        <row r="20">
          <cell r="A20" t="str">
            <v>+</v>
          </cell>
          <cell r="O20">
            <v>90.669416866971062</v>
          </cell>
        </row>
        <row r="21">
          <cell r="A21" t="str">
            <v>+</v>
          </cell>
          <cell r="O21">
            <v>68.598209950666728</v>
          </cell>
        </row>
        <row r="22">
          <cell r="A22" t="str">
            <v>+</v>
          </cell>
          <cell r="O22">
            <v>85.27697793109229</v>
          </cell>
        </row>
        <row r="23">
          <cell r="A23" t="str">
            <v>+</v>
          </cell>
          <cell r="O23">
            <v>81.122881261850637</v>
          </cell>
        </row>
        <row r="24">
          <cell r="A24" t="str">
            <v>+</v>
          </cell>
          <cell r="O24">
            <v>79.693448726033182</v>
          </cell>
        </row>
        <row r="25">
          <cell r="A25" t="str">
            <v>+</v>
          </cell>
          <cell r="O25">
            <v>75.729164417771116</v>
          </cell>
        </row>
        <row r="26">
          <cell r="A26" t="str">
            <v>+</v>
          </cell>
          <cell r="O26">
            <v>84.489770903576897</v>
          </cell>
        </row>
        <row r="27">
          <cell r="A27" t="str">
            <v>+</v>
          </cell>
          <cell r="O27">
            <v>84.114452491022377</v>
          </cell>
        </row>
        <row r="28">
          <cell r="A28" t="str">
            <v>+</v>
          </cell>
          <cell r="O28">
            <v>79.817294290347448</v>
          </cell>
        </row>
        <row r="29">
          <cell r="A29" t="str">
            <v>+</v>
          </cell>
          <cell r="O29">
            <v>86.274634777950382</v>
          </cell>
        </row>
        <row r="30">
          <cell r="A30" t="str">
            <v>+</v>
          </cell>
          <cell r="O30">
            <v>87.388339821936256</v>
          </cell>
        </row>
        <row r="31">
          <cell r="A31" t="str">
            <v>+</v>
          </cell>
          <cell r="O31">
            <v>88.201015430563999</v>
          </cell>
        </row>
        <row r="32">
          <cell r="A32" t="str">
            <v>+</v>
          </cell>
          <cell r="O32">
            <v>96.045890496896433</v>
          </cell>
        </row>
        <row r="33">
          <cell r="A33" t="str">
            <v>+</v>
          </cell>
          <cell r="O33">
            <v>91.951866772012309</v>
          </cell>
        </row>
        <row r="34">
          <cell r="A34" t="str">
            <v>+</v>
          </cell>
          <cell r="O34">
            <v>92.31477670106527</v>
          </cell>
        </row>
        <row r="35">
          <cell r="A35" t="str">
            <v>+</v>
          </cell>
          <cell r="O35">
            <v>92.534916461818838</v>
          </cell>
        </row>
        <row r="36">
          <cell r="A36" t="str">
            <v>+</v>
          </cell>
          <cell r="O36">
            <v>89.425205022517943</v>
          </cell>
        </row>
        <row r="37">
          <cell r="A37" t="str">
            <v>+</v>
          </cell>
          <cell r="O37">
            <v>96.258104562781853</v>
          </cell>
        </row>
        <row r="38">
          <cell r="A38" t="str">
            <v>+</v>
          </cell>
          <cell r="O38">
            <v>86.382994725646768</v>
          </cell>
        </row>
        <row r="39">
          <cell r="A39" t="str">
            <v>+</v>
          </cell>
          <cell r="O39">
            <v>87.858263384790718</v>
          </cell>
        </row>
        <row r="40">
          <cell r="A40" t="str">
            <v>+</v>
          </cell>
          <cell r="O40">
            <v>87.642422694102422</v>
          </cell>
        </row>
        <row r="41">
          <cell r="A41" t="str">
            <v>+</v>
          </cell>
          <cell r="O41">
            <v>85.487216334225508</v>
          </cell>
        </row>
        <row r="42">
          <cell r="A42" t="str">
            <v>+</v>
          </cell>
          <cell r="O42">
            <v>87.522761740450662</v>
          </cell>
        </row>
        <row r="43">
          <cell r="A43" t="str">
            <v>+</v>
          </cell>
          <cell r="O43">
            <v>88.16011065881078</v>
          </cell>
        </row>
        <row r="44">
          <cell r="A44" t="str">
            <v>+</v>
          </cell>
          <cell r="O44">
            <v>89.1453776839451</v>
          </cell>
        </row>
        <row r="45">
          <cell r="A45" t="str">
            <v>+</v>
          </cell>
          <cell r="O45">
            <v>83.442364041011245</v>
          </cell>
        </row>
        <row r="46">
          <cell r="A46" t="str">
            <v>+</v>
          </cell>
          <cell r="O46">
            <v>81.819786067002354</v>
          </cell>
        </row>
        <row r="47">
          <cell r="A47" t="str">
            <v>+</v>
          </cell>
          <cell r="O47">
            <v>82.785141361381605</v>
          </cell>
        </row>
        <row r="48">
          <cell r="A48" t="str">
            <v>+</v>
          </cell>
          <cell r="O48">
            <v>81.739212573349974</v>
          </cell>
        </row>
        <row r="49">
          <cell r="A49" t="str">
            <v>+</v>
          </cell>
          <cell r="O49">
            <v>83.526323565688514</v>
          </cell>
        </row>
        <row r="50">
          <cell r="A50" t="str">
            <v>+</v>
          </cell>
          <cell r="O50">
            <v>86.77695754541503</v>
          </cell>
        </row>
        <row r="51">
          <cell r="A51" t="str">
            <v>+</v>
          </cell>
          <cell r="O51">
            <v>84.813549504500457</v>
          </cell>
        </row>
        <row r="52">
          <cell r="A52" t="str">
            <v>+</v>
          </cell>
          <cell r="O52">
            <v>84.058619155508879</v>
          </cell>
        </row>
        <row r="53">
          <cell r="A53" t="str">
            <v>+</v>
          </cell>
          <cell r="O53">
            <v>81.09875958330997</v>
          </cell>
        </row>
        <row r="54">
          <cell r="A54" t="str">
            <v>+</v>
          </cell>
          <cell r="O54">
            <v>85.305172792854279</v>
          </cell>
        </row>
        <row r="55">
          <cell r="A55" t="str">
            <v>+</v>
          </cell>
          <cell r="O55">
            <v>81.563632271323243</v>
          </cell>
        </row>
        <row r="56">
          <cell r="A56" t="str">
            <v>+</v>
          </cell>
          <cell r="O56">
            <v>79.780553964449552</v>
          </cell>
        </row>
        <row r="57">
          <cell r="A57" t="str">
            <v>+</v>
          </cell>
          <cell r="O57">
            <v>81.650624569779509</v>
          </cell>
        </row>
        <row r="58">
          <cell r="A58" t="str">
            <v>+</v>
          </cell>
          <cell r="O58">
            <v>82.125924778590928</v>
          </cell>
        </row>
        <row r="59">
          <cell r="A59" t="str">
            <v>+</v>
          </cell>
          <cell r="O59">
            <v>80.339432249669429</v>
          </cell>
        </row>
        <row r="60">
          <cell r="A60" t="str">
            <v>+</v>
          </cell>
          <cell r="O60">
            <v>81.885601508631112</v>
          </cell>
        </row>
        <row r="61">
          <cell r="A61" t="str">
            <v>+</v>
          </cell>
          <cell r="O61">
            <v>80.168399278276453</v>
          </cell>
        </row>
        <row r="62">
          <cell r="A62" t="str">
            <v>+</v>
          </cell>
          <cell r="O62">
            <v>82.414048481935225</v>
          </cell>
        </row>
        <row r="63">
          <cell r="A63" t="str">
            <v>+</v>
          </cell>
          <cell r="O63">
            <v>85.617421208162398</v>
          </cell>
        </row>
        <row r="64">
          <cell r="A64" t="str">
            <v>+</v>
          </cell>
          <cell r="O64">
            <v>83.22960356381347</v>
          </cell>
        </row>
        <row r="65">
          <cell r="A65" t="str">
            <v>+</v>
          </cell>
          <cell r="O65">
            <v>83.554065774601156</v>
          </cell>
        </row>
        <row r="66">
          <cell r="A66" t="str">
            <v>+</v>
          </cell>
          <cell r="O66">
            <v>88.7013436623036</v>
          </cell>
        </row>
        <row r="67">
          <cell r="A67" t="str">
            <v>+</v>
          </cell>
          <cell r="O67">
            <v>85.172514892886625</v>
          </cell>
        </row>
        <row r="68">
          <cell r="A68" t="str">
            <v>+</v>
          </cell>
          <cell r="O68">
            <v>84.263197691493417</v>
          </cell>
        </row>
        <row r="69">
          <cell r="A69" t="str">
            <v>+</v>
          </cell>
          <cell r="O69">
            <v>82.634131968784274</v>
          </cell>
        </row>
        <row r="70">
          <cell r="A70" t="str">
            <v>+</v>
          </cell>
          <cell r="O70">
            <v>82.977515976887943</v>
          </cell>
        </row>
        <row r="71">
          <cell r="A71" t="str">
            <v>+</v>
          </cell>
          <cell r="O71">
            <v>81.235151681145396</v>
          </cell>
        </row>
        <row r="72">
          <cell r="A72" t="str">
            <v>+</v>
          </cell>
        </row>
        <row r="73">
          <cell r="A73" t="str">
            <v>+</v>
          </cell>
        </row>
        <row r="74">
          <cell r="A74" t="str">
            <v>+</v>
          </cell>
        </row>
        <row r="75">
          <cell r="A75" t="str">
            <v>+</v>
          </cell>
        </row>
        <row r="76">
          <cell r="A76" t="str">
            <v>+</v>
          </cell>
        </row>
        <row r="77">
          <cell r="A77" t="str">
            <v>+</v>
          </cell>
        </row>
        <row r="78">
          <cell r="A78" t="str">
            <v>+</v>
          </cell>
        </row>
        <row r="79">
          <cell r="A79" t="str">
            <v>+</v>
          </cell>
        </row>
        <row r="80">
          <cell r="A80" t="str">
            <v>+</v>
          </cell>
        </row>
        <row r="81">
          <cell r="A81" t="str">
            <v>+</v>
          </cell>
        </row>
        <row r="82">
          <cell r="A82" t="str">
            <v>+</v>
          </cell>
        </row>
        <row r="83">
          <cell r="A83" t="str">
            <v>+</v>
          </cell>
        </row>
        <row r="84">
          <cell r="A84" t="str">
            <v>+</v>
          </cell>
        </row>
        <row r="85">
          <cell r="A85" t="str">
            <v>+</v>
          </cell>
        </row>
        <row r="86">
          <cell r="A86" t="str">
            <v>+</v>
          </cell>
        </row>
        <row r="87">
          <cell r="A87" t="str">
            <v>+</v>
          </cell>
        </row>
        <row r="88">
          <cell r="A88" t="str">
            <v>+</v>
          </cell>
        </row>
        <row r="89">
          <cell r="A89" t="str">
            <v>+</v>
          </cell>
        </row>
        <row r="90">
          <cell r="A90" t="str">
            <v>+</v>
          </cell>
        </row>
        <row r="91">
          <cell r="A91" t="str">
            <v>+</v>
          </cell>
        </row>
        <row r="92">
          <cell r="A92" t="str">
            <v>+</v>
          </cell>
        </row>
        <row r="93">
          <cell r="A93" t="str">
            <v>+</v>
          </cell>
        </row>
        <row r="94">
          <cell r="A94" t="str">
            <v>+</v>
          </cell>
        </row>
        <row r="95">
          <cell r="A95" t="str">
            <v>+</v>
          </cell>
        </row>
        <row r="96">
          <cell r="A96" t="str">
            <v>+</v>
          </cell>
        </row>
        <row r="97">
          <cell r="A97" t="str">
            <v>+</v>
          </cell>
        </row>
        <row r="98">
          <cell r="A98" t="str">
            <v>+</v>
          </cell>
        </row>
        <row r="99">
          <cell r="A99" t="str">
            <v>+</v>
          </cell>
        </row>
        <row r="100">
          <cell r="A100" t="str">
            <v>+</v>
          </cell>
        </row>
        <row r="101">
          <cell r="A101" t="str">
            <v>+</v>
          </cell>
        </row>
        <row r="102">
          <cell r="A102" t="str">
            <v>+</v>
          </cell>
        </row>
        <row r="103">
          <cell r="A103" t="str">
            <v>+</v>
          </cell>
        </row>
        <row r="104">
          <cell r="A104" t="str">
            <v>+</v>
          </cell>
        </row>
        <row r="105">
          <cell r="A105" t="str">
            <v>+</v>
          </cell>
        </row>
        <row r="106">
          <cell r="A106" t="str">
            <v>+</v>
          </cell>
        </row>
        <row r="107">
          <cell r="A107" t="str">
            <v>+</v>
          </cell>
        </row>
        <row r="108">
          <cell r="A108" t="str">
            <v>+</v>
          </cell>
        </row>
        <row r="109">
          <cell r="A109" t="str">
            <v>+</v>
          </cell>
        </row>
        <row r="110">
          <cell r="A110" t="str">
            <v>+</v>
          </cell>
        </row>
        <row r="111">
          <cell r="A111" t="str">
            <v>+</v>
          </cell>
        </row>
        <row r="112">
          <cell r="A112" t="str">
            <v>+</v>
          </cell>
        </row>
        <row r="113">
          <cell r="A113" t="str">
            <v>+</v>
          </cell>
        </row>
        <row r="114">
          <cell r="A114" t="str">
            <v>+</v>
          </cell>
        </row>
        <row r="115">
          <cell r="A115" t="str">
            <v>+</v>
          </cell>
        </row>
        <row r="116">
          <cell r="A116" t="str">
            <v>+</v>
          </cell>
        </row>
        <row r="117">
          <cell r="A117" t="str">
            <v>+</v>
          </cell>
        </row>
        <row r="118">
          <cell r="A118" t="str">
            <v>+</v>
          </cell>
        </row>
        <row r="119">
          <cell r="A119" t="str">
            <v>+</v>
          </cell>
        </row>
        <row r="120">
          <cell r="A120" t="str">
            <v>+</v>
          </cell>
        </row>
        <row r="121">
          <cell r="A121" t="str">
            <v>+</v>
          </cell>
        </row>
        <row r="122">
          <cell r="A122" t="str">
            <v>+</v>
          </cell>
        </row>
        <row r="123">
          <cell r="A123" t="str">
            <v>+</v>
          </cell>
        </row>
        <row r="124">
          <cell r="A124" t="str">
            <v>+</v>
          </cell>
        </row>
        <row r="125">
          <cell r="A125" t="str">
            <v>+</v>
          </cell>
        </row>
      </sheetData>
      <sheetData sheetId="16"/>
      <sheetData sheetId="17"/>
      <sheetData sheetId="18"/>
      <sheetData sheetId="19" refreshError="1"/>
      <sheetData sheetId="20" refreshError="1">
        <row r="2">
          <cell r="B2" t="str">
            <v>REER-CPI</v>
          </cell>
          <cell r="C2" t="str">
            <v>REER-ULC</v>
          </cell>
          <cell r="D2" t="str">
            <v>REER-PPI</v>
          </cell>
          <cell r="E2" t="str">
            <v>CZK/$</v>
          </cell>
          <cell r="F2" t="str">
            <v>$/DEM</v>
          </cell>
        </row>
        <row r="3">
          <cell r="A3">
            <v>90.01</v>
          </cell>
          <cell r="B3">
            <v>1.009642963192813</v>
          </cell>
          <cell r="C3">
            <v>101.34981705649405</v>
          </cell>
          <cell r="D3">
            <v>99.628468216542174</v>
          </cell>
          <cell r="E3">
            <v>16.29</v>
          </cell>
          <cell r="F3">
            <v>0.59111199999999997</v>
          </cell>
        </row>
        <row r="4">
          <cell r="A4">
            <v>90.02</v>
          </cell>
          <cell r="B4">
            <v>0.90584955274081691</v>
          </cell>
          <cell r="C4">
            <v>121.51084486892017</v>
          </cell>
          <cell r="D4">
            <v>95.434709131531818</v>
          </cell>
          <cell r="E4">
            <v>16.600000000000001</v>
          </cell>
          <cell r="F4">
            <v>0.59669899999999998</v>
          </cell>
        </row>
        <row r="5">
          <cell r="A5">
            <v>90.03</v>
          </cell>
          <cell r="B5">
            <v>1.0486060074945365</v>
          </cell>
          <cell r="C5">
            <v>100.67124941272503</v>
          </cell>
          <cell r="D5">
            <v>95.744050870788996</v>
          </cell>
          <cell r="E5">
            <v>16.72</v>
          </cell>
          <cell r="F5">
            <v>0.58668899999999991</v>
          </cell>
        </row>
        <row r="6">
          <cell r="A6">
            <v>90.04</v>
          </cell>
          <cell r="B6">
            <v>1.0096271689377452</v>
          </cell>
          <cell r="C6">
            <v>109.83384012522315</v>
          </cell>
          <cell r="D6">
            <v>95.834237220419894</v>
          </cell>
          <cell r="E6">
            <v>16.670000000000002</v>
          </cell>
          <cell r="F6">
            <v>0.59238099999999994</v>
          </cell>
        </row>
        <row r="7">
          <cell r="A7">
            <v>90.05</v>
          </cell>
          <cell r="B7">
            <v>1.0162113742847021</v>
          </cell>
          <cell r="C7">
            <v>92.923132830933994</v>
          </cell>
          <cell r="D7">
            <v>96.390366140930439</v>
          </cell>
          <cell r="E7">
            <v>16.440000000000001</v>
          </cell>
          <cell r="F7">
            <v>0.60184699999999991</v>
          </cell>
        </row>
        <row r="8">
          <cell r="A8">
            <v>90.06</v>
          </cell>
          <cell r="B8">
            <v>1.0058013162293933</v>
          </cell>
          <cell r="C8">
            <v>84.715863612560582</v>
          </cell>
          <cell r="D8">
            <v>96.891987257323052</v>
          </cell>
          <cell r="E8">
            <v>16.75</v>
          </cell>
          <cell r="F8">
            <v>0.59383299999999994</v>
          </cell>
        </row>
        <row r="9">
          <cell r="A9">
            <v>90.07</v>
          </cell>
          <cell r="B9">
            <v>0.99825031296119759</v>
          </cell>
          <cell r="C9">
            <v>99.269294223742563</v>
          </cell>
          <cell r="D9">
            <v>104.75520681254494</v>
          </cell>
          <cell r="E9">
            <v>16.37</v>
          </cell>
          <cell r="F9">
            <v>0.60986099999999999</v>
          </cell>
        </row>
        <row r="10">
          <cell r="A10">
            <v>90.08</v>
          </cell>
          <cell r="B10">
            <v>0.90352240973764386</v>
          </cell>
          <cell r="C10">
            <v>103.45943013678517</v>
          </cell>
          <cell r="D10">
            <v>106.43162390008962</v>
          </cell>
          <cell r="E10">
            <v>15.89</v>
          </cell>
          <cell r="F10">
            <v>0.6367489999999999</v>
          </cell>
        </row>
        <row r="11">
          <cell r="A11">
            <v>90.09</v>
          </cell>
          <cell r="B11">
            <v>0.91320229072180292</v>
          </cell>
          <cell r="C11">
            <v>91.537025512535052</v>
          </cell>
          <cell r="D11">
            <v>108.51287026828214</v>
          </cell>
          <cell r="E11">
            <v>15.71</v>
          </cell>
          <cell r="F11">
            <v>0.63709399999999994</v>
          </cell>
        </row>
        <row r="12">
          <cell r="A12">
            <v>90.1</v>
          </cell>
          <cell r="B12">
            <v>0.74689509092898387</v>
          </cell>
          <cell r="C12">
            <v>74.167223530066138</v>
          </cell>
          <cell r="D12">
            <v>83.098393824811879</v>
          </cell>
          <cell r="E12">
            <v>20.18</v>
          </cell>
          <cell r="F12">
            <v>0.65650799999999998</v>
          </cell>
        </row>
        <row r="13">
          <cell r="A13">
            <v>90.11</v>
          </cell>
          <cell r="B13">
            <v>0.69176599641183467</v>
          </cell>
          <cell r="C13">
            <v>61.131368779774348</v>
          </cell>
          <cell r="D13">
            <v>70.658774539049006</v>
          </cell>
          <cell r="E13">
            <v>23.63</v>
          </cell>
          <cell r="F13">
            <v>0.67255799999999999</v>
          </cell>
        </row>
        <row r="14">
          <cell r="A14">
            <v>90.12</v>
          </cell>
          <cell r="B14">
            <v>0.63812772138269314</v>
          </cell>
          <cell r="C14">
            <v>62.844166995599274</v>
          </cell>
          <cell r="D14">
            <v>69.310923367402808</v>
          </cell>
          <cell r="E14">
            <v>24.19</v>
          </cell>
          <cell r="F14">
            <v>0.67033799999999999</v>
          </cell>
        </row>
        <row r="15">
          <cell r="A15">
            <v>91.01</v>
          </cell>
          <cell r="B15">
            <v>0.52270821897392594</v>
          </cell>
          <cell r="C15">
            <v>51.364390991125177</v>
          </cell>
          <cell r="D15">
            <v>74.876734071685775</v>
          </cell>
          <cell r="E15">
            <v>27.65</v>
          </cell>
          <cell r="F15">
            <v>0.66239599999999998</v>
          </cell>
        </row>
        <row r="16">
          <cell r="A16">
            <v>91.02</v>
          </cell>
          <cell r="B16">
            <v>0.47988117591450397</v>
          </cell>
          <cell r="C16">
            <v>66.260717614034021</v>
          </cell>
          <cell r="D16">
            <v>77.700151743643303</v>
          </cell>
          <cell r="E16">
            <v>27.42</v>
          </cell>
          <cell r="F16">
            <v>0.6758789999999999</v>
          </cell>
        </row>
        <row r="17">
          <cell r="A17">
            <v>91.03</v>
          </cell>
          <cell r="B17">
            <v>0.56039049020909004</v>
          </cell>
          <cell r="C17">
            <v>67.049183290076414</v>
          </cell>
          <cell r="D17">
            <v>82.650913539433446</v>
          </cell>
          <cell r="E17">
            <v>28.74</v>
          </cell>
          <cell r="F17">
            <v>0.62492799999999993</v>
          </cell>
        </row>
        <row r="18">
          <cell r="A18">
            <v>91.04</v>
          </cell>
          <cell r="B18">
            <v>0.54919522992492209</v>
          </cell>
          <cell r="C18">
            <v>68.294798327569112</v>
          </cell>
          <cell r="D18">
            <v>85.696392246293911</v>
          </cell>
          <cell r="E18">
            <v>29.94</v>
          </cell>
          <cell r="F18">
            <v>0.58741399999999999</v>
          </cell>
        </row>
        <row r="19">
          <cell r="A19">
            <v>91.05</v>
          </cell>
          <cell r="B19">
            <v>0.55724065940892986</v>
          </cell>
          <cell r="C19">
            <v>67.016623851274247</v>
          </cell>
          <cell r="D19">
            <v>88.494629135030536</v>
          </cell>
          <cell r="E19">
            <v>30.12</v>
          </cell>
          <cell r="F19">
            <v>0.58244299999999993</v>
          </cell>
        </row>
        <row r="20">
          <cell r="A20">
            <v>91.06</v>
          </cell>
          <cell r="B20">
            <v>0.55913778196545905</v>
          </cell>
          <cell r="C20">
            <v>77.436766469813278</v>
          </cell>
          <cell r="D20">
            <v>91.651718075236374</v>
          </cell>
          <cell r="E20">
            <v>30.89</v>
          </cell>
          <cell r="F20">
            <v>0.56051399999999996</v>
          </cell>
        </row>
        <row r="21">
          <cell r="A21">
            <v>91.07</v>
          </cell>
          <cell r="B21">
            <v>0.55047749176402194</v>
          </cell>
          <cell r="C21">
            <v>76.845312270519429</v>
          </cell>
          <cell r="D21">
            <v>91.357517662392098</v>
          </cell>
          <cell r="E21">
            <v>31</v>
          </cell>
          <cell r="F21">
            <v>0.55924299999999993</v>
          </cell>
        </row>
        <row r="22">
          <cell r="A22">
            <v>91.08</v>
          </cell>
          <cell r="B22">
            <v>0.50339852751922243</v>
          </cell>
          <cell r="C22">
            <v>72.974655446471928</v>
          </cell>
          <cell r="D22">
            <v>91.426603220650108</v>
          </cell>
          <cell r="E22">
            <v>30.53</v>
          </cell>
          <cell r="F22">
            <v>0.57313999999999998</v>
          </cell>
        </row>
        <row r="23">
          <cell r="A23">
            <v>91.09</v>
          </cell>
          <cell r="B23">
            <v>0.49966963053337499</v>
          </cell>
          <cell r="C23">
            <v>78.780878001789503</v>
          </cell>
          <cell r="D23">
            <v>91.31354856636348</v>
          </cell>
          <cell r="E23">
            <v>30.03</v>
          </cell>
          <cell r="F23">
            <v>0.58902299999999996</v>
          </cell>
        </row>
        <row r="24">
          <cell r="A24">
            <v>91.1</v>
          </cell>
          <cell r="B24">
            <v>0.53751826927998125</v>
          </cell>
          <cell r="C24">
            <v>80.301046718473103</v>
          </cell>
          <cell r="D24">
            <v>91.889365073420862</v>
          </cell>
          <cell r="E24">
            <v>29.89</v>
          </cell>
          <cell r="F24">
            <v>0.59123099999999995</v>
          </cell>
        </row>
        <row r="25">
          <cell r="A25">
            <v>91.11</v>
          </cell>
          <cell r="B25">
            <v>0.58819341531803637</v>
          </cell>
          <cell r="C25">
            <v>80.993403669080749</v>
          </cell>
          <cell r="D25">
            <v>91.827677077459356</v>
          </cell>
          <cell r="E25">
            <v>29.15</v>
          </cell>
          <cell r="F25">
            <v>0.61548299999999989</v>
          </cell>
        </row>
        <row r="26">
          <cell r="A26">
            <v>91.12</v>
          </cell>
          <cell r="B26">
            <v>0.54520374429306806</v>
          </cell>
          <cell r="C26">
            <v>87.86435322380315</v>
          </cell>
          <cell r="D26">
            <v>91.481117726075098</v>
          </cell>
          <cell r="E26">
            <v>28.55</v>
          </cell>
          <cell r="F26">
            <v>0.63738399999999995</v>
          </cell>
        </row>
        <row r="27">
          <cell r="A27">
            <v>92.01</v>
          </cell>
          <cell r="B27">
            <v>0.50191922404464284</v>
          </cell>
          <cell r="C27">
            <v>83.609144967629291</v>
          </cell>
          <cell r="D27">
            <v>90.926560824615621</v>
          </cell>
          <cell r="E27">
            <v>28.36</v>
          </cell>
          <cell r="F27">
            <v>0.63430299999999995</v>
          </cell>
        </row>
        <row r="28">
          <cell r="A28">
            <v>92.02</v>
          </cell>
          <cell r="B28">
            <v>0.47289124089802442</v>
          </cell>
          <cell r="C28">
            <v>84.0200233328287</v>
          </cell>
          <cell r="D28">
            <v>91.014189822846134</v>
          </cell>
          <cell r="E28">
            <v>28.78</v>
          </cell>
          <cell r="F28">
            <v>0.617614</v>
          </cell>
        </row>
        <row r="29">
          <cell r="A29">
            <v>92.03</v>
          </cell>
          <cell r="B29">
            <v>0.53779372040718754</v>
          </cell>
          <cell r="C29">
            <v>85.348176132429998</v>
          </cell>
          <cell r="D29">
            <v>92.232958779605141</v>
          </cell>
          <cell r="E29">
            <v>29.16</v>
          </cell>
          <cell r="F29">
            <v>0.60202599999999995</v>
          </cell>
        </row>
        <row r="30">
          <cell r="A30">
            <v>92.04</v>
          </cell>
          <cell r="B30">
            <v>0.52031027090067539</v>
          </cell>
          <cell r="C30">
            <v>82.962583096389537</v>
          </cell>
          <cell r="D30">
            <v>92.772626968143811</v>
          </cell>
          <cell r="E30">
            <v>29.06</v>
          </cell>
          <cell r="F30">
            <v>0.6067189999999999</v>
          </cell>
        </row>
        <row r="31">
          <cell r="A31">
            <v>92.05</v>
          </cell>
          <cell r="B31">
            <v>0.52875625203352927</v>
          </cell>
          <cell r="C31">
            <v>89.522180191088466</v>
          </cell>
          <cell r="D31">
            <v>93.001698001445021</v>
          </cell>
          <cell r="E31">
            <v>28.84</v>
          </cell>
          <cell r="F31">
            <v>0.61709899999999995</v>
          </cell>
        </row>
        <row r="32">
          <cell r="A32">
            <v>92.06</v>
          </cell>
          <cell r="B32">
            <v>0.51822981815012714</v>
          </cell>
          <cell r="C32">
            <v>80.220735873208923</v>
          </cell>
          <cell r="D32">
            <v>92.865824432529138</v>
          </cell>
          <cell r="E32">
            <v>28.42</v>
          </cell>
          <cell r="F32">
            <v>0.63548799999999994</v>
          </cell>
        </row>
        <row r="33">
          <cell r="A33">
            <v>92.07</v>
          </cell>
          <cell r="B33">
            <v>0.52196485425297834</v>
          </cell>
          <cell r="C33">
            <v>84.790186559722642</v>
          </cell>
          <cell r="D33">
            <v>96.507376411799996</v>
          </cell>
          <cell r="E33">
            <v>26.61</v>
          </cell>
          <cell r="F33">
            <v>0.67081899999999994</v>
          </cell>
        </row>
        <row r="34">
          <cell r="A34">
            <v>92.08</v>
          </cell>
          <cell r="B34">
            <v>0.46212444178161682</v>
          </cell>
          <cell r="C34">
            <v>81.626432357852977</v>
          </cell>
          <cell r="D34">
            <v>93.135226312378833</v>
          </cell>
          <cell r="E34">
            <v>27.25</v>
          </cell>
          <cell r="F34">
            <v>0.68942199999999998</v>
          </cell>
        </row>
        <row r="35">
          <cell r="A35">
            <v>92.09</v>
          </cell>
          <cell r="B35">
            <v>0.46461534940216043</v>
          </cell>
          <cell r="C35">
            <v>81.925760410346285</v>
          </cell>
          <cell r="D35">
            <v>95.833387244499704</v>
          </cell>
          <cell r="E35">
            <v>27.18</v>
          </cell>
          <cell r="F35">
            <v>0.69132499999999997</v>
          </cell>
        </row>
        <row r="36">
          <cell r="A36">
            <v>92.1</v>
          </cell>
          <cell r="B36">
            <v>0.51685485848213586</v>
          </cell>
          <cell r="C36">
            <v>88.159426020806222</v>
          </cell>
          <cell r="D36">
            <v>100.72685496254793</v>
          </cell>
          <cell r="E36">
            <v>27.38</v>
          </cell>
          <cell r="F36">
            <v>0.67558999999999991</v>
          </cell>
        </row>
        <row r="37">
          <cell r="A37">
            <v>92.11</v>
          </cell>
          <cell r="B37">
            <v>0.58733078310468356</v>
          </cell>
          <cell r="C37">
            <v>92.126541625813147</v>
          </cell>
          <cell r="D37">
            <v>104.49852848523471</v>
          </cell>
          <cell r="E37">
            <v>28.54</v>
          </cell>
          <cell r="F37">
            <v>0.62995299999999999</v>
          </cell>
        </row>
        <row r="38">
          <cell r="A38">
            <v>92.12</v>
          </cell>
          <cell r="B38">
            <v>0.54467255674537707</v>
          </cell>
          <cell r="C38">
            <v>93.310905737565932</v>
          </cell>
          <cell r="D38">
            <v>104.67214134739345</v>
          </cell>
          <cell r="E38">
            <v>28.59</v>
          </cell>
          <cell r="F38">
            <v>0.63306999999999991</v>
          </cell>
        </row>
        <row r="39">
          <cell r="A39">
            <v>93.01</v>
          </cell>
          <cell r="B39">
            <v>0.49491628187393039</v>
          </cell>
          <cell r="C39">
            <v>93.654498359360133</v>
          </cell>
          <cell r="D39">
            <v>112.23791113848783</v>
          </cell>
          <cell r="E39">
            <v>28.926986694335898</v>
          </cell>
          <cell r="F39">
            <v>0.61897999999999997</v>
          </cell>
        </row>
        <row r="40">
          <cell r="A40">
            <v>93.02</v>
          </cell>
          <cell r="B40">
            <v>0.47334006101170639</v>
          </cell>
          <cell r="C40">
            <v>93.73774518344085</v>
          </cell>
          <cell r="D40">
            <v>114.56545813830773</v>
          </cell>
          <cell r="E40">
            <v>29.025985717773398</v>
          </cell>
          <cell r="F40">
            <v>0.60916199999999998</v>
          </cell>
        </row>
        <row r="41">
          <cell r="A41">
            <v>93.03</v>
          </cell>
          <cell r="B41">
            <v>0.52731149208694328</v>
          </cell>
          <cell r="C41">
            <v>95.6806466827923</v>
          </cell>
          <cell r="D41">
            <v>115.57642065439403</v>
          </cell>
          <cell r="E41">
            <v>29.0409851074219</v>
          </cell>
          <cell r="F41">
            <v>0.60701699999999992</v>
          </cell>
        </row>
        <row r="42">
          <cell r="A42">
            <v>93.04</v>
          </cell>
          <cell r="B42">
            <v>0.50876388469734279</v>
          </cell>
          <cell r="C42">
            <v>94.158590688607163</v>
          </cell>
          <cell r="D42">
            <v>115.19325046803561</v>
          </cell>
          <cell r="E42">
            <v>28.500991821289102</v>
          </cell>
          <cell r="F42">
            <v>0.62656599999999996</v>
          </cell>
        </row>
        <row r="43">
          <cell r="A43">
            <v>93.05</v>
          </cell>
          <cell r="B43">
            <v>0.52822287627554354</v>
          </cell>
          <cell r="C43">
            <v>96.854603742161913</v>
          </cell>
          <cell r="D43">
            <v>115.95632307977576</v>
          </cell>
          <cell r="E43">
            <v>28.6099853515625</v>
          </cell>
          <cell r="F43">
            <v>0.62266499999999991</v>
          </cell>
        </row>
        <row r="44">
          <cell r="A44">
            <v>93.06</v>
          </cell>
          <cell r="B44">
            <v>0.52333103896538491</v>
          </cell>
          <cell r="C44">
            <v>102.41248693665175</v>
          </cell>
          <cell r="D44">
            <v>118.01739555428223</v>
          </cell>
          <cell r="E44">
            <v>29.0719909667969</v>
          </cell>
          <cell r="F44">
            <v>0.60524999999999995</v>
          </cell>
        </row>
        <row r="45">
          <cell r="A45">
            <v>93.07</v>
          </cell>
          <cell r="B45">
            <v>0.51958168623795009</v>
          </cell>
          <cell r="C45">
            <v>102.12183701090227</v>
          </cell>
          <cell r="D45">
            <v>120.40677174589869</v>
          </cell>
          <cell r="E45">
            <v>29.8269958496094</v>
          </cell>
          <cell r="F45">
            <v>0.58323999999999998</v>
          </cell>
        </row>
        <row r="46">
          <cell r="A46">
            <v>93.08</v>
          </cell>
          <cell r="B46">
            <v>0.48548465689332138</v>
          </cell>
          <cell r="C46">
            <v>102.33797595015494</v>
          </cell>
          <cell r="D46">
            <v>121.74527216982113</v>
          </cell>
          <cell r="E46">
            <v>29.6669921875</v>
          </cell>
          <cell r="F46">
            <v>0.58972695999999991</v>
          </cell>
        </row>
        <row r="47">
          <cell r="A47">
            <v>93.09</v>
          </cell>
          <cell r="B47">
            <v>0.47719119328193266</v>
          </cell>
          <cell r="C47">
            <v>99.426539568562404</v>
          </cell>
          <cell r="D47">
            <v>122.59863817796432</v>
          </cell>
          <cell r="E47">
            <v>28.8429870605469</v>
          </cell>
          <cell r="F47">
            <v>0.61635910999999999</v>
          </cell>
        </row>
        <row r="48">
          <cell r="A48">
            <v>93.1</v>
          </cell>
          <cell r="B48">
            <v>0.52092006293441795</v>
          </cell>
          <cell r="C48">
            <v>106.79476024803587</v>
          </cell>
          <cell r="D48">
            <v>125.19071254430838</v>
          </cell>
          <cell r="E48">
            <v>28.9129943847656</v>
          </cell>
          <cell r="F48">
            <v>0.61050099999999996</v>
          </cell>
        </row>
        <row r="49">
          <cell r="A49">
            <v>93.11</v>
          </cell>
          <cell r="B49">
            <v>0.5901055816720554</v>
          </cell>
          <cell r="C49">
            <v>102.95024720873762</v>
          </cell>
          <cell r="D49">
            <v>126.22005615382726</v>
          </cell>
          <cell r="E49">
            <v>29.642990112304702</v>
          </cell>
          <cell r="F49">
            <v>0.58825540999999992</v>
          </cell>
        </row>
        <row r="50">
          <cell r="A50">
            <v>93.12</v>
          </cell>
          <cell r="B50">
            <v>0.54002173907925877</v>
          </cell>
          <cell r="C50">
            <v>101.94895183888708</v>
          </cell>
          <cell r="D50">
            <v>127.78599258269801</v>
          </cell>
          <cell r="E50">
            <v>29.763992309570298</v>
          </cell>
          <cell r="F50">
            <v>0.58489775999999993</v>
          </cell>
        </row>
        <row r="51">
          <cell r="A51">
            <v>94.01</v>
          </cell>
          <cell r="B51">
            <v>0.49219152015457668</v>
          </cell>
          <cell r="C51">
            <v>103.89923388721343</v>
          </cell>
          <cell r="D51">
            <v>127.24782485090257</v>
          </cell>
          <cell r="E51">
            <v>30.121994018554702</v>
          </cell>
          <cell r="F51">
            <v>0.57369225999999995</v>
          </cell>
        </row>
        <row r="52">
          <cell r="A52">
            <v>94.02</v>
          </cell>
          <cell r="B52">
            <v>0.46583880811168621</v>
          </cell>
          <cell r="C52">
            <v>104.0781767563637</v>
          </cell>
          <cell r="D52">
            <v>126.72927078211971</v>
          </cell>
          <cell r="E52">
            <v>30.073989868164102</v>
          </cell>
          <cell r="F52">
            <v>0.5756389999999999</v>
          </cell>
        </row>
        <row r="53">
          <cell r="A53">
            <v>94.03</v>
          </cell>
          <cell r="B53">
            <v>0.50706163561399498</v>
          </cell>
          <cell r="C53">
            <v>101.83154455286547</v>
          </cell>
          <cell r="D53">
            <v>126.75091583400464</v>
          </cell>
          <cell r="E53">
            <v>29.5889892578125</v>
          </cell>
          <cell r="F53">
            <v>0.59094941999999995</v>
          </cell>
        </row>
        <row r="54">
          <cell r="A54">
            <v>94.04</v>
          </cell>
          <cell r="B54">
            <v>0.49976394690650044</v>
          </cell>
          <cell r="C54">
            <v>104.4752682468324</v>
          </cell>
          <cell r="D54">
            <v>127.58613590811495</v>
          </cell>
          <cell r="E54">
            <v>29.629989624023398</v>
          </cell>
          <cell r="F54">
            <v>0.58890044999999991</v>
          </cell>
        </row>
        <row r="55">
          <cell r="A55">
            <v>94.05</v>
          </cell>
          <cell r="B55">
            <v>0.52513312910879206</v>
          </cell>
          <cell r="C55">
            <v>102.6366163830851</v>
          </cell>
          <cell r="D55">
            <v>128.02554913621626</v>
          </cell>
          <cell r="E55">
            <v>29.202987670898398</v>
          </cell>
          <cell r="F55">
            <v>0.603209</v>
          </cell>
        </row>
        <row r="56">
          <cell r="A56">
            <v>94.06</v>
          </cell>
          <cell r="B56">
            <v>0.51348097145076543</v>
          </cell>
          <cell r="C56">
            <v>106.35167585620337</v>
          </cell>
          <cell r="D56">
            <v>129.04483366657445</v>
          </cell>
          <cell r="E56">
            <v>28.893997192382798</v>
          </cell>
          <cell r="F56">
            <v>0.61383999999999994</v>
          </cell>
        </row>
        <row r="57">
          <cell r="A57">
            <v>94.07</v>
          </cell>
          <cell r="B57">
            <v>0.50145143880579912</v>
          </cell>
          <cell r="C57">
            <v>110.81035416942656</v>
          </cell>
          <cell r="D57">
            <v>129.4242727774234</v>
          </cell>
          <cell r="E57">
            <v>28.172988891601602</v>
          </cell>
          <cell r="F57">
            <v>0.63671183999999992</v>
          </cell>
        </row>
        <row r="58">
          <cell r="A58">
            <v>94.08</v>
          </cell>
          <cell r="B58">
            <v>0.47119476502599783</v>
          </cell>
          <cell r="C58">
            <v>109.13038819938791</v>
          </cell>
          <cell r="D58">
            <v>131.11893325059657</v>
          </cell>
          <cell r="E58">
            <v>28.1229858398438</v>
          </cell>
          <cell r="F58">
            <v>0.63923227999999999</v>
          </cell>
        </row>
        <row r="59">
          <cell r="A59">
            <v>94.09</v>
          </cell>
          <cell r="B59">
            <v>0.46201037289063729</v>
          </cell>
          <cell r="C59">
            <v>110.32212980547027</v>
          </cell>
          <cell r="D59">
            <v>132.03606809057149</v>
          </cell>
          <cell r="E59">
            <v>27.979995727539102</v>
          </cell>
          <cell r="F59">
            <v>0.64481704999999989</v>
          </cell>
        </row>
        <row r="60">
          <cell r="A60">
            <v>94.1</v>
          </cell>
          <cell r="B60">
            <v>0.49610248433417875</v>
          </cell>
          <cell r="C60">
            <v>117.46620584971534</v>
          </cell>
          <cell r="D60">
            <v>132.42813896018779</v>
          </cell>
          <cell r="E60">
            <v>27.635986328125</v>
          </cell>
          <cell r="F60">
            <v>0.6587319399999999</v>
          </cell>
        </row>
        <row r="61">
          <cell r="A61">
            <v>94.11</v>
          </cell>
          <cell r="B61">
            <v>0.56733074963950381</v>
          </cell>
          <cell r="C61">
            <v>113.75384927992249</v>
          </cell>
          <cell r="D61">
            <v>133.55623384377358</v>
          </cell>
          <cell r="E61">
            <v>27.777999877929702</v>
          </cell>
          <cell r="F61">
            <v>0.65003722999999991</v>
          </cell>
        </row>
        <row r="62">
          <cell r="A62">
            <v>94.12</v>
          </cell>
          <cell r="B62">
            <v>0.5125432788455071</v>
          </cell>
          <cell r="C62">
            <v>113.20282020930409</v>
          </cell>
          <cell r="D62">
            <v>134.34355723674054</v>
          </cell>
          <cell r="E62">
            <v>28.218994140625</v>
          </cell>
          <cell r="F62">
            <v>0.63603120999999996</v>
          </cell>
        </row>
        <row r="63">
          <cell r="A63">
            <v>95.01</v>
          </cell>
          <cell r="B63">
            <v>0.46954460894839412</v>
          </cell>
          <cell r="C63">
            <v>109.2375893084898</v>
          </cell>
          <cell r="D63">
            <v>132.19352129582521</v>
          </cell>
          <cell r="E63">
            <v>27.7619934082031</v>
          </cell>
          <cell r="F63">
            <v>0.6525709999999999</v>
          </cell>
        </row>
        <row r="64">
          <cell r="A64">
            <v>95.02</v>
          </cell>
          <cell r="B64">
            <v>0.44666789455996925</v>
          </cell>
          <cell r="C64">
            <v>110.18424422654694</v>
          </cell>
          <cell r="D64">
            <v>132.7873184508758</v>
          </cell>
          <cell r="E64">
            <v>27.39599609375</v>
          </cell>
          <cell r="F64">
            <v>0.66609370999999995</v>
          </cell>
        </row>
        <row r="65">
          <cell r="A65">
            <v>95.03</v>
          </cell>
          <cell r="B65">
            <v>0.48279226233398098</v>
          </cell>
          <cell r="C65">
            <v>108.4987088095252</v>
          </cell>
          <cell r="D65">
            <v>133.56052188527542</v>
          </cell>
          <cell r="E65">
            <v>26.2229919433594</v>
          </cell>
          <cell r="F65">
            <v>0.71114754999999996</v>
          </cell>
        </row>
        <row r="66">
          <cell r="A66">
            <v>95.04</v>
          </cell>
          <cell r="B66">
            <v>0.48009263154992149</v>
          </cell>
          <cell r="C66">
            <v>113.14081188151501</v>
          </cell>
          <cell r="D66">
            <v>134.72770372880862</v>
          </cell>
          <cell r="E66">
            <v>25.866989135742202</v>
          </cell>
          <cell r="F66">
            <v>0.72440087999999991</v>
          </cell>
        </row>
        <row r="67">
          <cell r="A67">
            <v>95.05</v>
          </cell>
          <cell r="B67">
            <v>0.50885847334412726</v>
          </cell>
          <cell r="C67">
            <v>110.98133790054831</v>
          </cell>
          <cell r="D67">
            <v>135.43307522867161</v>
          </cell>
          <cell r="E67">
            <v>26.2369995117188</v>
          </cell>
          <cell r="F67">
            <v>0.71076648999999992</v>
          </cell>
        </row>
        <row r="68">
          <cell r="A68">
            <v>95.06</v>
          </cell>
          <cell r="B68">
            <v>0.49788183273801079</v>
          </cell>
          <cell r="C68">
            <v>112.4947202878715</v>
          </cell>
          <cell r="D68">
            <v>136.26639714930104</v>
          </cell>
          <cell r="E68">
            <v>26.138992309570298</v>
          </cell>
          <cell r="F68">
            <v>0.71417873999999992</v>
          </cell>
        </row>
        <row r="69">
          <cell r="A69">
            <v>95.07</v>
          </cell>
          <cell r="B69">
            <v>0.48722408529612971</v>
          </cell>
          <cell r="C69">
            <v>115.72264411745928</v>
          </cell>
          <cell r="D69">
            <v>135.94307262716333</v>
          </cell>
          <cell r="E69">
            <v>26.009994506835898</v>
          </cell>
          <cell r="F69">
            <v>0.71978288999999995</v>
          </cell>
        </row>
        <row r="70">
          <cell r="A70">
            <v>95.08</v>
          </cell>
          <cell r="B70">
            <v>0.46121541175063108</v>
          </cell>
          <cell r="C70">
            <v>115.85085555303293</v>
          </cell>
          <cell r="D70">
            <v>137.33165842525148</v>
          </cell>
          <cell r="E70">
            <v>26.637985229492202</v>
          </cell>
          <cell r="F70">
            <v>0.69244539999999999</v>
          </cell>
        </row>
        <row r="71">
          <cell r="A71">
            <v>95.09</v>
          </cell>
          <cell r="B71">
            <v>0.45320926054573102</v>
          </cell>
          <cell r="C71">
            <v>115.14020337141756</v>
          </cell>
          <cell r="D71">
            <v>138.55856946333574</v>
          </cell>
          <cell r="E71">
            <v>26.9249877929688</v>
          </cell>
          <cell r="F71">
            <v>0.68407332999999992</v>
          </cell>
        </row>
        <row r="72">
          <cell r="A72">
            <v>95.1</v>
          </cell>
          <cell r="B72">
            <v>0.48857250279431491</v>
          </cell>
          <cell r="C72">
            <v>111.40717303365462</v>
          </cell>
          <cell r="D72">
            <v>139.37347359332031</v>
          </cell>
          <cell r="E72">
            <v>26.31</v>
          </cell>
          <cell r="F72">
            <v>0.70714336999999994</v>
          </cell>
        </row>
        <row r="73">
          <cell r="A73">
            <v>95.11</v>
          </cell>
          <cell r="B73">
            <v>0.55597284935618019</v>
          </cell>
          <cell r="C73">
            <v>114.67652146115539</v>
          </cell>
          <cell r="D73">
            <v>140.34952307789609</v>
          </cell>
          <cell r="E73">
            <v>26.323</v>
          </cell>
          <cell r="F73">
            <v>0.70601230999999998</v>
          </cell>
        </row>
        <row r="74">
          <cell r="A74">
            <v>95.12</v>
          </cell>
          <cell r="B74">
            <v>0.49092523422806522</v>
          </cell>
          <cell r="C74">
            <v>111.68824397374135</v>
          </cell>
          <cell r="D74">
            <v>140.75786289635766</v>
          </cell>
          <cell r="E74">
            <v>26.658000000000001</v>
          </cell>
          <cell r="F74">
            <v>0.6940996599999999</v>
          </cell>
        </row>
        <row r="75">
          <cell r="A75">
            <v>96.01</v>
          </cell>
          <cell r="B75">
            <v>0.45840290333761169</v>
          </cell>
          <cell r="C75">
            <v>112.44602198515403</v>
          </cell>
          <cell r="D75">
            <v>141.83317052581427</v>
          </cell>
          <cell r="E75">
            <v>26.966999999999999</v>
          </cell>
          <cell r="F75">
            <v>0.68428475</v>
          </cell>
        </row>
        <row r="76">
          <cell r="A76">
            <v>96.02</v>
          </cell>
          <cell r="B76">
            <v>0.43414452315035873</v>
          </cell>
          <cell r="C76">
            <v>111.19529037588669</v>
          </cell>
          <cell r="D76">
            <v>142.86663061326925</v>
          </cell>
          <cell r="E76">
            <v>27.068999999999999</v>
          </cell>
          <cell r="F76">
            <v>0.68214070999999998</v>
          </cell>
        </row>
        <row r="77">
          <cell r="A77">
            <v>96.03</v>
          </cell>
          <cell r="B77">
            <v>0.4644201680311118</v>
          </cell>
          <cell r="C77">
            <v>113.99324844461955</v>
          </cell>
          <cell r="D77">
            <v>144.18154756072315</v>
          </cell>
          <cell r="E77">
            <v>27.263000000000002</v>
          </cell>
          <cell r="F77">
            <v>0.67672699999999997</v>
          </cell>
        </row>
        <row r="78">
          <cell r="A78">
            <v>96.04</v>
          </cell>
          <cell r="B78">
            <v>0.47120278220041023</v>
          </cell>
          <cell r="C78">
            <v>115.92764503207593</v>
          </cell>
          <cell r="D78">
            <v>146.16364381368911</v>
          </cell>
          <cell r="E78">
            <v>27.495999999999999</v>
          </cell>
          <cell r="F78">
            <v>0.66396699999999997</v>
          </cell>
        </row>
        <row r="79">
          <cell r="A79">
            <v>96.05</v>
          </cell>
          <cell r="B79">
            <v>0.50089583115326586</v>
          </cell>
          <cell r="C79">
            <v>118.86534054844483</v>
          </cell>
          <cell r="D79">
            <v>148.41464043247993</v>
          </cell>
          <cell r="E79">
            <v>27.706</v>
          </cell>
          <cell r="F79">
            <v>0.65214599999999989</v>
          </cell>
        </row>
        <row r="80">
          <cell r="A80">
            <v>96.06</v>
          </cell>
          <cell r="B80">
            <v>0.49177114811244771</v>
          </cell>
          <cell r="C80">
            <v>120.7660767743333</v>
          </cell>
          <cell r="D80">
            <v>148.45457291188509</v>
          </cell>
          <cell r="E80">
            <v>27.803999999999998</v>
          </cell>
          <cell r="F80">
            <v>0.65473347999999998</v>
          </cell>
        </row>
        <row r="81">
          <cell r="A81">
            <v>96.07</v>
          </cell>
          <cell r="B81">
            <v>0.48663686957434071</v>
          </cell>
          <cell r="C81">
            <v>117.51082635266388</v>
          </cell>
        </row>
        <row r="82">
          <cell r="A82">
            <v>96.08</v>
          </cell>
          <cell r="B82">
            <v>0.46354911966784274</v>
          </cell>
          <cell r="C82">
            <v>121.96050269543392</v>
          </cell>
        </row>
        <row r="83">
          <cell r="A83">
            <v>96.09</v>
          </cell>
          <cell r="B83">
            <v>0.46084287102751326</v>
          </cell>
          <cell r="C83">
            <v>123.58038805171715</v>
          </cell>
        </row>
        <row r="84">
          <cell r="A84">
            <v>96.1</v>
          </cell>
          <cell r="B84">
            <v>0.49030017907022094</v>
          </cell>
          <cell r="C84">
            <v>122.7662309448351</v>
          </cell>
        </row>
        <row r="85">
          <cell r="A85">
            <v>96.11</v>
          </cell>
          <cell r="B85">
            <v>0.55775311381762616</v>
          </cell>
        </row>
        <row r="86">
          <cell r="A86">
            <v>96.12</v>
          </cell>
        </row>
      </sheetData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3"/>
      <sheetName val="6"/>
      <sheetName val="10"/>
      <sheetName val="2"/>
      <sheetName val="12"/>
      <sheetName val="D13"/>
      <sheetName val="Data1"/>
      <sheetName val="6old"/>
      <sheetName val="2old"/>
      <sheetName val="D6"/>
      <sheetName val="5old"/>
      <sheetName val="5 (Ch1)"/>
      <sheetName val="13old"/>
      <sheetName val="13old (Ch1)"/>
      <sheetName val="13old (Ch2)"/>
      <sheetName val="Fig1"/>
      <sheetName val="Fig2"/>
      <sheetName val="Fig3"/>
      <sheetName val="Fig4"/>
      <sheetName val="Fig5"/>
      <sheetName val="12old"/>
      <sheetName val="Fig6"/>
      <sheetName val="Fig7"/>
      <sheetName val="Fig8"/>
      <sheetName val="Fig9"/>
      <sheetName val="Fig10"/>
      <sheetName val="MonSur"/>
      <sheetName val="Data23"/>
      <sheetName val="Data4"/>
      <sheetName val="Data5"/>
      <sheetName val="Data6"/>
      <sheetName val="Data7"/>
      <sheetName val="Data8-10"/>
      <sheetName val="Haver"/>
      <sheetName val="DataA"/>
      <sheetName val="ControlSheet"/>
      <sheetName val="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>
        <row r="2">
          <cell r="A2" t="str">
            <v>199801 *M</v>
          </cell>
          <cell r="B2" t="str">
            <v>P961HOEF@EUROSTAT</v>
          </cell>
          <cell r="C2" t="str">
            <v>N961PCI@EMERGECW</v>
          </cell>
          <cell r="E2" t="str">
            <v>P9610040@EUROSTAT</v>
          </cell>
          <cell r="F2" t="str">
            <v>P9610050@EUROSTAT</v>
          </cell>
          <cell r="G2" t="str">
            <v>P9610080@EUROSTAT</v>
          </cell>
          <cell r="H2" t="str">
            <v>P9610060@EUROSTAT</v>
          </cell>
          <cell r="J2" t="str">
            <v>P998H11@EUROSTAT</v>
          </cell>
          <cell r="K2" t="str">
            <v>P998HOE@EUROSTAT</v>
          </cell>
        </row>
        <row r="3">
          <cell r="A3" t="str">
            <v>.DESC</v>
          </cell>
          <cell r="B3" t="str">
            <v xml:space="preserve">Slovenia: HICP: Total excl Energy, Food, Alcohol, Tobacco (NSA, 1996=100) </v>
          </cell>
          <cell r="C3" t="str">
            <v xml:space="preserve">Slovenia: Consumer Price Index: Total Goods (NSA, 2000=100) </v>
          </cell>
          <cell r="E3" t="str">
            <v xml:space="preserve">Slovenia: PPI: Intermediate Goods (NSA, 2000=100) </v>
          </cell>
          <cell r="F3" t="str">
            <v xml:space="preserve">Slovenia: PPI: Capital Goods (NSA, 2000=100) </v>
          </cell>
          <cell r="G3" t="str">
            <v xml:space="preserve">Slovenia: PPI: Consumer Goods (NSA, 2000=100) </v>
          </cell>
          <cell r="H3" t="str">
            <v xml:space="preserve">Slovenia: PPI: Durable Consumer Goods (NSA, 2000=100) </v>
          </cell>
          <cell r="J3" t="str">
            <v xml:space="preserve">EU 15: EICP: Food (NSA, 1996=100) </v>
          </cell>
          <cell r="K3" t="str">
            <v xml:space="preserve">EU 15: EICP: Total excluding Energy (NSA, 1996=100) </v>
          </cell>
        </row>
        <row r="4">
          <cell r="A4" t="str">
            <v>.T1</v>
          </cell>
          <cell r="B4" t="str">
            <v>Jan-2000</v>
          </cell>
          <cell r="C4" t="str">
            <v>Jan-1992</v>
          </cell>
          <cell r="E4" t="str">
            <v>Jan-1997</v>
          </cell>
          <cell r="F4" t="str">
            <v>Jan-1997</v>
          </cell>
          <cell r="G4" t="str">
            <v>Jan-1997</v>
          </cell>
          <cell r="H4" t="str">
            <v>Jan-1997</v>
          </cell>
          <cell r="J4" t="str">
            <v>Jan-1995</v>
          </cell>
          <cell r="K4" t="str">
            <v>Jan-1990</v>
          </cell>
        </row>
        <row r="5">
          <cell r="A5" t="str">
            <v>.TN</v>
          </cell>
          <cell r="B5" t="str">
            <v>Dec-2005</v>
          </cell>
          <cell r="C5" t="str">
            <v>Dec-2005</v>
          </cell>
          <cell r="E5" t="str">
            <v>Dec-2005</v>
          </cell>
          <cell r="F5" t="str">
            <v>Dec-2005</v>
          </cell>
          <cell r="G5" t="str">
            <v>Dec-2005</v>
          </cell>
          <cell r="H5" t="str">
            <v>Dec-2005</v>
          </cell>
          <cell r="J5" t="str">
            <v>Dec-2005</v>
          </cell>
          <cell r="K5" t="str">
            <v>Dec-2005</v>
          </cell>
        </row>
        <row r="6">
          <cell r="A6" t="str">
            <v>.SOURCE</v>
          </cell>
          <cell r="B6" t="str">
            <v>Eurostat</v>
          </cell>
          <cell r="C6" t="str">
            <v>SORS</v>
          </cell>
          <cell r="E6" t="str">
            <v>Eurostat</v>
          </cell>
          <cell r="F6" t="str">
            <v>Eurostat</v>
          </cell>
          <cell r="G6" t="str">
            <v>Eurostat</v>
          </cell>
          <cell r="H6" t="str">
            <v>Eurostat</v>
          </cell>
          <cell r="J6" t="str">
            <v>Eurostat</v>
          </cell>
          <cell r="K6" t="str">
            <v>Eurostat</v>
          </cell>
        </row>
        <row r="7">
          <cell r="A7" t="str">
            <v>.LSOURCE</v>
          </cell>
          <cell r="B7" t="str">
            <v>Statistical Office of the European Communities</v>
          </cell>
          <cell r="C7" t="str">
            <v>Statistical Office of the Republic of Slovenia</v>
          </cell>
          <cell r="E7" t="str">
            <v>Statistical Office of the European Communities</v>
          </cell>
          <cell r="F7" t="str">
            <v>Statistical Office of the European Communities</v>
          </cell>
          <cell r="G7" t="str">
            <v>Statistical Office of the European Communities</v>
          </cell>
          <cell r="H7" t="str">
            <v>Statistical Office of the European Communities</v>
          </cell>
          <cell r="J7" t="str">
            <v>Statistical Office of the European Communities</v>
          </cell>
          <cell r="K7" t="str">
            <v>Statistical Office of the European Communities</v>
          </cell>
        </row>
        <row r="8">
          <cell r="A8" t="str">
            <v>.DTLM</v>
          </cell>
          <cell r="B8" t="str">
            <v>Jan 19 05:17:00 2006</v>
          </cell>
          <cell r="C8" t="str">
            <v>Dec 30 14:55:00 2005</v>
          </cell>
          <cell r="E8" t="str">
            <v>Jan 12 09:49:00 2006</v>
          </cell>
          <cell r="F8" t="str">
            <v>Jan 12 09:49:00 2006</v>
          </cell>
          <cell r="G8" t="str">
            <v>Jan 12 09:49:00 2006</v>
          </cell>
          <cell r="H8" t="str">
            <v>Jan 12 09:49:00 2006</v>
          </cell>
          <cell r="J8" t="str">
            <v>Jan 19 05:17:00 2006</v>
          </cell>
          <cell r="K8" t="str">
            <v>Jan 19 05:17:00 2006</v>
          </cell>
        </row>
      </sheetData>
      <sheetData sheetId="35"/>
      <sheetData sheetId="36"/>
      <sheetData sheetId="3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3"/>
      <sheetName val="6"/>
      <sheetName val="10"/>
      <sheetName val="2"/>
      <sheetName val="12"/>
      <sheetName val="D13"/>
      <sheetName val="Data1"/>
      <sheetName val="6old"/>
      <sheetName val="2old"/>
      <sheetName val="D6"/>
      <sheetName val="5old"/>
      <sheetName val="5 (Ch1)"/>
      <sheetName val="13old"/>
      <sheetName val="13old (Ch1)"/>
      <sheetName val="13old (Ch2)"/>
      <sheetName val="Fig1"/>
      <sheetName val="Fig2"/>
      <sheetName val="Fig3"/>
      <sheetName val="Fig4"/>
      <sheetName val="Fig5"/>
      <sheetName val="12old"/>
      <sheetName val="Fig6"/>
      <sheetName val="Fig7"/>
      <sheetName val="Fig8"/>
      <sheetName val="Fig9"/>
      <sheetName val="Fig10"/>
      <sheetName val="MonSur"/>
      <sheetName val="Data23"/>
      <sheetName val="Data4"/>
      <sheetName val="Data5"/>
      <sheetName val="Data6"/>
      <sheetName val="Data7"/>
      <sheetName val="Data8-10"/>
      <sheetName val="Haver"/>
      <sheetName val="DataA"/>
      <sheetName val="ControlSheet"/>
      <sheetName val="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>
        <row r="2">
          <cell r="A2" t="str">
            <v>199801 *M</v>
          </cell>
          <cell r="B2" t="str">
            <v>P961HOEF@EUROSTAT</v>
          </cell>
          <cell r="C2" t="str">
            <v>N961PCI@EMERGECW</v>
          </cell>
          <cell r="E2" t="str">
            <v>P9610040@EUROSTAT</v>
          </cell>
          <cell r="F2" t="str">
            <v>P9610050@EUROSTAT</v>
          </cell>
          <cell r="G2" t="str">
            <v>P9610080@EUROSTAT</v>
          </cell>
          <cell r="H2" t="str">
            <v>P9610060@EUROSTAT</v>
          </cell>
          <cell r="J2" t="str">
            <v>P998H11@EUROSTAT</v>
          </cell>
          <cell r="K2" t="str">
            <v>P998HOE@EUROSTAT</v>
          </cell>
        </row>
        <row r="3">
          <cell r="A3" t="str">
            <v>.DESC</v>
          </cell>
          <cell r="B3" t="str">
            <v xml:space="preserve">Slovenia: HICP: Total excl Energy, Food, Alcohol, Tobacco (NSA, 1996=100) </v>
          </cell>
          <cell r="C3" t="str">
            <v xml:space="preserve">Slovenia: Consumer Price Index: Total Goods (NSA, 2000=100) </v>
          </cell>
          <cell r="E3" t="str">
            <v xml:space="preserve">Slovenia: PPI: Intermediate Goods (NSA, 2000=100) </v>
          </cell>
          <cell r="F3" t="str">
            <v xml:space="preserve">Slovenia: PPI: Capital Goods (NSA, 2000=100) </v>
          </cell>
          <cell r="G3" t="str">
            <v xml:space="preserve">Slovenia: PPI: Consumer Goods (NSA, 2000=100) </v>
          </cell>
          <cell r="H3" t="str">
            <v xml:space="preserve">Slovenia: PPI: Durable Consumer Goods (NSA, 2000=100) </v>
          </cell>
          <cell r="J3" t="str">
            <v xml:space="preserve">EU 15: EICP: Food (NSA, 1996=100) </v>
          </cell>
          <cell r="K3" t="str">
            <v xml:space="preserve">EU 15: EICP: Total excluding Energy (NSA, 1996=100) </v>
          </cell>
        </row>
        <row r="4">
          <cell r="A4" t="str">
            <v>.T1</v>
          </cell>
          <cell r="B4" t="str">
            <v>Jan-2000</v>
          </cell>
          <cell r="C4" t="str">
            <v>Jan-1992</v>
          </cell>
          <cell r="E4" t="str">
            <v>Jan-1997</v>
          </cell>
          <cell r="F4" t="str">
            <v>Jan-1997</v>
          </cell>
          <cell r="G4" t="str">
            <v>Jan-1997</v>
          </cell>
          <cell r="H4" t="str">
            <v>Jan-1997</v>
          </cell>
          <cell r="J4" t="str">
            <v>Jan-1995</v>
          </cell>
          <cell r="K4" t="str">
            <v>Jan-1990</v>
          </cell>
        </row>
        <row r="5">
          <cell r="A5" t="str">
            <v>.TN</v>
          </cell>
          <cell r="B5" t="str">
            <v>Dec-2005</v>
          </cell>
          <cell r="C5" t="str">
            <v>Dec-2005</v>
          </cell>
          <cell r="E5" t="str">
            <v>Dec-2005</v>
          </cell>
          <cell r="F5" t="str">
            <v>Dec-2005</v>
          </cell>
          <cell r="G5" t="str">
            <v>Dec-2005</v>
          </cell>
          <cell r="H5" t="str">
            <v>Dec-2005</v>
          </cell>
          <cell r="J5" t="str">
            <v>Dec-2005</v>
          </cell>
          <cell r="K5" t="str">
            <v>Dec-2005</v>
          </cell>
        </row>
        <row r="6">
          <cell r="A6" t="str">
            <v>.SOURCE</v>
          </cell>
          <cell r="B6" t="str">
            <v>Eurostat</v>
          </cell>
          <cell r="C6" t="str">
            <v>SORS</v>
          </cell>
          <cell r="E6" t="str">
            <v>Eurostat</v>
          </cell>
          <cell r="F6" t="str">
            <v>Eurostat</v>
          </cell>
          <cell r="G6" t="str">
            <v>Eurostat</v>
          </cell>
          <cell r="H6" t="str">
            <v>Eurostat</v>
          </cell>
          <cell r="J6" t="str">
            <v>Eurostat</v>
          </cell>
          <cell r="K6" t="str">
            <v>Eurostat</v>
          </cell>
        </row>
        <row r="7">
          <cell r="A7" t="str">
            <v>.LSOURCE</v>
          </cell>
          <cell r="B7" t="str">
            <v>Statistical Office of the European Communities</v>
          </cell>
          <cell r="C7" t="str">
            <v>Statistical Office of the Republic of Slovenia</v>
          </cell>
          <cell r="E7" t="str">
            <v>Statistical Office of the European Communities</v>
          </cell>
          <cell r="F7" t="str">
            <v>Statistical Office of the European Communities</v>
          </cell>
          <cell r="G7" t="str">
            <v>Statistical Office of the European Communities</v>
          </cell>
          <cell r="H7" t="str">
            <v>Statistical Office of the European Communities</v>
          </cell>
          <cell r="J7" t="str">
            <v>Statistical Office of the European Communities</v>
          </cell>
          <cell r="K7" t="str">
            <v>Statistical Office of the European Communities</v>
          </cell>
        </row>
        <row r="8">
          <cell r="A8" t="str">
            <v>.DTLM</v>
          </cell>
          <cell r="B8" t="str">
            <v>Jan 19 05:17:00 2006</v>
          </cell>
          <cell r="C8" t="str">
            <v>Dec 30 14:55:00 2005</v>
          </cell>
          <cell r="E8" t="str">
            <v>Jan 12 09:49:00 2006</v>
          </cell>
          <cell r="F8" t="str">
            <v>Jan 12 09:49:00 2006</v>
          </cell>
          <cell r="G8" t="str">
            <v>Jan 12 09:49:00 2006</v>
          </cell>
          <cell r="H8" t="str">
            <v>Jan 12 09:49:00 2006</v>
          </cell>
          <cell r="J8" t="str">
            <v>Jan 19 05:17:00 2006</v>
          </cell>
          <cell r="K8" t="str">
            <v>Jan 19 05:17:00 2006</v>
          </cell>
        </row>
      </sheetData>
      <sheetData sheetId="35"/>
      <sheetData sheetId="36"/>
      <sheetData sheetId="37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P"/>
      <sheetName val="LS"/>
      <sheetName val="ZPIZ"/>
      <sheetName val="ZZZS"/>
      <sheetName val="Contents"/>
      <sheetName val="weoA"/>
      <sheetName val="Have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9"/>
      <sheetName val="DP"/>
      <sheetName val="LS"/>
      <sheetName val="ZPIZ"/>
      <sheetName val="ZZZ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e9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framework-Ver.2"/>
      <sheetName val="Macroframework-Ver.1"/>
      <sheetName val="e9"/>
      <sheetName val="Main"/>
      <sheetName val="Links"/>
      <sheetName val="ErrCheck"/>
      <sheetName val="Contents"/>
    </sheetNames>
    <sheetDataSet>
      <sheetData sheetId="0" refreshError="1"/>
      <sheetData sheetId="1">
        <row r="1">
          <cell r="A1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framework-Ver.2"/>
      <sheetName val="Macroframework-Ver.1"/>
      <sheetName val="e9"/>
      <sheetName val="Main"/>
      <sheetName val="Links"/>
      <sheetName val="ErrCheck"/>
      <sheetName val="Contents"/>
    </sheetNames>
    <sheetDataSet>
      <sheetData sheetId="0" refreshError="1"/>
      <sheetData sheetId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3">
          <cell r="A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51">
          <cell r="A51">
            <v>47</v>
          </cell>
        </row>
        <row r="52">
          <cell r="A52">
            <v>48</v>
          </cell>
        </row>
        <row r="53">
          <cell r="A53">
            <v>49</v>
          </cell>
        </row>
        <row r="54">
          <cell r="A54">
            <v>50</v>
          </cell>
        </row>
        <row r="55">
          <cell r="A55">
            <v>51</v>
          </cell>
        </row>
        <row r="56">
          <cell r="A56">
            <v>52</v>
          </cell>
        </row>
        <row r="57">
          <cell r="A57">
            <v>53</v>
          </cell>
        </row>
        <row r="58">
          <cell r="A58">
            <v>54</v>
          </cell>
        </row>
        <row r="59">
          <cell r="A59">
            <v>55</v>
          </cell>
        </row>
        <row r="60">
          <cell r="A60">
            <v>56</v>
          </cell>
        </row>
        <row r="61">
          <cell r="A61">
            <v>57</v>
          </cell>
        </row>
        <row r="62">
          <cell r="A62">
            <v>58</v>
          </cell>
        </row>
        <row r="63">
          <cell r="A63">
            <v>59</v>
          </cell>
        </row>
        <row r="64">
          <cell r="A64">
            <v>60</v>
          </cell>
        </row>
        <row r="65">
          <cell r="A65">
            <v>61</v>
          </cell>
        </row>
        <row r="66">
          <cell r="A66">
            <v>62</v>
          </cell>
        </row>
        <row r="67">
          <cell r="A67">
            <v>63</v>
          </cell>
        </row>
        <row r="68">
          <cell r="A68">
            <v>64</v>
          </cell>
        </row>
        <row r="69">
          <cell r="A69">
            <v>65</v>
          </cell>
        </row>
        <row r="70">
          <cell r="A70">
            <v>66</v>
          </cell>
        </row>
        <row r="71">
          <cell r="A71">
            <v>67</v>
          </cell>
        </row>
        <row r="72">
          <cell r="A72">
            <v>68</v>
          </cell>
        </row>
        <row r="73">
          <cell r="A73">
            <v>69</v>
          </cell>
        </row>
        <row r="74">
          <cell r="A74">
            <v>70</v>
          </cell>
        </row>
        <row r="75">
          <cell r="A75">
            <v>71</v>
          </cell>
        </row>
        <row r="76">
          <cell r="A76">
            <v>72</v>
          </cell>
        </row>
        <row r="77">
          <cell r="A77">
            <v>73</v>
          </cell>
        </row>
        <row r="78">
          <cell r="A78">
            <v>74</v>
          </cell>
        </row>
        <row r="79">
          <cell r="A79">
            <v>75</v>
          </cell>
        </row>
        <row r="80">
          <cell r="A80">
            <v>76</v>
          </cell>
        </row>
        <row r="81">
          <cell r="A81">
            <v>77</v>
          </cell>
        </row>
        <row r="82">
          <cell r="A82">
            <v>78</v>
          </cell>
        </row>
        <row r="83">
          <cell r="A83">
            <v>79</v>
          </cell>
        </row>
        <row r="84">
          <cell r="A84">
            <v>80</v>
          </cell>
        </row>
        <row r="85">
          <cell r="A85">
            <v>81</v>
          </cell>
        </row>
        <row r="86">
          <cell r="A86">
            <v>82</v>
          </cell>
        </row>
        <row r="87">
          <cell r="A87">
            <v>83</v>
          </cell>
        </row>
        <row r="88">
          <cell r="A88">
            <v>84</v>
          </cell>
        </row>
        <row r="89">
          <cell r="A89">
            <v>85</v>
          </cell>
        </row>
        <row r="90">
          <cell r="A90">
            <v>86</v>
          </cell>
        </row>
        <row r="91">
          <cell r="A91">
            <v>87</v>
          </cell>
        </row>
        <row r="92">
          <cell r="A92">
            <v>88</v>
          </cell>
        </row>
        <row r="93">
          <cell r="A93">
            <v>89</v>
          </cell>
        </row>
        <row r="94">
          <cell r="A94">
            <v>90</v>
          </cell>
        </row>
        <row r="95">
          <cell r="A95">
            <v>91</v>
          </cell>
        </row>
        <row r="96">
          <cell r="A96">
            <v>92</v>
          </cell>
        </row>
        <row r="97">
          <cell r="A97">
            <v>93</v>
          </cell>
        </row>
        <row r="98">
          <cell r="A98">
            <v>94</v>
          </cell>
        </row>
        <row r="99">
          <cell r="A99">
            <v>95</v>
          </cell>
        </row>
        <row r="100">
          <cell r="A100">
            <v>96</v>
          </cell>
        </row>
        <row r="101">
          <cell r="A101">
            <v>97</v>
          </cell>
        </row>
        <row r="102">
          <cell r="A102">
            <v>98</v>
          </cell>
        </row>
        <row r="103">
          <cell r="A103">
            <v>99</v>
          </cell>
        </row>
        <row r="104">
          <cell r="A104">
            <v>100</v>
          </cell>
        </row>
        <row r="105">
          <cell r="A105">
            <v>101</v>
          </cell>
        </row>
        <row r="106">
          <cell r="A106">
            <v>102</v>
          </cell>
        </row>
        <row r="107">
          <cell r="A107">
            <v>103</v>
          </cell>
        </row>
        <row r="108">
          <cell r="A108">
            <v>104</v>
          </cell>
        </row>
        <row r="109">
          <cell r="A109">
            <v>105</v>
          </cell>
        </row>
        <row r="110">
          <cell r="A110">
            <v>106</v>
          </cell>
        </row>
        <row r="111">
          <cell r="A111">
            <v>107</v>
          </cell>
        </row>
        <row r="112">
          <cell r="A112">
            <v>108</v>
          </cell>
        </row>
        <row r="113">
          <cell r="A113">
            <v>109</v>
          </cell>
        </row>
        <row r="114">
          <cell r="A114">
            <v>110</v>
          </cell>
        </row>
        <row r="115">
          <cell r="A115">
            <v>111</v>
          </cell>
        </row>
        <row r="116">
          <cell r="A116">
            <v>112</v>
          </cell>
        </row>
        <row r="117">
          <cell r="A117">
            <v>113</v>
          </cell>
        </row>
        <row r="118">
          <cell r="A118">
            <v>114</v>
          </cell>
        </row>
        <row r="119">
          <cell r="A119">
            <v>115</v>
          </cell>
        </row>
        <row r="120">
          <cell r="A120">
            <v>116</v>
          </cell>
        </row>
        <row r="121">
          <cell r="A121">
            <v>117</v>
          </cell>
        </row>
        <row r="122">
          <cell r="A122">
            <v>118</v>
          </cell>
        </row>
        <row r="123">
          <cell r="A123">
            <v>119</v>
          </cell>
        </row>
        <row r="124">
          <cell r="A124">
            <v>120</v>
          </cell>
        </row>
        <row r="125">
          <cell r="A125">
            <v>121</v>
          </cell>
        </row>
        <row r="126">
          <cell r="A126">
            <v>122</v>
          </cell>
        </row>
        <row r="127">
          <cell r="A127">
            <v>123</v>
          </cell>
        </row>
        <row r="128">
          <cell r="A128">
            <v>124</v>
          </cell>
        </row>
        <row r="129">
          <cell r="A129">
            <v>125</v>
          </cell>
        </row>
        <row r="130">
          <cell r="A130">
            <v>126</v>
          </cell>
        </row>
        <row r="131">
          <cell r="A131">
            <v>127</v>
          </cell>
        </row>
        <row r="132">
          <cell r="A132">
            <v>128</v>
          </cell>
        </row>
        <row r="133">
          <cell r="A133">
            <v>129</v>
          </cell>
        </row>
        <row r="134">
          <cell r="A134">
            <v>130</v>
          </cell>
        </row>
        <row r="135">
          <cell r="A135">
            <v>131</v>
          </cell>
        </row>
        <row r="136">
          <cell r="A136">
            <v>132</v>
          </cell>
        </row>
        <row r="137">
          <cell r="A137">
            <v>133</v>
          </cell>
        </row>
        <row r="138">
          <cell r="A138">
            <v>134</v>
          </cell>
        </row>
        <row r="139">
          <cell r="A139">
            <v>135</v>
          </cell>
        </row>
        <row r="140">
          <cell r="A140">
            <v>136</v>
          </cell>
        </row>
        <row r="141">
          <cell r="A141">
            <v>137</v>
          </cell>
        </row>
        <row r="142">
          <cell r="A142">
            <v>138</v>
          </cell>
        </row>
        <row r="143">
          <cell r="A143">
            <v>139</v>
          </cell>
        </row>
        <row r="144">
          <cell r="A144">
            <v>140</v>
          </cell>
        </row>
        <row r="145">
          <cell r="A145">
            <v>141</v>
          </cell>
        </row>
        <row r="146">
          <cell r="A146">
            <v>142</v>
          </cell>
        </row>
        <row r="147">
          <cell r="A147">
            <v>143</v>
          </cell>
        </row>
        <row r="148">
          <cell r="A148">
            <v>144</v>
          </cell>
        </row>
        <row r="149">
          <cell r="A149">
            <v>145</v>
          </cell>
        </row>
        <row r="150">
          <cell r="A150">
            <v>146</v>
          </cell>
        </row>
        <row r="151">
          <cell r="A151">
            <v>147</v>
          </cell>
        </row>
        <row r="152">
          <cell r="A152">
            <v>148</v>
          </cell>
        </row>
        <row r="153">
          <cell r="A153">
            <v>149</v>
          </cell>
        </row>
        <row r="154">
          <cell r="A154">
            <v>150</v>
          </cell>
        </row>
        <row r="155">
          <cell r="A155">
            <v>151</v>
          </cell>
        </row>
        <row r="156">
          <cell r="A156">
            <v>152</v>
          </cell>
        </row>
        <row r="157">
          <cell r="A157">
            <v>153</v>
          </cell>
        </row>
        <row r="158">
          <cell r="A158">
            <v>154</v>
          </cell>
        </row>
        <row r="159">
          <cell r="A159">
            <v>155</v>
          </cell>
        </row>
        <row r="160">
          <cell r="A160">
            <v>156</v>
          </cell>
        </row>
        <row r="161">
          <cell r="A161">
            <v>157</v>
          </cell>
        </row>
        <row r="162">
          <cell r="A162">
            <v>158</v>
          </cell>
        </row>
        <row r="163">
          <cell r="A163">
            <v>159</v>
          </cell>
        </row>
        <row r="164">
          <cell r="A164">
            <v>160</v>
          </cell>
        </row>
        <row r="165">
          <cell r="A165">
            <v>161</v>
          </cell>
        </row>
        <row r="166">
          <cell r="A166">
            <v>162</v>
          </cell>
        </row>
        <row r="167">
          <cell r="A167">
            <v>163</v>
          </cell>
        </row>
        <row r="168">
          <cell r="A168">
            <v>164</v>
          </cell>
        </row>
        <row r="169">
          <cell r="A169">
            <v>165</v>
          </cell>
        </row>
        <row r="170">
          <cell r="A170">
            <v>166</v>
          </cell>
        </row>
        <row r="171">
          <cell r="A171">
            <v>167</v>
          </cell>
        </row>
        <row r="172">
          <cell r="A172">
            <v>168</v>
          </cell>
        </row>
        <row r="173">
          <cell r="A173">
            <v>169</v>
          </cell>
        </row>
        <row r="174">
          <cell r="A174">
            <v>170</v>
          </cell>
        </row>
        <row r="175">
          <cell r="A175">
            <v>171</v>
          </cell>
        </row>
        <row r="176">
          <cell r="A176">
            <v>172</v>
          </cell>
        </row>
        <row r="177">
          <cell r="A177">
            <v>173</v>
          </cell>
        </row>
        <row r="178">
          <cell r="A178">
            <v>174</v>
          </cell>
        </row>
        <row r="179">
          <cell r="A179">
            <v>175</v>
          </cell>
        </row>
        <row r="180">
          <cell r="A180">
            <v>176</v>
          </cell>
        </row>
        <row r="181">
          <cell r="A181">
            <v>177</v>
          </cell>
        </row>
        <row r="182">
          <cell r="A182">
            <v>178</v>
          </cell>
        </row>
        <row r="183">
          <cell r="A183">
            <v>179</v>
          </cell>
        </row>
        <row r="184">
          <cell r="A184">
            <v>180</v>
          </cell>
        </row>
        <row r="185">
          <cell r="A185">
            <v>181</v>
          </cell>
        </row>
        <row r="186">
          <cell r="A186">
            <v>182</v>
          </cell>
        </row>
        <row r="187">
          <cell r="A187">
            <v>183</v>
          </cell>
        </row>
        <row r="188">
          <cell r="A188">
            <v>184</v>
          </cell>
        </row>
        <row r="189">
          <cell r="A189">
            <v>185</v>
          </cell>
        </row>
        <row r="190">
          <cell r="A190">
            <v>186</v>
          </cell>
        </row>
        <row r="191">
          <cell r="A191">
            <v>187</v>
          </cell>
        </row>
        <row r="192">
          <cell r="A192">
            <v>188</v>
          </cell>
        </row>
        <row r="193">
          <cell r="A193">
            <v>189</v>
          </cell>
        </row>
        <row r="194">
          <cell r="A194">
            <v>190</v>
          </cell>
        </row>
        <row r="195">
          <cell r="A195">
            <v>191</v>
          </cell>
        </row>
        <row r="196">
          <cell r="A196">
            <v>192</v>
          </cell>
        </row>
        <row r="197">
          <cell r="A197">
            <v>193</v>
          </cell>
        </row>
        <row r="198">
          <cell r="A198">
            <v>194</v>
          </cell>
        </row>
        <row r="199">
          <cell r="A199">
            <v>195</v>
          </cell>
        </row>
        <row r="200">
          <cell r="A200">
            <v>196</v>
          </cell>
        </row>
        <row r="201">
          <cell r="A201">
            <v>197</v>
          </cell>
        </row>
        <row r="202">
          <cell r="A202">
            <v>198</v>
          </cell>
        </row>
        <row r="203">
          <cell r="A203">
            <v>199</v>
          </cell>
        </row>
        <row r="204">
          <cell r="A204">
            <v>200</v>
          </cell>
        </row>
        <row r="205">
          <cell r="A205">
            <v>201</v>
          </cell>
        </row>
        <row r="206">
          <cell r="A206">
            <v>202</v>
          </cell>
        </row>
        <row r="207">
          <cell r="A207">
            <v>203</v>
          </cell>
        </row>
        <row r="208">
          <cell r="A208">
            <v>204</v>
          </cell>
        </row>
        <row r="209">
          <cell r="A209">
            <v>205</v>
          </cell>
        </row>
        <row r="210">
          <cell r="A210">
            <v>206</v>
          </cell>
        </row>
        <row r="211">
          <cell r="A211">
            <v>207</v>
          </cell>
        </row>
        <row r="212">
          <cell r="A212">
            <v>208</v>
          </cell>
        </row>
        <row r="213">
          <cell r="A213">
            <v>209</v>
          </cell>
        </row>
        <row r="214">
          <cell r="A214">
            <v>210</v>
          </cell>
        </row>
        <row r="215">
          <cell r="A215">
            <v>211</v>
          </cell>
        </row>
        <row r="216">
          <cell r="A216">
            <v>212</v>
          </cell>
        </row>
        <row r="217">
          <cell r="A217">
            <v>213</v>
          </cell>
        </row>
        <row r="218">
          <cell r="A218">
            <v>214</v>
          </cell>
        </row>
        <row r="219">
          <cell r="A219">
            <v>215</v>
          </cell>
        </row>
        <row r="220">
          <cell r="A220">
            <v>216</v>
          </cell>
        </row>
        <row r="221">
          <cell r="A221">
            <v>217</v>
          </cell>
        </row>
        <row r="222">
          <cell r="A222">
            <v>218</v>
          </cell>
        </row>
        <row r="223">
          <cell r="A223">
            <v>219</v>
          </cell>
        </row>
        <row r="224">
          <cell r="A224">
            <v>220</v>
          </cell>
        </row>
        <row r="225">
          <cell r="A225">
            <v>221</v>
          </cell>
        </row>
        <row r="226">
          <cell r="A226">
            <v>222</v>
          </cell>
        </row>
        <row r="227">
          <cell r="A227">
            <v>223</v>
          </cell>
        </row>
        <row r="228">
          <cell r="A228">
            <v>224</v>
          </cell>
        </row>
        <row r="229">
          <cell r="A229">
            <v>225</v>
          </cell>
        </row>
        <row r="230">
          <cell r="A230">
            <v>226</v>
          </cell>
        </row>
        <row r="231">
          <cell r="A231">
            <v>227</v>
          </cell>
        </row>
        <row r="232">
          <cell r="A232">
            <v>228</v>
          </cell>
        </row>
        <row r="233">
          <cell r="A233">
            <v>229</v>
          </cell>
        </row>
        <row r="234">
          <cell r="A234">
            <v>230</v>
          </cell>
        </row>
        <row r="235">
          <cell r="A235">
            <v>231</v>
          </cell>
        </row>
        <row r="236">
          <cell r="A236">
            <v>232</v>
          </cell>
        </row>
        <row r="237">
          <cell r="A237">
            <v>233</v>
          </cell>
        </row>
        <row r="238">
          <cell r="A238">
            <v>234</v>
          </cell>
        </row>
        <row r="239">
          <cell r="A239">
            <v>235</v>
          </cell>
        </row>
        <row r="240">
          <cell r="A240">
            <v>236</v>
          </cell>
        </row>
        <row r="241">
          <cell r="A241">
            <v>237</v>
          </cell>
        </row>
        <row r="242">
          <cell r="A242">
            <v>238</v>
          </cell>
        </row>
        <row r="243">
          <cell r="A243">
            <v>239</v>
          </cell>
        </row>
        <row r="244">
          <cell r="A244">
            <v>240</v>
          </cell>
        </row>
        <row r="245">
          <cell r="A245">
            <v>241</v>
          </cell>
        </row>
        <row r="246">
          <cell r="A246">
            <v>242</v>
          </cell>
        </row>
        <row r="247">
          <cell r="A247">
            <v>243</v>
          </cell>
        </row>
        <row r="248">
          <cell r="A248">
            <v>244</v>
          </cell>
        </row>
        <row r="249">
          <cell r="A249">
            <v>245</v>
          </cell>
        </row>
        <row r="250">
          <cell r="A250">
            <v>246</v>
          </cell>
        </row>
        <row r="251">
          <cell r="A251">
            <v>247</v>
          </cell>
        </row>
        <row r="252">
          <cell r="A252">
            <v>248</v>
          </cell>
        </row>
        <row r="253">
          <cell r="A253">
            <v>249</v>
          </cell>
        </row>
        <row r="254">
          <cell r="A254">
            <v>250</v>
          </cell>
        </row>
        <row r="255">
          <cell r="A255">
            <v>251</v>
          </cell>
        </row>
        <row r="256">
          <cell r="A256">
            <v>252</v>
          </cell>
        </row>
        <row r="257">
          <cell r="A257">
            <v>253</v>
          </cell>
        </row>
        <row r="258">
          <cell r="A258">
            <v>254</v>
          </cell>
        </row>
        <row r="259">
          <cell r="A259">
            <v>255</v>
          </cell>
        </row>
        <row r="260">
          <cell r="A260">
            <v>256</v>
          </cell>
        </row>
        <row r="261">
          <cell r="A261">
            <v>257</v>
          </cell>
        </row>
        <row r="262">
          <cell r="A262">
            <v>258</v>
          </cell>
        </row>
        <row r="263">
          <cell r="A263">
            <v>259</v>
          </cell>
        </row>
        <row r="264">
          <cell r="A264">
            <v>260</v>
          </cell>
        </row>
        <row r="265">
          <cell r="A265">
            <v>261</v>
          </cell>
        </row>
        <row r="266">
          <cell r="A266">
            <v>262</v>
          </cell>
        </row>
        <row r="267">
          <cell r="A267">
            <v>263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Input"/>
      <sheetName val="Makro"/>
      <sheetName val="Revenues"/>
      <sheetName val="Expenditures"/>
      <sheetName val="budget-G"/>
      <sheetName val="SR chart data"/>
      <sheetName val="Cze Hun Pol"/>
      <sheetName val="Výstup"/>
      <sheetName val="Výstup (CZ)"/>
      <sheetName val="Graf1"/>
      <sheetName val="Výstup (CZ) (2)"/>
      <sheetName val="Výstup (AJ) (2)"/>
      <sheetName val="Konec 2608"/>
      <sheetName val="Chart1"/>
      <sheetName val="Chart2"/>
      <sheetName val="Chart3"/>
      <sheetName val="SRFiscalChart"/>
      <sheetName val="Chart4"/>
      <sheetName val="Chart5"/>
      <sheetName val="Panel1"/>
      <sheetName val="Panel2"/>
      <sheetName val="Panel3"/>
      <sheetName val="Macroframework-Ver.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Input"/>
      <sheetName val="Makro"/>
      <sheetName val="Revenues"/>
      <sheetName val="Expenditures"/>
      <sheetName val="budget-G"/>
      <sheetName val="SR chart data"/>
      <sheetName val="Cze Hun Pol"/>
      <sheetName val="Výstup"/>
      <sheetName val="Výstup (CZ)"/>
      <sheetName val="Graf1"/>
      <sheetName val="Výstup (CZ) (2)"/>
      <sheetName val="Výstup (AJ) (2)"/>
      <sheetName val="Konec 2608"/>
      <sheetName val="Chart1"/>
      <sheetName val="Chart2"/>
      <sheetName val="Chart3"/>
      <sheetName val="SRFiscalChart"/>
      <sheetName val="Chart4"/>
      <sheetName val="Chart5"/>
      <sheetName val="Panel1"/>
      <sheetName val="Panel2"/>
      <sheetName val="Panel3"/>
    </sheetNames>
    <sheetDataSet>
      <sheetData sheetId="0"/>
      <sheetData sheetId="1"/>
      <sheetData sheetId="2"/>
      <sheetData sheetId="3" refreshError="1">
        <row r="1">
          <cell r="A1" t="str">
            <v>.</v>
          </cell>
          <cell r="J1" t="str">
            <v>Medium Term Forecast - Revenues-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</row>
        <row r="3">
          <cell r="A3" t="str">
            <v>General government revenue</v>
          </cell>
          <cell r="G3">
            <v>504.28300000000002</v>
          </cell>
          <cell r="H3">
            <v>578.38800000000003</v>
          </cell>
          <cell r="I3">
            <v>634.44299999999998</v>
          </cell>
          <cell r="J3">
            <v>662.13</v>
          </cell>
          <cell r="K3">
            <v>706.36599999999999</v>
          </cell>
          <cell r="L3">
            <v>760.72658154999999</v>
          </cell>
          <cell r="M3">
            <v>776.23800000000006</v>
          </cell>
          <cell r="N3">
            <v>816.23204822776927</v>
          </cell>
          <cell r="O3">
            <v>864.47848062810124</v>
          </cell>
          <cell r="P3">
            <v>920.37438695254389</v>
          </cell>
          <cell r="Q3">
            <v>980.15813121266513</v>
          </cell>
          <cell r="R3">
            <v>1039.008467956329</v>
          </cell>
          <cell r="S3">
            <v>1106.4831486213041</v>
          </cell>
          <cell r="T3">
            <v>1179.3850029840489</v>
          </cell>
          <cell r="U3">
            <v>1258.217826097939</v>
          </cell>
          <cell r="V3">
            <v>1343.5374063992247</v>
          </cell>
          <cell r="W3">
            <v>1434.5198338732007</v>
          </cell>
          <cell r="X3">
            <v>1531.7805853333227</v>
          </cell>
        </row>
        <row r="4">
          <cell r="F4" t="str">
            <v>% of GDP</v>
          </cell>
          <cell r="G4">
            <v>42.634680419343937</v>
          </cell>
          <cell r="H4">
            <v>41.878792267033525</v>
          </cell>
          <cell r="I4">
            <v>40.35126884182408</v>
          </cell>
          <cell r="J4">
            <v>39.677013422818789</v>
          </cell>
          <cell r="K4">
            <v>39.279653005616417</v>
          </cell>
          <cell r="L4">
            <v>41.427140529869853</v>
          </cell>
          <cell r="M4">
            <v>40.458995943653996</v>
          </cell>
          <cell r="N4">
            <v>40.157195639782024</v>
          </cell>
          <cell r="O4">
            <v>39.845198170401176</v>
          </cell>
          <cell r="P4">
            <v>39.68628784384201</v>
          </cell>
          <cell r="Q4">
            <v>39.416170315723292</v>
          </cell>
          <cell r="R4">
            <v>39.119525910945981</v>
          </cell>
          <cell r="S4">
            <v>39.004572034655979</v>
          </cell>
          <cell r="T4">
            <v>38.924454152669036</v>
          </cell>
          <cell r="U4">
            <v>38.879348694106085</v>
          </cell>
          <cell r="V4">
            <v>38.869515449185975</v>
          </cell>
          <cell r="W4">
            <v>38.856362186228374</v>
          </cell>
          <cell r="X4">
            <v>38.846183666553749</v>
          </cell>
        </row>
        <row r="5">
          <cell r="B5" t="str">
            <v>Total Revenue</v>
          </cell>
          <cell r="G5">
            <v>497.983</v>
          </cell>
          <cell r="H5">
            <v>572.91300000000001</v>
          </cell>
          <cell r="I5">
            <v>626.18299999999999</v>
          </cell>
          <cell r="J5">
            <v>652.98199999999997</v>
          </cell>
          <cell r="K5">
            <v>696.58299999999997</v>
          </cell>
          <cell r="L5">
            <v>729.56404208000004</v>
          </cell>
          <cell r="M5">
            <v>762.60500000000002</v>
          </cell>
          <cell r="N5">
            <v>802.366624840501</v>
          </cell>
          <cell r="O5">
            <v>850.27050190742818</v>
          </cell>
          <cell r="P5">
            <v>906.25027676494369</v>
          </cell>
          <cell r="Q5">
            <v>966.52796093207962</v>
          </cell>
          <cell r="R5">
            <v>1026.6340725240343</v>
          </cell>
          <cell r="S5">
            <v>1093.7949781189118</v>
          </cell>
          <cell r="T5">
            <v>1166.3751010798617</v>
          </cell>
          <cell r="U5">
            <v>1244.8780347131476</v>
          </cell>
          <cell r="V5">
            <v>1329.8593605922474</v>
          </cell>
          <cell r="W5">
            <v>1420.494956594305</v>
          </cell>
          <cell r="X5">
            <v>1517.4000820462416</v>
          </cell>
        </row>
        <row r="6">
          <cell r="F6" t="str">
            <v>% of GDP</v>
          </cell>
          <cell r="G6">
            <v>42.102045992560029</v>
          </cell>
          <cell r="H6">
            <v>41.482369126058941</v>
          </cell>
          <cell r="I6">
            <v>39.82592380588946</v>
          </cell>
          <cell r="J6">
            <v>39.128835091083417</v>
          </cell>
          <cell r="K6">
            <v>38.735639214813986</v>
          </cell>
          <cell r="L6">
            <v>39.730111750803246</v>
          </cell>
          <cell r="M6">
            <v>39.74841814187176</v>
          </cell>
          <cell r="N6">
            <v>39.475040950071076</v>
          </cell>
          <cell r="O6">
            <v>39.190329668278672</v>
          </cell>
          <cell r="P6">
            <v>39.077260136868084</v>
          </cell>
          <cell r="Q6">
            <v>38.868045379446755</v>
          </cell>
          <cell r="R6">
            <v>38.653619715110928</v>
          </cell>
          <cell r="S6">
            <v>38.557302086654325</v>
          </cell>
          <cell r="T6">
            <v>38.495075002587456</v>
          </cell>
          <cell r="U6">
            <v>38.46714471002776</v>
          </cell>
          <cell r="V6">
            <v>38.473799624470786</v>
          </cell>
          <cell r="W6">
            <v>38.476474994501785</v>
          </cell>
          <cell r="X6">
            <v>38.481491962496222</v>
          </cell>
        </row>
        <row r="7">
          <cell r="C7" t="str">
            <v>Tax Revenue</v>
          </cell>
          <cell r="G7">
            <v>446.09099999999995</v>
          </cell>
          <cell r="H7">
            <v>511.20300000000003</v>
          </cell>
          <cell r="I7">
            <v>568.88</v>
          </cell>
          <cell r="J7">
            <v>607.73199999999997</v>
          </cell>
          <cell r="K7">
            <v>648.02599999999995</v>
          </cell>
          <cell r="L7">
            <v>682.05501575000005</v>
          </cell>
          <cell r="M7">
            <v>715.30799999999999</v>
          </cell>
          <cell r="N7">
            <v>754.26327781874306</v>
          </cell>
          <cell r="O7">
            <v>800.97872683578771</v>
          </cell>
          <cell r="P7">
            <v>855.6687957159387</v>
          </cell>
          <cell r="Q7">
            <v>914.46121336658859</v>
          </cell>
          <cell r="R7">
            <v>973.24707885387454</v>
          </cell>
          <cell r="S7">
            <v>1039.0542611276567</v>
          </cell>
          <cell r="T7">
            <v>1110.2463346760028</v>
          </cell>
          <cell r="U7">
            <v>1187.3260224053392</v>
          </cell>
          <cell r="V7">
            <v>1270.8480134187523</v>
          </cell>
          <cell r="W7">
            <v>1359.9872704928011</v>
          </cell>
          <cell r="X7">
            <v>1455.3581146497991</v>
          </cell>
        </row>
        <row r="8">
          <cell r="F8" t="str">
            <v>% of GDP</v>
          </cell>
          <cell r="G8">
            <v>37.714829218802834</v>
          </cell>
          <cell r="H8">
            <v>37.014191586416629</v>
          </cell>
          <cell r="I8">
            <v>36.181390319913504</v>
          </cell>
          <cell r="J8">
            <v>36.417305848513905</v>
          </cell>
          <cell r="K8">
            <v>36.035477951398541</v>
          </cell>
          <cell r="L8">
            <v>37.142896898654911</v>
          </cell>
          <cell r="M8">
            <v>37.28320884891393</v>
          </cell>
          <cell r="N8">
            <v>37.108440028831559</v>
          </cell>
          <cell r="O8">
            <v>36.918392783888734</v>
          </cell>
          <cell r="P8">
            <v>36.896200727853738</v>
          </cell>
          <cell r="Q8">
            <v>36.774228346792988</v>
          </cell>
          <cell r="R8">
            <v>36.643555363763305</v>
          </cell>
          <cell r="S8">
            <v>36.627640309360622</v>
          </cell>
          <cell r="T8">
            <v>36.642599696385489</v>
          </cell>
          <cell r="U8">
            <v>36.688768416073877</v>
          </cell>
          <cell r="V8">
            <v>36.766558382275058</v>
          </cell>
          <cell r="W8">
            <v>36.837523401993892</v>
          </cell>
          <cell r="X8">
            <v>36.908098433688643</v>
          </cell>
        </row>
        <row r="9">
          <cell r="D9" t="str">
            <v>Indirect taxes</v>
          </cell>
          <cell r="G9">
            <v>154.88900000000001</v>
          </cell>
          <cell r="H9">
            <v>173.60899999999998</v>
          </cell>
          <cell r="I9">
            <v>196.21100000000001</v>
          </cell>
          <cell r="J9">
            <v>208.41200000000001</v>
          </cell>
          <cell r="K9">
            <v>212.16800000000001</v>
          </cell>
          <cell r="L9">
            <v>234.79711571999997</v>
          </cell>
          <cell r="M9">
            <v>249.64</v>
          </cell>
          <cell r="N9">
            <v>265.80868664785709</v>
          </cell>
          <cell r="O9">
            <v>283.86286031860004</v>
          </cell>
          <cell r="P9">
            <v>304.4191823242781</v>
          </cell>
          <cell r="Q9">
            <v>325.64724249310785</v>
          </cell>
          <cell r="R9">
            <v>345.16488741836622</v>
          </cell>
          <cell r="S9">
            <v>363.4316290499869</v>
          </cell>
          <cell r="T9">
            <v>382.83755093129491</v>
          </cell>
          <cell r="U9">
            <v>403.45812449159246</v>
          </cell>
          <cell r="V9">
            <v>425.37391766411685</v>
          </cell>
          <cell r="W9">
            <v>448.67094102596923</v>
          </cell>
          <cell r="X9">
            <v>473.44101748668203</v>
          </cell>
        </row>
        <row r="10">
          <cell r="F10" t="str">
            <v>tax growth</v>
          </cell>
          <cell r="H10">
            <v>112.08607454370548</v>
          </cell>
          <cell r="I10">
            <v>113.01891030994939</v>
          </cell>
          <cell r="J10">
            <v>106.21830580344628</v>
          </cell>
          <cell r="K10">
            <v>101.80219948947278</v>
          </cell>
          <cell r="L10">
            <v>110.66565915689452</v>
          </cell>
          <cell r="M10">
            <v>106.32157862522487</v>
          </cell>
          <cell r="N10">
            <v>106.4768012529471</v>
          </cell>
          <cell r="O10">
            <v>106.79216841948475</v>
          </cell>
          <cell r="P10">
            <v>107.24163843857777</v>
          </cell>
          <cell r="Q10">
            <v>106.97329912220081</v>
          </cell>
          <cell r="R10">
            <v>105.99349307423398</v>
          </cell>
          <cell r="S10">
            <v>105.29217840442733</v>
          </cell>
          <cell r="T10">
            <v>105.33963483916776</v>
          </cell>
          <cell r="U10">
            <v>105.38624633611194</v>
          </cell>
          <cell r="V10">
            <v>105.43198707428212</v>
          </cell>
          <cell r="W10">
            <v>105.47683400284269</v>
          </cell>
          <cell r="X10">
            <v>105.52076682391586</v>
          </cell>
        </row>
        <row r="11">
          <cell r="F11" t="str">
            <v>% of GDP</v>
          </cell>
          <cell r="G11">
            <v>13.095113290497126</v>
          </cell>
          <cell r="H11">
            <v>12.57034248063138</v>
          </cell>
          <cell r="I11">
            <v>12.479234242828978</v>
          </cell>
          <cell r="J11">
            <v>12.488734419942475</v>
          </cell>
          <cell r="K11">
            <v>11.79825390646722</v>
          </cell>
          <cell r="L11">
            <v>12.786424643032182</v>
          </cell>
          <cell r="M11">
            <v>13.011710000507296</v>
          </cell>
          <cell r="N11">
            <v>13.077324586369219</v>
          </cell>
          <cell r="O11">
            <v>13.083694014446307</v>
          </cell>
          <cell r="P11">
            <v>13.126470560432113</v>
          </cell>
          <cell r="Q11">
            <v>13.095608518875821</v>
          </cell>
          <cell r="R11">
            <v>12.99574274256932</v>
          </cell>
          <cell r="S11">
            <v>12.81130686230105</v>
          </cell>
          <cell r="T11">
            <v>12.635180760685685</v>
          </cell>
          <cell r="U11">
            <v>12.466990039574977</v>
          </cell>
          <cell r="V11">
            <v>12.306377169385</v>
          </cell>
          <cell r="W11">
            <v>12.153000729080169</v>
          </cell>
          <cell r="X11">
            <v>12.006534680399858</v>
          </cell>
        </row>
        <row r="12">
          <cell r="E12" t="str">
            <v>VAT</v>
          </cell>
          <cell r="G12">
            <v>85.849000000000004</v>
          </cell>
          <cell r="H12">
            <v>94.801000000000002</v>
          </cell>
          <cell r="I12">
            <v>109.313</v>
          </cell>
          <cell r="J12">
            <v>117.65600000000001</v>
          </cell>
          <cell r="K12">
            <v>119.395</v>
          </cell>
          <cell r="L12">
            <v>138.33062853999999</v>
          </cell>
          <cell r="M12">
            <v>149.9</v>
          </cell>
          <cell r="N12">
            <v>165.4778309305448</v>
          </cell>
          <cell r="O12">
            <v>182.01858971882291</v>
          </cell>
          <cell r="P12">
            <v>200.40050901070742</v>
          </cell>
          <cell r="Q12">
            <v>219.17785233654243</v>
          </cell>
          <cell r="R12">
            <v>236.44047532885037</v>
          </cell>
          <cell r="S12">
            <v>252.53734288923849</v>
          </cell>
          <cell r="T12">
            <v>269.73008519313782</v>
          </cell>
          <cell r="U12">
            <v>288.09330939308666</v>
          </cell>
          <cell r="V12">
            <v>307.70670189656795</v>
          </cell>
          <cell r="W12">
            <v>328.65537416168627</v>
          </cell>
          <cell r="X12">
            <v>351.03023203461385</v>
          </cell>
        </row>
        <row r="13">
          <cell r="F13" t="str">
            <v>tax growth</v>
          </cell>
          <cell r="H13">
            <v>110.42761127095248</v>
          </cell>
          <cell r="I13">
            <v>115.30785540236917</v>
          </cell>
          <cell r="J13">
            <v>107.63221208822374</v>
          </cell>
          <cell r="K13">
            <v>101.47803766913714</v>
          </cell>
          <cell r="L13">
            <v>115.85964951631141</v>
          </cell>
          <cell r="M13">
            <v>108.36356458588243</v>
          </cell>
          <cell r="N13">
            <v>110.39214871950954</v>
          </cell>
          <cell r="O13">
            <v>109.99575513847573</v>
          </cell>
          <cell r="P13">
            <v>110.09892413751825</v>
          </cell>
          <cell r="Q13">
            <v>109.36990800000001</v>
          </cell>
          <cell r="R13">
            <v>107.87608</v>
          </cell>
          <cell r="S13">
            <v>106.80799999999999</v>
          </cell>
          <cell r="T13">
            <v>106.80799999999999</v>
          </cell>
          <cell r="U13">
            <v>106.80800000000002</v>
          </cell>
          <cell r="V13">
            <v>106.80799999999999</v>
          </cell>
          <cell r="W13">
            <v>106.80799999999999</v>
          </cell>
          <cell r="X13">
            <v>106.80799999999999</v>
          </cell>
        </row>
        <row r="14">
          <cell r="F14" t="str">
            <v>nom. GDP growth</v>
          </cell>
          <cell r="H14">
            <v>116.76530267162664</v>
          </cell>
          <cell r="I14">
            <v>113.84403736152342</v>
          </cell>
          <cell r="J14">
            <v>106.13750556509571</v>
          </cell>
          <cell r="K14">
            <v>107.76006711409396</v>
          </cell>
          <cell r="L14">
            <v>102.11310682311073</v>
          </cell>
          <cell r="M14">
            <v>104.48072182416119</v>
          </cell>
          <cell r="N14">
            <v>105.94256115116079</v>
          </cell>
          <cell r="O14">
            <v>106.7401796588799</v>
          </cell>
          <cell r="P14">
            <v>106.89215935681382</v>
          </cell>
          <cell r="Q14">
            <v>107.22540000000001</v>
          </cell>
          <cell r="R14">
            <v>106.80799999999999</v>
          </cell>
          <cell r="S14">
            <v>106.80799999999999</v>
          </cell>
          <cell r="T14">
            <v>106.80799999999999</v>
          </cell>
          <cell r="U14">
            <v>106.80799999999999</v>
          </cell>
          <cell r="V14">
            <v>106.80799999999999</v>
          </cell>
          <cell r="W14">
            <v>106.80799999999999</v>
          </cell>
          <cell r="X14">
            <v>106.80799999999999</v>
          </cell>
        </row>
        <row r="15">
          <cell r="F15" t="str">
            <v>Scale</v>
          </cell>
          <cell r="H15">
            <v>0.94572281957340243</v>
          </cell>
          <cell r="I15">
            <v>1.0128581002112325</v>
          </cell>
          <cell r="J15">
            <v>1.0140827364951714</v>
          </cell>
          <cell r="K15">
            <v>0.94170354925349531</v>
          </cell>
          <cell r="L15">
            <v>1.1346207467471698</v>
          </cell>
          <cell r="M15">
            <v>1.0371632459455629</v>
          </cell>
          <cell r="N15">
            <v>1.042</v>
          </cell>
          <cell r="O15">
            <v>1.0305</v>
          </cell>
          <cell r="P15">
            <v>1.03</v>
          </cell>
          <cell r="Q15">
            <v>1.02</v>
          </cell>
          <cell r="R15">
            <v>1.01</v>
          </cell>
          <cell r="S15">
            <v>1</v>
          </cell>
          <cell r="T15">
            <v>1</v>
          </cell>
          <cell r="U15">
            <v>1</v>
          </cell>
          <cell r="V15">
            <v>1</v>
          </cell>
          <cell r="W15">
            <v>1</v>
          </cell>
          <cell r="X15">
            <v>1</v>
          </cell>
          <cell r="Z15" t="str">
            <v>stagnace poměru přírůstku HDP a výběru daně</v>
          </cell>
        </row>
        <row r="16">
          <cell r="F16" t="str">
            <v>% of GDP</v>
          </cell>
          <cell r="G16">
            <v>7.2581163341224215</v>
          </cell>
          <cell r="H16">
            <v>6.8641662442980245</v>
          </cell>
          <cell r="I16">
            <v>6.9524263817337655</v>
          </cell>
          <cell r="J16">
            <v>7.0503355704697999</v>
          </cell>
          <cell r="K16">
            <v>6.6393260301395767</v>
          </cell>
          <cell r="L16">
            <v>7.5331170582148888</v>
          </cell>
          <cell r="M16">
            <v>7.8130721401860432</v>
          </cell>
          <cell r="N16">
            <v>8.141221170073857</v>
          </cell>
          <cell r="O16">
            <v>8.3895284157611076</v>
          </cell>
          <cell r="P16">
            <v>8.6412142682339415</v>
          </cell>
          <cell r="Q16">
            <v>8.8140385535986212</v>
          </cell>
          <cell r="R16">
            <v>8.9021789391346076</v>
          </cell>
          <cell r="S16">
            <v>8.9021789391346076</v>
          </cell>
          <cell r="T16">
            <v>8.9021789391346076</v>
          </cell>
          <cell r="U16">
            <v>8.9021789391346076</v>
          </cell>
          <cell r="V16">
            <v>8.9021789391346076</v>
          </cell>
          <cell r="W16">
            <v>8.9021789391346076</v>
          </cell>
          <cell r="X16">
            <v>8.9021789391346076</v>
          </cell>
        </row>
        <row r="17">
          <cell r="E17" t="str">
            <v>Excises</v>
          </cell>
          <cell r="G17">
            <v>46.36</v>
          </cell>
          <cell r="H17">
            <v>56.65</v>
          </cell>
          <cell r="I17">
            <v>61.17</v>
          </cell>
          <cell r="J17">
            <v>64.171999999999997</v>
          </cell>
          <cell r="K17">
            <v>67.802000000000007</v>
          </cell>
          <cell r="L17">
            <v>73.143358329999998</v>
          </cell>
          <cell r="M17">
            <v>77.599999999999994</v>
          </cell>
          <cell r="N17">
            <v>77.813399999999987</v>
          </cell>
          <cell r="O17">
            <v>78.770504819999985</v>
          </cell>
          <cell r="P17">
            <v>80.341188686110797</v>
          </cell>
          <cell r="Q17">
            <v>82.096643658902309</v>
          </cell>
          <cell r="R17">
            <v>83.73365073346082</v>
          </cell>
          <cell r="S17">
            <v>85.403299729086029</v>
          </cell>
          <cell r="T17">
            <v>87.106241525684013</v>
          </cell>
          <cell r="U17">
            <v>88.843139981706173</v>
          </cell>
          <cell r="V17">
            <v>90.614672192941399</v>
          </cell>
          <cell r="W17">
            <v>92.421528756468661</v>
          </cell>
          <cell r="X17">
            <v>94.264414039872634</v>
          </cell>
        </row>
        <row r="18">
          <cell r="F18" t="str">
            <v>tax growth</v>
          </cell>
          <cell r="H18">
            <v>122.19585849870577</v>
          </cell>
          <cell r="I18">
            <v>107.97881729920566</v>
          </cell>
          <cell r="J18">
            <v>104.90763446133724</v>
          </cell>
          <cell r="K18">
            <v>105.65667269213989</v>
          </cell>
          <cell r="L18">
            <v>107.87787724550897</v>
          </cell>
          <cell r="M18">
            <v>106.09302303278587</v>
          </cell>
          <cell r="N18">
            <v>100.27499999999998</v>
          </cell>
          <cell r="O18">
            <v>101.23</v>
          </cell>
          <cell r="P18">
            <v>101.994</v>
          </cell>
          <cell r="Q18">
            <v>102.18499999999999</v>
          </cell>
          <cell r="R18">
            <v>101.994</v>
          </cell>
          <cell r="S18">
            <v>101.994</v>
          </cell>
          <cell r="T18">
            <v>101.994</v>
          </cell>
          <cell r="U18">
            <v>101.99400000000003</v>
          </cell>
          <cell r="V18">
            <v>101.994</v>
          </cell>
          <cell r="W18">
            <v>101.994</v>
          </cell>
          <cell r="X18">
            <v>101.99399999999999</v>
          </cell>
        </row>
        <row r="19">
          <cell r="F19" t="str">
            <v>nom. wage growth</v>
          </cell>
          <cell r="I19">
            <v>117.90543495729051</v>
          </cell>
          <cell r="J19">
            <v>107.5968433184494</v>
          </cell>
          <cell r="K19">
            <v>106.54237228343221</v>
          </cell>
          <cell r="L19">
            <v>103.13840120886117</v>
          </cell>
          <cell r="M19">
            <v>104.5</v>
          </cell>
          <cell r="N19">
            <v>105</v>
          </cell>
          <cell r="O19">
            <v>106</v>
          </cell>
          <cell r="P19">
            <v>106.80000000000001</v>
          </cell>
          <cell r="Q19">
            <v>107</v>
          </cell>
          <cell r="R19">
            <v>106.80000000000001</v>
          </cell>
          <cell r="S19">
            <v>106.80000000000001</v>
          </cell>
          <cell r="T19">
            <v>106.80000000000001</v>
          </cell>
          <cell r="U19">
            <v>106.80000000000001</v>
          </cell>
          <cell r="V19">
            <v>106.80000000000001</v>
          </cell>
          <cell r="W19">
            <v>106.80000000000001</v>
          </cell>
          <cell r="X19">
            <v>106.80000000000001</v>
          </cell>
        </row>
        <row r="20">
          <cell r="F20" t="str">
            <v>Scale</v>
          </cell>
          <cell r="I20">
            <v>0.91580865070655459</v>
          </cell>
          <cell r="J20">
            <v>0.97500661939353517</v>
          </cell>
          <cell r="K20">
            <v>0.99168687938601441</v>
          </cell>
          <cell r="L20">
            <v>1.045952583917314</v>
          </cell>
          <cell r="M20">
            <v>1.0152442395481902</v>
          </cell>
          <cell r="N20">
            <v>0.95499999999999996</v>
          </cell>
          <cell r="O20">
            <v>0.95499999999999996</v>
          </cell>
          <cell r="P20">
            <v>0.95499999999999996</v>
          </cell>
          <cell r="Q20">
            <v>0.95499999999999996</v>
          </cell>
          <cell r="R20">
            <v>0.95499999999999996</v>
          </cell>
          <cell r="S20">
            <v>0.95499999999999996</v>
          </cell>
          <cell r="T20">
            <v>0.95499999999999996</v>
          </cell>
          <cell r="U20">
            <v>0.95499999999999996</v>
          </cell>
          <cell r="V20">
            <v>0.95499999999999996</v>
          </cell>
          <cell r="W20">
            <v>0.95499999999999996</v>
          </cell>
          <cell r="X20">
            <v>0.95499999999999996</v>
          </cell>
          <cell r="Y20">
            <v>0.95499999999999996</v>
          </cell>
          <cell r="Z20" t="str">
            <v>pomalejší přírůstek daně než objemu mezd</v>
          </cell>
        </row>
        <row r="21">
          <cell r="F21" t="str">
            <v>% of GDP</v>
          </cell>
          <cell r="G21">
            <v>3.9195130199526549</v>
          </cell>
          <cell r="H21">
            <v>4.1018029107233369</v>
          </cell>
          <cell r="I21">
            <v>3.8904789162373596</v>
          </cell>
          <cell r="J21">
            <v>3.8453978906999038</v>
          </cell>
          <cell r="K21">
            <v>3.7703386531724412</v>
          </cell>
          <cell r="L21">
            <v>3.9831921978979468</v>
          </cell>
          <cell r="M21">
            <v>4.044659093251747</v>
          </cell>
          <cell r="N21">
            <v>3.8282837999086361</v>
          </cell>
          <cell r="O21">
            <v>3.6306587669539434</v>
          </cell>
          <cell r="P21">
            <v>3.4642897337361673</v>
          </cell>
          <cell r="Q21">
            <v>3.3014420691536728</v>
          </cell>
          <cell r="R21">
            <v>3.1526410231561277</v>
          </cell>
          <cell r="S21">
            <v>3.0105466680003938</v>
          </cell>
          <cell r="T21">
            <v>2.874856722867503</v>
          </cell>
          <cell r="U21">
            <v>2.7452825311975526</v>
          </cell>
          <cell r="V21">
            <v>2.6215484466235042</v>
          </cell>
          <cell r="W21">
            <v>2.5033912465818826</v>
          </cell>
          <cell r="X21">
            <v>2.3905595723529371</v>
          </cell>
        </row>
        <row r="22">
          <cell r="E22" t="str">
            <v>Other indirect taxes</v>
          </cell>
          <cell r="G22">
            <v>22.68</v>
          </cell>
          <cell r="H22">
            <v>22.158000000000001</v>
          </cell>
          <cell r="I22">
            <v>25.728000000000002</v>
          </cell>
          <cell r="J22">
            <v>26.584</v>
          </cell>
          <cell r="K22">
            <v>24.971</v>
          </cell>
          <cell r="L22">
            <v>23.32312885</v>
          </cell>
          <cell r="M22">
            <v>22.14</v>
          </cell>
          <cell r="N22">
            <v>22.51745571731232</v>
          </cell>
          <cell r="O22">
            <v>23.073765779777176</v>
          </cell>
          <cell r="P22">
            <v>23.677484627459897</v>
          </cell>
          <cell r="Q22">
            <v>24.372746497663091</v>
          </cell>
          <cell r="R22">
            <v>24.990761356055028</v>
          </cell>
          <cell r="S22">
            <v>25.490986431662364</v>
          </cell>
          <cell r="T22">
            <v>26.001224212473087</v>
          </cell>
          <cell r="U22">
            <v>26.521675116799631</v>
          </cell>
          <cell r="V22">
            <v>27.052543574607533</v>
          </cell>
          <cell r="W22">
            <v>27.594038107814306</v>
          </cell>
          <cell r="X22">
            <v>28.14637141219556</v>
          </cell>
        </row>
        <row r="23">
          <cell r="F23" t="str">
            <v>tax growth</v>
          </cell>
          <cell r="H23">
            <v>97.69841269841271</v>
          </cell>
          <cell r="I23">
            <v>116.11156241538045</v>
          </cell>
          <cell r="J23">
            <v>103.32711442786069</v>
          </cell>
          <cell r="K23">
            <v>93.932440565753836</v>
          </cell>
          <cell r="L23">
            <v>93.400860398061752</v>
          </cell>
          <cell r="M23">
            <v>94.927229285533883</v>
          </cell>
          <cell r="N23">
            <v>101.70485870511436</v>
          </cell>
          <cell r="O23">
            <v>102.47057247252469</v>
          </cell>
          <cell r="P23">
            <v>102.61647298254127</v>
          </cell>
          <cell r="Q23">
            <v>102.936384</v>
          </cell>
          <cell r="R23">
            <v>102.53567999999997</v>
          </cell>
          <cell r="S23">
            <v>102.00163999999998</v>
          </cell>
          <cell r="T23">
            <v>102.00163999999998</v>
          </cell>
          <cell r="U23">
            <v>102.00164000000001</v>
          </cell>
          <cell r="V23">
            <v>102.00163999999998</v>
          </cell>
          <cell r="W23">
            <v>102.00164000000001</v>
          </cell>
          <cell r="X23">
            <v>102.00164000000001</v>
          </cell>
        </row>
        <row r="24">
          <cell r="F24" t="str">
            <v>nom. GDP growth</v>
          </cell>
          <cell r="H24">
            <v>116.76530267162664</v>
          </cell>
          <cell r="I24">
            <v>113.84403736152342</v>
          </cell>
          <cell r="J24">
            <v>106.13750556509571</v>
          </cell>
          <cell r="K24">
            <v>107.76006711409396</v>
          </cell>
          <cell r="L24">
            <v>102.11310682311073</v>
          </cell>
          <cell r="M24">
            <v>104.48072182416119</v>
          </cell>
          <cell r="N24">
            <v>105.94256115116079</v>
          </cell>
          <cell r="O24">
            <v>106.7401796588799</v>
          </cell>
          <cell r="P24">
            <v>106.89215935681382</v>
          </cell>
          <cell r="Q24">
            <v>107.22540000000001</v>
          </cell>
          <cell r="R24">
            <v>106.80799999999999</v>
          </cell>
          <cell r="S24">
            <v>106.80799999999999</v>
          </cell>
          <cell r="T24">
            <v>106.80799999999999</v>
          </cell>
          <cell r="U24">
            <v>106.80799999999999</v>
          </cell>
          <cell r="V24">
            <v>106.80799999999999</v>
          </cell>
          <cell r="W24">
            <v>106.80799999999999</v>
          </cell>
          <cell r="X24">
            <v>106.80799999999999</v>
          </cell>
        </row>
        <row r="25">
          <cell r="F25" t="str">
            <v>Scale</v>
          </cell>
          <cell r="H25">
            <v>0.83670757034018217</v>
          </cell>
          <cell r="I25">
            <v>1.0199178200844745</v>
          </cell>
          <cell r="J25">
            <v>0.97352122492165261</v>
          </cell>
          <cell r="K25">
            <v>0.87168134802941666</v>
          </cell>
          <cell r="L25">
            <v>0.91468042941694949</v>
          </cell>
          <cell r="M25">
            <v>0.90856215030074516</v>
          </cell>
          <cell r="N25">
            <v>0.96</v>
          </cell>
          <cell r="O25">
            <v>0.96</v>
          </cell>
          <cell r="P25">
            <v>0.96</v>
          </cell>
          <cell r="Q25">
            <v>0.96</v>
          </cell>
          <cell r="R25">
            <v>0.96</v>
          </cell>
          <cell r="S25">
            <v>0.95499999999999996</v>
          </cell>
          <cell r="T25">
            <v>0.95499999999999996</v>
          </cell>
          <cell r="U25">
            <v>0.95499999999999996</v>
          </cell>
          <cell r="V25">
            <v>0.95499999999999996</v>
          </cell>
          <cell r="W25">
            <v>0.95499999999999996</v>
          </cell>
          <cell r="X25">
            <v>0.95499999999999996</v>
          </cell>
          <cell r="Z25" t="str">
            <v>pomalejší přírůstek daně než HDP</v>
          </cell>
        </row>
        <row r="26">
          <cell r="F26" t="str">
            <v>% of GDP</v>
          </cell>
          <cell r="G26">
            <v>1.9174839364220493</v>
          </cell>
          <cell r="H26">
            <v>1.6043733256100212</v>
          </cell>
          <cell r="I26">
            <v>1.6363289448578517</v>
          </cell>
          <cell r="J26">
            <v>1.5930009587727709</v>
          </cell>
          <cell r="K26">
            <v>1.3885892231552022</v>
          </cell>
          <cell r="L26">
            <v>1.2701153869193487</v>
          </cell>
          <cell r="M26">
            <v>1.1539787670695063</v>
          </cell>
          <cell r="N26">
            <v>1.107819616386726</v>
          </cell>
          <cell r="O26">
            <v>1.063506831731257</v>
          </cell>
          <cell r="P26">
            <v>1.0209665584620065</v>
          </cell>
          <cell r="Q26">
            <v>0.98012789612352635</v>
          </cell>
          <cell r="R26">
            <v>0.94092278027858511</v>
          </cell>
          <cell r="S26">
            <v>0.89858125516604859</v>
          </cell>
          <cell r="T26">
            <v>0.85814509868357647</v>
          </cell>
          <cell r="U26">
            <v>0.81952856924281547</v>
          </cell>
          <cell r="V26">
            <v>0.78264978362688875</v>
          </cell>
          <cell r="W26">
            <v>0.74743054336367876</v>
          </cell>
          <cell r="X26">
            <v>0.71379616891231312</v>
          </cell>
        </row>
        <row r="27">
          <cell r="D27" t="str">
            <v>Direct taxes</v>
          </cell>
          <cell r="G27">
            <v>118.27200000000001</v>
          </cell>
          <cell r="H27">
            <v>135.06900000000002</v>
          </cell>
          <cell r="I27">
            <v>142.35300000000001</v>
          </cell>
          <cell r="J27">
            <v>143.44400000000002</v>
          </cell>
          <cell r="K27">
            <v>162.476</v>
          </cell>
          <cell r="L27">
            <v>165.41858062</v>
          </cell>
          <cell r="M27">
            <v>170.3</v>
          </cell>
          <cell r="N27">
            <v>178.63068459015767</v>
          </cell>
          <cell r="O27">
            <v>189.04860705759239</v>
          </cell>
          <cell r="P27">
            <v>201.30800367731263</v>
          </cell>
          <cell r="Q27">
            <v>214.80943093489367</v>
          </cell>
          <cell r="R27">
            <v>229.11911659314683</v>
          </cell>
          <cell r="S27">
            <v>250.08829471501429</v>
          </cell>
          <cell r="T27">
            <v>273.51049284984299</v>
          </cell>
          <cell r="U27">
            <v>299.69141840738007</v>
          </cell>
          <cell r="V27">
            <v>328.97539259461468</v>
          </cell>
          <cell r="W27">
            <v>360.31275058254522</v>
          </cell>
          <cell r="X27">
            <v>394.07795706605651</v>
          </cell>
        </row>
        <row r="28">
          <cell r="F28" t="str">
            <v>% of GDP</v>
          </cell>
          <cell r="G28">
            <v>9.9993236388231317</v>
          </cell>
          <cell r="H28">
            <v>9.7798131923828855</v>
          </cell>
          <cell r="I28">
            <v>9.053806525472238</v>
          </cell>
          <cell r="J28">
            <v>8.5956375838926178</v>
          </cell>
          <cell r="K28">
            <v>9.0349774787299122</v>
          </cell>
          <cell r="L28">
            <v>9.0082546762511573</v>
          </cell>
          <cell r="M28">
            <v>8.8763588090305756</v>
          </cell>
          <cell r="N28">
            <v>8.7883186698318028</v>
          </cell>
          <cell r="O28">
            <v>8.71355317783628</v>
          </cell>
          <cell r="P28">
            <v>8.6803451861149732</v>
          </cell>
          <cell r="Q28">
            <v>8.6383664487667122</v>
          </cell>
          <cell r="R28">
            <v>8.6265237432457482</v>
          </cell>
          <cell r="S28">
            <v>8.8158476867816944</v>
          </cell>
          <cell r="T28">
            <v>9.0269476144522542</v>
          </cell>
          <cell r="U28">
            <v>9.2605643595330864</v>
          </cell>
          <cell r="V28">
            <v>9.5174976475934283</v>
          </cell>
          <cell r="W28">
            <v>9.7596717775245931</v>
          </cell>
          <cell r="X28">
            <v>9.9938756540625082</v>
          </cell>
        </row>
        <row r="29">
          <cell r="E29" t="str">
            <v>Personal Income Tax</v>
          </cell>
          <cell r="G29">
            <v>54.52</v>
          </cell>
          <cell r="H29">
            <v>68.587000000000003</v>
          </cell>
          <cell r="I29">
            <v>80.543999999999997</v>
          </cell>
          <cell r="J29">
            <v>87.881</v>
          </cell>
          <cell r="K29">
            <v>94.92</v>
          </cell>
          <cell r="L29">
            <v>95.301741359999994</v>
          </cell>
          <cell r="M29">
            <v>99.7</v>
          </cell>
          <cell r="N29">
            <v>106.7787</v>
          </cell>
          <cell r="O29">
            <v>115.44913044</v>
          </cell>
          <cell r="P29">
            <v>125.76566473611842</v>
          </cell>
          <cell r="Q29">
            <v>137.26064649299965</v>
          </cell>
          <cell r="R29">
            <v>149.52625786361412</v>
          </cell>
          <cell r="S29">
            <v>168.47721578524857</v>
          </cell>
          <cell r="T29">
            <v>189.83001811387098</v>
          </cell>
          <cell r="U29">
            <v>213.88907460962298</v>
          </cell>
          <cell r="V29">
            <v>240.99737592564662</v>
          </cell>
          <cell r="W29">
            <v>271.54138335046309</v>
          </cell>
          <cell r="X29">
            <v>305.95653827630082</v>
          </cell>
        </row>
        <row r="30">
          <cell r="F30" t="str">
            <v>tax growth</v>
          </cell>
          <cell r="H30">
            <v>125.8015407190022</v>
          </cell>
          <cell r="I30">
            <v>117.43333284733257</v>
          </cell>
          <cell r="J30">
            <v>109.10930671434247</v>
          </cell>
          <cell r="K30">
            <v>108.00969492836904</v>
          </cell>
          <cell r="L30">
            <v>100.40217168141592</v>
          </cell>
          <cell r="M30">
            <v>104.61508738165202</v>
          </cell>
          <cell r="N30">
            <v>107.1</v>
          </cell>
          <cell r="O30">
            <v>108.11999999999999</v>
          </cell>
          <cell r="P30">
            <v>108.93600000000001</v>
          </cell>
          <cell r="Q30">
            <v>109.14000000000001</v>
          </cell>
          <cell r="R30">
            <v>108.93600000000001</v>
          </cell>
          <cell r="S30">
            <v>112.67400000000001</v>
          </cell>
          <cell r="T30">
            <v>112.67400000000001</v>
          </cell>
          <cell r="U30">
            <v>112.67400000000001</v>
          </cell>
          <cell r="V30">
            <v>112.67400000000001</v>
          </cell>
          <cell r="W30">
            <v>112.67400000000001</v>
          </cell>
          <cell r="X30">
            <v>112.67400000000001</v>
          </cell>
        </row>
        <row r="31">
          <cell r="F31" t="str">
            <v>wage growth</v>
          </cell>
          <cell r="I31">
            <v>117.90543495729051</v>
          </cell>
          <cell r="J31">
            <v>107.5968433184494</v>
          </cell>
          <cell r="K31">
            <v>106.54237228343221</v>
          </cell>
          <cell r="L31">
            <v>103.13840120886117</v>
          </cell>
          <cell r="M31">
            <v>104.5</v>
          </cell>
          <cell r="N31">
            <v>105</v>
          </cell>
          <cell r="O31">
            <v>106</v>
          </cell>
          <cell r="P31">
            <v>106.80000000000001</v>
          </cell>
          <cell r="Q31">
            <v>107</v>
          </cell>
          <cell r="R31">
            <v>106.80000000000001</v>
          </cell>
          <cell r="S31">
            <v>106.80000000000001</v>
          </cell>
          <cell r="T31">
            <v>106.80000000000001</v>
          </cell>
          <cell r="U31">
            <v>106.80000000000001</v>
          </cell>
          <cell r="V31">
            <v>106.80000000000001</v>
          </cell>
          <cell r="W31">
            <v>106.80000000000001</v>
          </cell>
          <cell r="X31">
            <v>106.80000000000001</v>
          </cell>
        </row>
        <row r="32">
          <cell r="F32" t="str">
            <v>scale factor</v>
          </cell>
          <cell r="I32">
            <v>0.99599592580164809</v>
          </cell>
          <cell r="J32">
            <v>1.0140567636488804</v>
          </cell>
          <cell r="K32">
            <v>1.0137721979855427</v>
          </cell>
          <cell r="L32">
            <v>0.97347031275088103</v>
          </cell>
          <cell r="M32">
            <v>1.0011013146569572</v>
          </cell>
          <cell r="N32">
            <v>1.02</v>
          </cell>
          <cell r="O32">
            <v>1.02</v>
          </cell>
          <cell r="P32">
            <v>1.02</v>
          </cell>
          <cell r="Q32">
            <v>1.02</v>
          </cell>
          <cell r="R32">
            <v>1.02</v>
          </cell>
          <cell r="S32">
            <v>1.0549999999999999</v>
          </cell>
          <cell r="T32">
            <v>1.0549999999999999</v>
          </cell>
          <cell r="U32">
            <v>1.0549999999999999</v>
          </cell>
          <cell r="V32">
            <v>1.0549999999999999</v>
          </cell>
          <cell r="W32">
            <v>1.0549999999999999</v>
          </cell>
          <cell r="X32">
            <v>1.0549999999999999</v>
          </cell>
          <cell r="Z32" t="str">
            <v>rychejší přírůstek daně než objemu mezd</v>
          </cell>
        </row>
        <row r="33">
          <cell r="F33" t="str">
            <v>% of GDP</v>
          </cell>
          <cell r="G33">
            <v>4.6094014203584717</v>
          </cell>
          <cell r="H33">
            <v>4.9661139671276526</v>
          </cell>
          <cell r="I33">
            <v>5.1226865102079762</v>
          </cell>
          <cell r="J33">
            <v>5.2661193672099715</v>
          </cell>
          <cell r="K33">
            <v>5.2783184118333981</v>
          </cell>
          <cell r="L33">
            <v>5.1898786342100962</v>
          </cell>
          <cell r="M33">
            <v>5.1965529844999896</v>
          </cell>
          <cell r="N33">
            <v>5.2533261287298121</v>
          </cell>
          <cell r="O33">
            <v>5.3212353853389383</v>
          </cell>
          <cell r="P33">
            <v>5.4229805200425245</v>
          </cell>
          <cell r="Q33">
            <v>5.5198124134527937</v>
          </cell>
          <cell r="R33">
            <v>5.6297869548338477</v>
          </cell>
          <cell r="S33">
            <v>5.9389803699062718</v>
          </cell>
          <cell r="T33">
            <v>6.2651549902518466</v>
          </cell>
          <cell r="U33">
            <v>6.6092434403006957</v>
          </cell>
          <cell r="V33">
            <v>6.9722295651303332</v>
          </cell>
          <cell r="W33">
            <v>7.3551512435538102</v>
          </cell>
          <cell r="X33">
            <v>7.7591033557053972</v>
          </cell>
        </row>
        <row r="34">
          <cell r="E34" t="str">
            <v>Enterprise tax</v>
          </cell>
          <cell r="G34">
            <v>63.752000000000002</v>
          </cell>
          <cell r="H34">
            <v>66.481999999999999</v>
          </cell>
          <cell r="I34">
            <v>61.808999999999997</v>
          </cell>
          <cell r="J34">
            <v>55.563000000000002</v>
          </cell>
          <cell r="K34">
            <v>67.555999999999997</v>
          </cell>
          <cell r="L34">
            <v>70.116839260000006</v>
          </cell>
          <cell r="M34">
            <v>70.599999999999994</v>
          </cell>
          <cell r="N34">
            <v>71.851984590157684</v>
          </cell>
          <cell r="O34">
            <v>73.599476617592401</v>
          </cell>
          <cell r="P34">
            <v>75.542338941194203</v>
          </cell>
          <cell r="Q34">
            <v>77.548784441894</v>
          </cell>
          <cell r="R34">
            <v>79.592858729532722</v>
          </cell>
          <cell r="S34">
            <v>81.611078929765725</v>
          </cell>
          <cell r="T34">
            <v>83.680474735971998</v>
          </cell>
          <cell r="U34">
            <v>85.802343797757075</v>
          </cell>
          <cell r="V34">
            <v>87.978016668968039</v>
          </cell>
          <cell r="W34">
            <v>88.771367232082113</v>
          </cell>
          <cell r="X34">
            <v>88.121418789755708</v>
          </cell>
        </row>
        <row r="35">
          <cell r="F35" t="str">
            <v>tax growth</v>
          </cell>
          <cell r="H35">
            <v>104.28221859706362</v>
          </cell>
          <cell r="I35">
            <v>92.971029752414182</v>
          </cell>
          <cell r="J35">
            <v>89.894675532689419</v>
          </cell>
          <cell r="K35">
            <v>121.58450767597142</v>
          </cell>
          <cell r="L35">
            <v>103.79069107111138</v>
          </cell>
          <cell r="M35">
            <v>100.68907946379097</v>
          </cell>
          <cell r="N35">
            <v>101.77334927784376</v>
          </cell>
          <cell r="O35">
            <v>102.43207204004507</v>
          </cell>
          <cell r="P35">
            <v>102.63977736376648</v>
          </cell>
          <cell r="Q35">
            <v>102.6560542456353</v>
          </cell>
          <cell r="R35">
            <v>102.63585599999998</v>
          </cell>
          <cell r="S35">
            <v>102.53567999999997</v>
          </cell>
          <cell r="T35">
            <v>102.53568</v>
          </cell>
          <cell r="U35">
            <v>102.53567999999997</v>
          </cell>
          <cell r="V35">
            <v>102.53568</v>
          </cell>
          <cell r="W35">
            <v>100.90176</v>
          </cell>
          <cell r="X35">
            <v>99.267840000000007</v>
          </cell>
        </row>
        <row r="36">
          <cell r="F36" t="str">
            <v>4-lagged GDP growth</v>
          </cell>
          <cell r="J36">
            <v>1.1316171139956144</v>
          </cell>
          <cell r="K36">
            <v>1.1112672817808493</v>
          </cell>
          <cell r="L36">
            <v>1.0746367921595597</v>
          </cell>
          <cell r="M36">
            <v>1.0512285033161539</v>
          </cell>
          <cell r="N36">
            <v>1.0601390549775391</v>
          </cell>
          <cell r="O36">
            <v>1.0670007504171362</v>
          </cell>
          <cell r="P36">
            <v>1.0691643475392343</v>
          </cell>
          <cell r="Q36">
            <v>1.0693338983920344</v>
          </cell>
          <cell r="R36">
            <v>1.0691234999999999</v>
          </cell>
          <cell r="S36">
            <v>1.0680799999999999</v>
          </cell>
          <cell r="T36">
            <v>1.0680799999999999</v>
          </cell>
          <cell r="U36">
            <v>1.0680799999999999</v>
          </cell>
          <cell r="V36">
            <v>1.0680799999999999</v>
          </cell>
          <cell r="W36">
            <v>1.0510599999999999</v>
          </cell>
          <cell r="X36">
            <v>1.0340400000000001</v>
          </cell>
        </row>
        <row r="37">
          <cell r="F37" t="str">
            <v>Scale factor</v>
          </cell>
          <cell r="J37">
            <v>0.7943912691040993</v>
          </cell>
          <cell r="K37">
            <v>1.0941067884328195</v>
          </cell>
          <cell r="L37">
            <v>0.96582112047863677</v>
          </cell>
          <cell r="M37">
            <v>0.95782295805490558</v>
          </cell>
          <cell r="N37">
            <v>0.96</v>
          </cell>
          <cell r="O37">
            <v>0.96</v>
          </cell>
          <cell r="P37">
            <v>0.96</v>
          </cell>
          <cell r="Q37">
            <v>0.96</v>
          </cell>
          <cell r="R37">
            <v>0.96</v>
          </cell>
          <cell r="S37">
            <v>0.96</v>
          </cell>
          <cell r="T37">
            <v>0.96</v>
          </cell>
          <cell r="U37">
            <v>0.96</v>
          </cell>
          <cell r="V37">
            <v>0.96</v>
          </cell>
          <cell r="W37">
            <v>0.96</v>
          </cell>
          <cell r="X37">
            <v>0.96</v>
          </cell>
          <cell r="Y37">
            <v>0.96</v>
          </cell>
          <cell r="Z37" t="str">
            <v>stagnace poměru přírůstku HDP a výběru daně</v>
          </cell>
        </row>
        <row r="38">
          <cell r="F38" t="str">
            <v>% of GDP</v>
          </cell>
          <cell r="G38">
            <v>5.3899222184646609</v>
          </cell>
          <cell r="H38">
            <v>4.813699225255232</v>
          </cell>
          <cell r="I38">
            <v>3.9311200152642627</v>
          </cell>
          <cell r="J38">
            <v>3.3295182166826462</v>
          </cell>
          <cell r="K38">
            <v>3.7566590668965132</v>
          </cell>
          <cell r="L38">
            <v>3.8183760420410615</v>
          </cell>
          <cell r="M38">
            <v>3.6798058245305838</v>
          </cell>
          <cell r="N38">
            <v>3.5349925411019911</v>
          </cell>
          <cell r="O38">
            <v>3.3923177924973422</v>
          </cell>
          <cell r="P38">
            <v>3.2573646660724496</v>
          </cell>
          <cell r="Q38">
            <v>3.1185540353139189</v>
          </cell>
          <cell r="R38">
            <v>2.9967367884119005</v>
          </cell>
          <cell r="S38">
            <v>2.876867316875424</v>
          </cell>
          <cell r="T38">
            <v>2.7617926242004076</v>
          </cell>
          <cell r="U38">
            <v>2.6513209192323908</v>
          </cell>
          <cell r="V38">
            <v>2.5452680824630951</v>
          </cell>
          <cell r="W38">
            <v>2.4045205339707829</v>
          </cell>
          <cell r="X38">
            <v>2.234772298357111</v>
          </cell>
        </row>
        <row r="39">
          <cell r="D39" t="str">
            <v>Social security contributions</v>
          </cell>
          <cell r="G39">
            <v>162.30199999999999</v>
          </cell>
          <cell r="H39">
            <v>192.45500000000001</v>
          </cell>
          <cell r="I39">
            <v>222.20400000000001</v>
          </cell>
          <cell r="J39">
            <v>246.755</v>
          </cell>
          <cell r="K39">
            <v>262.887</v>
          </cell>
          <cell r="L39">
            <v>270.61264469000002</v>
          </cell>
          <cell r="M39">
            <v>284.06799999999998</v>
          </cell>
          <cell r="N39">
            <v>298.27139999999997</v>
          </cell>
          <cell r="O39">
            <v>316.16768399999995</v>
          </cell>
          <cell r="P39">
            <v>337.66708651199997</v>
          </cell>
          <cell r="Q39">
            <v>361.30378256783996</v>
          </cell>
          <cell r="R39">
            <v>385.87243978245317</v>
          </cell>
          <cell r="S39">
            <v>412.11176568766001</v>
          </cell>
          <cell r="T39">
            <v>440.13536575442095</v>
          </cell>
          <cell r="U39">
            <v>470.06457062572161</v>
          </cell>
          <cell r="V39">
            <v>502.02896142827069</v>
          </cell>
          <cell r="W39">
            <v>536.16693080539312</v>
          </cell>
          <cell r="X39">
            <v>572.62628210015998</v>
          </cell>
        </row>
        <row r="40">
          <cell r="F40" t="str">
            <v>tax growth</v>
          </cell>
          <cell r="H40">
            <v>118.57832928737785</v>
          </cell>
          <cell r="I40">
            <v>115.45763944818268</v>
          </cell>
          <cell r="J40">
            <v>111.04885600619249</v>
          </cell>
          <cell r="K40">
            <v>106.5376588113716</v>
          </cell>
          <cell r="L40">
            <v>102.93877015219468</v>
          </cell>
          <cell r="M40">
            <v>104.97218277638642</v>
          </cell>
          <cell r="N40">
            <v>105</v>
          </cell>
          <cell r="O40">
            <v>105.99999999999999</v>
          </cell>
          <cell r="P40">
            <v>106.80000000000001</v>
          </cell>
          <cell r="Q40">
            <v>107</v>
          </cell>
          <cell r="R40">
            <v>106.80000000000003</v>
          </cell>
          <cell r="S40">
            <v>106.80000000000001</v>
          </cell>
          <cell r="T40">
            <v>106.80000000000001</v>
          </cell>
          <cell r="U40">
            <v>106.80000000000001</v>
          </cell>
          <cell r="V40">
            <v>106.80000000000001</v>
          </cell>
          <cell r="W40">
            <v>106.80000000000001</v>
          </cell>
          <cell r="X40">
            <v>106.80000000000003</v>
          </cell>
        </row>
        <row r="41">
          <cell r="F41" t="str">
            <v>wage growth</v>
          </cell>
          <cell r="I41">
            <v>117.90543495729051</v>
          </cell>
          <cell r="J41">
            <v>107.5968433184494</v>
          </cell>
          <cell r="K41">
            <v>106.54237228343221</v>
          </cell>
          <cell r="L41">
            <v>103.13840120886117</v>
          </cell>
          <cell r="M41">
            <v>104.5</v>
          </cell>
          <cell r="N41">
            <v>105</v>
          </cell>
          <cell r="O41">
            <v>106</v>
          </cell>
          <cell r="P41">
            <v>106.80000000000001</v>
          </cell>
          <cell r="Q41">
            <v>107</v>
          </cell>
          <cell r="R41">
            <v>106.80000000000001</v>
          </cell>
          <cell r="S41">
            <v>106.80000000000001</v>
          </cell>
          <cell r="T41">
            <v>106.80000000000001</v>
          </cell>
          <cell r="U41">
            <v>106.80000000000001</v>
          </cell>
          <cell r="V41">
            <v>106.80000000000001</v>
          </cell>
          <cell r="W41">
            <v>106.80000000000001</v>
          </cell>
          <cell r="X41">
            <v>106.80000000000001</v>
          </cell>
        </row>
        <row r="42">
          <cell r="F42" t="str">
            <v>Scale factor</v>
          </cell>
          <cell r="I42">
            <v>0.97923933269068963</v>
          </cell>
          <cell r="J42">
            <v>1.0320828435228935</v>
          </cell>
          <cell r="K42">
            <v>0.99995575964792605</v>
          </cell>
          <cell r="L42">
            <v>0.99806443522173449</v>
          </cell>
          <cell r="M42">
            <v>1.0045184954678126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Z42" t="str">
            <v>stagnace poměru přírůstku mezd a výběru daně</v>
          </cell>
        </row>
        <row r="43">
          <cell r="F43" t="str">
            <v>% of GDP</v>
          </cell>
          <cell r="G43">
            <v>13.721846466012853</v>
          </cell>
          <cell r="H43">
            <v>13.93490695822171</v>
          </cell>
          <cell r="I43">
            <v>14.132417477580617</v>
          </cell>
          <cell r="J43">
            <v>14.786373441994247</v>
          </cell>
          <cell r="K43">
            <v>14.618639826502807</v>
          </cell>
          <cell r="L43">
            <v>14.736842819256116</v>
          </cell>
          <cell r="M43">
            <v>14.806162619869037</v>
          </cell>
          <cell r="N43">
            <v>14.674433562806263</v>
          </cell>
          <cell r="O43">
            <v>14.572675094125721</v>
          </cell>
          <cell r="P43">
            <v>14.560110951238043</v>
          </cell>
          <cell r="Q43">
            <v>14.529503940134244</v>
          </cell>
          <cell r="R43">
            <v>14.528415669297596</v>
          </cell>
          <cell r="S43">
            <v>14.527327479973257</v>
          </cell>
          <cell r="T43">
            <v>14.52623937215512</v>
          </cell>
          <cell r="U43">
            <v>14.525151345837084</v>
          </cell>
          <cell r="V43">
            <v>14.524063401013038</v>
          </cell>
          <cell r="W43">
            <v>14.522975537676885</v>
          </cell>
          <cell r="X43">
            <v>14.521887755822521</v>
          </cell>
        </row>
        <row r="44">
          <cell r="D44" t="str">
            <v>Other taxes</v>
          </cell>
          <cell r="G44">
            <v>10.628</v>
          </cell>
          <cell r="H44">
            <v>10.07</v>
          </cell>
          <cell r="I44">
            <v>8.1120000000000001</v>
          </cell>
          <cell r="J44">
            <v>9.1209999999999987</v>
          </cell>
          <cell r="K44">
            <v>10.494999999999999</v>
          </cell>
          <cell r="L44">
            <v>11.226674719999998</v>
          </cell>
          <cell r="M44">
            <v>11.3</v>
          </cell>
          <cell r="N44">
            <v>11.552506580728327</v>
          </cell>
          <cell r="O44">
            <v>11.899575459595273</v>
          </cell>
          <cell r="P44">
            <v>12.274523202347968</v>
          </cell>
          <cell r="Q44">
            <v>12.700757370747054</v>
          </cell>
          <cell r="R44">
            <v>13.090635059908347</v>
          </cell>
          <cell r="S44">
            <v>13.422571674995432</v>
          </cell>
          <cell r="T44">
            <v>13.762925140443956</v>
          </cell>
          <cell r="U44">
            <v>14.111908880645164</v>
          </cell>
          <cell r="V44">
            <v>14.469741731749906</v>
          </cell>
          <cell r="W44">
            <v>14.836648078893541</v>
          </cell>
          <cell r="X44">
            <v>15.212857996900427</v>
          </cell>
        </row>
        <row r="45">
          <cell r="F45" t="str">
            <v>tax growth</v>
          </cell>
          <cell r="H45">
            <v>94.749717726759513</v>
          </cell>
          <cell r="I45">
            <v>80.55610724925522</v>
          </cell>
          <cell r="J45">
            <v>112.43836291913215</v>
          </cell>
          <cell r="K45">
            <v>115.0641377041991</v>
          </cell>
          <cell r="L45">
            <v>106.9716505002382</v>
          </cell>
          <cell r="M45">
            <v>100.65313444834538</v>
          </cell>
          <cell r="N45">
            <v>102.23457151087014</v>
          </cell>
          <cell r="O45">
            <v>103.00427337081911</v>
          </cell>
          <cell r="P45">
            <v>103.15093377932534</v>
          </cell>
          <cell r="Q45">
            <v>103.47251100000001</v>
          </cell>
          <cell r="R45">
            <v>103.06971999999999</v>
          </cell>
          <cell r="S45">
            <v>102.53568</v>
          </cell>
          <cell r="T45">
            <v>102.53568</v>
          </cell>
          <cell r="U45">
            <v>102.53568</v>
          </cell>
          <cell r="V45">
            <v>102.53568</v>
          </cell>
          <cell r="W45">
            <v>102.53568</v>
          </cell>
          <cell r="X45">
            <v>102.53568</v>
          </cell>
        </row>
        <row r="46">
          <cell r="F46" t="str">
            <v>GDP growth</v>
          </cell>
          <cell r="H46">
            <v>116.76530267162664</v>
          </cell>
          <cell r="I46">
            <v>113.84403736152342</v>
          </cell>
          <cell r="J46">
            <v>106.13750556509571</v>
          </cell>
          <cell r="K46">
            <v>107.76006711409396</v>
          </cell>
          <cell r="L46">
            <v>102.11310682311073</v>
          </cell>
          <cell r="M46">
            <v>104.48072182416119</v>
          </cell>
          <cell r="N46">
            <v>105.94256115116079</v>
          </cell>
          <cell r="O46">
            <v>106.7401796588799</v>
          </cell>
          <cell r="P46">
            <v>106.89215935681382</v>
          </cell>
          <cell r="Q46">
            <v>107.22540000000001</v>
          </cell>
          <cell r="R46">
            <v>106.80799999999999</v>
          </cell>
          <cell r="S46">
            <v>106.80799999999999</v>
          </cell>
          <cell r="T46">
            <v>106.80799999999999</v>
          </cell>
          <cell r="U46">
            <v>106.80799999999999</v>
          </cell>
          <cell r="V46">
            <v>106.80799999999999</v>
          </cell>
          <cell r="W46">
            <v>106.80799999999999</v>
          </cell>
          <cell r="X46">
            <v>106.80799999999999</v>
          </cell>
        </row>
        <row r="47">
          <cell r="F47" t="str">
            <v>Scale factor</v>
          </cell>
          <cell r="H47">
            <v>0.81145439234820915</v>
          </cell>
          <cell r="I47">
            <v>0.7076005833616128</v>
          </cell>
          <cell r="J47">
            <v>1.0593650408542155</v>
          </cell>
          <cell r="K47">
            <v>1.0677808652659038</v>
          </cell>
          <cell r="L47">
            <v>1.0475800201196881</v>
          </cell>
          <cell r="M47">
            <v>0.96336561129183662</v>
          </cell>
          <cell r="N47">
            <v>0.96499999999999997</v>
          </cell>
          <cell r="O47">
            <v>0.96499999999999997</v>
          </cell>
          <cell r="P47">
            <v>0.96499999999999997</v>
          </cell>
          <cell r="Q47">
            <v>0.96499999999999997</v>
          </cell>
          <cell r="R47">
            <v>0.96499999999999997</v>
          </cell>
          <cell r="S47">
            <v>0.96</v>
          </cell>
          <cell r="T47">
            <v>0.96</v>
          </cell>
          <cell r="U47">
            <v>0.96</v>
          </cell>
          <cell r="V47">
            <v>0.96</v>
          </cell>
          <cell r="W47">
            <v>0.96</v>
          </cell>
          <cell r="X47">
            <v>0.96</v>
          </cell>
          <cell r="Z47" t="str">
            <v>pomalejší přírůstek daně než HDP</v>
          </cell>
        </row>
        <row r="48">
          <cell r="F48" t="str">
            <v>% of GDP</v>
          </cell>
          <cell r="G48">
            <v>0.89854582346973288</v>
          </cell>
          <cell r="H48">
            <v>0.72912895518065313</v>
          </cell>
          <cell r="I48">
            <v>0.51593207403167329</v>
          </cell>
          <cell r="J48">
            <v>0.54656040268456363</v>
          </cell>
          <cell r="K48">
            <v>0.58360673969860422</v>
          </cell>
          <cell r="L48">
            <v>0.61137476011544944</v>
          </cell>
          <cell r="M48">
            <v>0.58897741950701987</v>
          </cell>
          <cell r="N48">
            <v>0.56836320982427413</v>
          </cell>
          <cell r="O48">
            <v>0.54847049748042453</v>
          </cell>
          <cell r="P48">
            <v>0.52927403006860962</v>
          </cell>
          <cell r="Q48">
            <v>0.51074943901620828</v>
          </cell>
          <cell r="R48">
            <v>0.49287320865064094</v>
          </cell>
          <cell r="S48">
            <v>0.47315828030461526</v>
          </cell>
          <cell r="T48">
            <v>0.45423194909243075</v>
          </cell>
          <cell r="U48">
            <v>0.43606267112873359</v>
          </cell>
          <cell r="V48">
            <v>0.41862016428358417</v>
          </cell>
          <cell r="W48">
            <v>0.40187535771224081</v>
          </cell>
          <cell r="X48">
            <v>0.38580034340375119</v>
          </cell>
        </row>
        <row r="49">
          <cell r="C49" t="str">
            <v>Non-tax revenue - current</v>
          </cell>
          <cell r="G49">
            <v>51.892000000000053</v>
          </cell>
          <cell r="H49">
            <v>61.70999999999998</v>
          </cell>
          <cell r="I49">
            <v>57.302999999999997</v>
          </cell>
          <cell r="J49">
            <v>45.25</v>
          </cell>
          <cell r="K49">
            <v>48.557000000000016</v>
          </cell>
          <cell r="L49">
            <v>47.509026329999948</v>
          </cell>
          <cell r="M49">
            <v>47.296999999999997</v>
          </cell>
          <cell r="N49">
            <v>48.103347021757934</v>
          </cell>
          <cell r="O49">
            <v>49.291775071640515</v>
          </cell>
          <cell r="P49">
            <v>50.581481049004999</v>
          </cell>
          <cell r="Q49">
            <v>52.066747565491013</v>
          </cell>
          <cell r="R49">
            <v>53.386993670159654</v>
          </cell>
          <cell r="S49">
            <v>54.740716991255148</v>
          </cell>
          <cell r="T49">
            <v>56.128766403858997</v>
          </cell>
          <cell r="U49">
            <v>57.552012307808361</v>
          </cell>
          <cell r="V49">
            <v>59.011347173494997</v>
          </cell>
          <cell r="W49">
            <v>60.507686101503872</v>
          </cell>
          <cell r="X49">
            <v>62.041967396442473</v>
          </cell>
        </row>
        <row r="50">
          <cell r="F50" t="str">
            <v>growth rate</v>
          </cell>
          <cell r="H50">
            <v>118.92006474986493</v>
          </cell>
          <cell r="I50">
            <v>92.858531842489086</v>
          </cell>
          <cell r="J50">
            <v>78.966197232256604</v>
          </cell>
          <cell r="K50">
            <v>107.30828729281771</v>
          </cell>
          <cell r="L50">
            <v>97.841766027555096</v>
          </cell>
          <cell r="M50">
            <v>99.553713585862184</v>
          </cell>
          <cell r="N50">
            <v>101.70485870511436</v>
          </cell>
          <cell r="O50">
            <v>102.47057247252469</v>
          </cell>
          <cell r="P50">
            <v>102.61647298254127</v>
          </cell>
          <cell r="Q50">
            <v>102.936384</v>
          </cell>
          <cell r="R50">
            <v>102.53568</v>
          </cell>
          <cell r="S50">
            <v>102.53567999999997</v>
          </cell>
          <cell r="T50">
            <v>102.53567999999997</v>
          </cell>
          <cell r="U50">
            <v>102.53568</v>
          </cell>
          <cell r="V50">
            <v>102.53568</v>
          </cell>
          <cell r="W50">
            <v>102.53568</v>
          </cell>
          <cell r="X50">
            <v>102.53567999999997</v>
          </cell>
        </row>
        <row r="51">
          <cell r="F51" t="str">
            <v>GDP growth</v>
          </cell>
          <cell r="H51">
            <v>116.76530267162664</v>
          </cell>
          <cell r="I51">
            <v>113.84403736152342</v>
          </cell>
          <cell r="J51">
            <v>106.13750556509571</v>
          </cell>
          <cell r="K51">
            <v>107.76006711409396</v>
          </cell>
          <cell r="L51">
            <v>102.11310682311073</v>
          </cell>
          <cell r="M51">
            <v>104.48072182416119</v>
          </cell>
          <cell r="N51">
            <v>105.94256115116079</v>
          </cell>
          <cell r="O51">
            <v>106.7401796588799</v>
          </cell>
          <cell r="P51">
            <v>106.89215935681382</v>
          </cell>
          <cell r="Q51">
            <v>107.22540000000001</v>
          </cell>
          <cell r="R51">
            <v>106.80799999999999</v>
          </cell>
          <cell r="S51">
            <v>106.80799999999999</v>
          </cell>
          <cell r="T51">
            <v>106.80799999999999</v>
          </cell>
          <cell r="U51">
            <v>106.80799999999999</v>
          </cell>
          <cell r="V51">
            <v>106.80799999999999</v>
          </cell>
          <cell r="W51">
            <v>106.80799999999999</v>
          </cell>
          <cell r="X51">
            <v>106.80799999999999</v>
          </cell>
        </row>
        <row r="52">
          <cell r="F52" t="str">
            <v>Scale factor</v>
          </cell>
          <cell r="H52">
            <v>1.018453787460287</v>
          </cell>
          <cell r="I52">
            <v>0.81566442999212418</v>
          </cell>
          <cell r="J52">
            <v>0.74399899273895653</v>
          </cell>
          <cell r="K52">
            <v>0.99580753953319356</v>
          </cell>
          <cell r="L52">
            <v>0.95817049418587541</v>
          </cell>
          <cell r="M52">
            <v>0.95284289625610497</v>
          </cell>
          <cell r="N52">
            <v>0.96</v>
          </cell>
          <cell r="O52">
            <v>0.96</v>
          </cell>
          <cell r="P52">
            <v>0.96</v>
          </cell>
          <cell r="Q52">
            <v>0.96</v>
          </cell>
          <cell r="R52">
            <v>0.96</v>
          </cell>
          <cell r="S52">
            <v>0.96</v>
          </cell>
          <cell r="T52">
            <v>0.96</v>
          </cell>
          <cell r="U52">
            <v>0.96</v>
          </cell>
          <cell r="V52">
            <v>0.96</v>
          </cell>
          <cell r="W52">
            <v>0.96</v>
          </cell>
          <cell r="X52">
            <v>0.96</v>
          </cell>
          <cell r="Z52" t="str">
            <v>pomalejší přírůstek příjmu než HDP</v>
          </cell>
        </row>
        <row r="53">
          <cell r="F53" t="str">
            <v>% of GDP</v>
          </cell>
          <cell r="G53">
            <v>4.3872167737571912</v>
          </cell>
          <cell r="H53">
            <v>4.4681775396423129</v>
          </cell>
          <cell r="I53">
            <v>3.6445334859759586</v>
          </cell>
          <cell r="J53">
            <v>2.7115292425695112</v>
          </cell>
          <cell r="K53">
            <v>2.700161263415449</v>
          </cell>
          <cell r="L53">
            <v>2.5872148521483389</v>
          </cell>
          <cell r="M53">
            <v>2.4652092929578333</v>
          </cell>
          <cell r="N53">
            <v>2.3666009212395203</v>
          </cell>
          <cell r="O53">
            <v>2.2719368843899392</v>
          </cell>
          <cell r="P53">
            <v>2.1810594090143414</v>
          </cell>
          <cell r="Q53">
            <v>2.0938170326537677</v>
          </cell>
          <cell r="R53">
            <v>2.0100643513476171</v>
          </cell>
          <cell r="S53">
            <v>1.9296617772937119</v>
          </cell>
          <cell r="T53">
            <v>1.8524753062019634</v>
          </cell>
          <cell r="U53">
            <v>1.7783762939538847</v>
          </cell>
          <cell r="V53">
            <v>1.7072412421957295</v>
          </cell>
          <cell r="W53">
            <v>1.6389515925079003</v>
          </cell>
          <cell r="X53">
            <v>1.5733935288075842</v>
          </cell>
        </row>
        <row r="54">
          <cell r="B54" t="str">
            <v>Capital revenue</v>
          </cell>
          <cell r="G54">
            <v>6.3000000000000114</v>
          </cell>
          <cell r="H54">
            <v>5.4750000000000227</v>
          </cell>
          <cell r="I54">
            <v>8.2599999999999909</v>
          </cell>
          <cell r="J54">
            <v>9.1480000000000246</v>
          </cell>
          <cell r="K54">
            <v>9.7830000000000155</v>
          </cell>
          <cell r="L54">
            <v>31.162539469999999</v>
          </cell>
          <cell r="M54">
            <v>13.632999999999999</v>
          </cell>
          <cell r="N54">
            <v>13.865423387268239</v>
          </cell>
          <cell r="O54">
            <v>14.20797872067309</v>
          </cell>
          <cell r="P54">
            <v>14.124110187600191</v>
          </cell>
          <cell r="Q54">
            <v>13.630170280585551</v>
          </cell>
          <cell r="R54">
            <v>12.374395432294641</v>
          </cell>
          <cell r="S54">
            <v>12.688170502392248</v>
          </cell>
          <cell r="T54">
            <v>13.009901904187306</v>
          </cell>
          <cell r="U54">
            <v>13.3397913847914</v>
          </cell>
          <cell r="V54">
            <v>13.678045806977277</v>
          </cell>
          <cell r="W54">
            <v>14.024877278895639</v>
          </cell>
          <cell r="X54">
            <v>14.380503287081138</v>
          </cell>
        </row>
        <row r="55">
          <cell r="F55" t="str">
            <v>growth rate</v>
          </cell>
          <cell r="H55">
            <v>86.904761904762111</v>
          </cell>
          <cell r="I55">
            <v>150.867579908675</v>
          </cell>
          <cell r="J55">
            <v>110.75060532687692</v>
          </cell>
          <cell r="K55">
            <v>106.94140795802349</v>
          </cell>
          <cell r="L55">
            <v>318.53766196463204</v>
          </cell>
          <cell r="M55">
            <v>43.748039254388786</v>
          </cell>
          <cell r="N55">
            <v>101.70485870511435</v>
          </cell>
          <cell r="O55">
            <v>102.47057247252471</v>
          </cell>
          <cell r="P55">
            <v>99.40970820183685</v>
          </cell>
          <cell r="Q55">
            <v>96.502859999999998</v>
          </cell>
          <cell r="R55">
            <v>90.786799999999985</v>
          </cell>
          <cell r="S55">
            <v>102.53568</v>
          </cell>
          <cell r="T55">
            <v>102.53567999999997</v>
          </cell>
          <cell r="U55">
            <v>102.53568</v>
          </cell>
          <cell r="V55">
            <v>102.53568</v>
          </cell>
          <cell r="W55">
            <v>102.53568</v>
          </cell>
          <cell r="X55">
            <v>102.53568</v>
          </cell>
        </row>
        <row r="56">
          <cell r="F56" t="str">
            <v>GDP growth</v>
          </cell>
          <cell r="H56">
            <v>116.76530267162664</v>
          </cell>
          <cell r="I56">
            <v>113.84403736152342</v>
          </cell>
          <cell r="J56">
            <v>106.13750556509571</v>
          </cell>
          <cell r="K56">
            <v>107.76006711409396</v>
          </cell>
          <cell r="L56">
            <v>102.11310682311073</v>
          </cell>
          <cell r="M56">
            <v>104.48072182416119</v>
          </cell>
          <cell r="N56">
            <v>105.94256115116079</v>
          </cell>
          <cell r="O56">
            <v>106.7401796588799</v>
          </cell>
          <cell r="P56">
            <v>106.89215935681382</v>
          </cell>
          <cell r="Q56">
            <v>107.22540000000001</v>
          </cell>
          <cell r="R56">
            <v>106.80799999999999</v>
          </cell>
          <cell r="S56">
            <v>106.80799999999999</v>
          </cell>
          <cell r="T56">
            <v>106.80799999999999</v>
          </cell>
          <cell r="U56">
            <v>106.80799999999999</v>
          </cell>
          <cell r="V56">
            <v>106.80799999999999</v>
          </cell>
          <cell r="W56">
            <v>106.80799999999999</v>
          </cell>
          <cell r="X56">
            <v>106.80799999999999</v>
          </cell>
        </row>
        <row r="57">
          <cell r="F57" t="str">
            <v>Scale factor</v>
          </cell>
          <cell r="H57">
            <v>0.74426871610276324</v>
          </cell>
          <cell r="I57">
            <v>1.3252128385923236</v>
          </cell>
          <cell r="J57">
            <v>1.0434634273456891</v>
          </cell>
          <cell r="K57">
            <v>0.99240294500555859</v>
          </cell>
          <cell r="L57">
            <v>3.1194591162173815</v>
          </cell>
          <cell r="M57">
            <v>0.41871876926746154</v>
          </cell>
          <cell r="N57">
            <v>0.96</v>
          </cell>
          <cell r="O57">
            <v>0.96</v>
          </cell>
          <cell r="P57">
            <v>0.93</v>
          </cell>
          <cell r="Q57">
            <v>0.9</v>
          </cell>
          <cell r="R57">
            <v>0.85</v>
          </cell>
          <cell r="S57">
            <v>0.96</v>
          </cell>
          <cell r="T57">
            <v>0.96</v>
          </cell>
          <cell r="U57">
            <v>0.96</v>
          </cell>
          <cell r="V57">
            <v>0.96</v>
          </cell>
          <cell r="W57">
            <v>0.96</v>
          </cell>
          <cell r="X57">
            <v>0.96</v>
          </cell>
          <cell r="Z57" t="str">
            <v>pomalejší přírůstek příjmu než HDP-doprodej majetku</v>
          </cell>
        </row>
        <row r="58">
          <cell r="F58" t="str">
            <v>% of GDP</v>
          </cell>
          <cell r="G58">
            <v>0.5326344267839036</v>
          </cell>
          <cell r="H58">
            <v>0.39642314097458714</v>
          </cell>
          <cell r="I58">
            <v>0.52534503593461745</v>
          </cell>
          <cell r="J58">
            <v>0.54817833173538022</v>
          </cell>
          <cell r="K58">
            <v>0.5440137908024254</v>
          </cell>
          <cell r="L58">
            <v>1.6970287790666012</v>
          </cell>
          <cell r="M58">
            <v>0.71057780178223029</v>
          </cell>
          <cell r="N58">
            <v>0.68215468971094095</v>
          </cell>
          <cell r="O58">
            <v>0.65486850212250336</v>
          </cell>
          <cell r="P58">
            <v>0.60902770697392805</v>
          </cell>
          <cell r="Q58">
            <v>0.54812493627653525</v>
          </cell>
          <cell r="R58">
            <v>0.46590619583505488</v>
          </cell>
          <cell r="S58">
            <v>0.44726994800165276</v>
          </cell>
          <cell r="T58">
            <v>0.42937915008158661</v>
          </cell>
          <cell r="U58">
            <v>0.41220398407832315</v>
          </cell>
          <cell r="V58">
            <v>0.39571582471519012</v>
          </cell>
          <cell r="W58">
            <v>0.37988719172658258</v>
          </cell>
          <cell r="X58">
            <v>0.36469170405751927</v>
          </cell>
        </row>
      </sheetData>
      <sheetData sheetId="4" refreshError="1">
        <row r="1">
          <cell r="J1" t="str">
            <v>Medium Term Forecast - Expenditures-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Z2">
            <v>1999</v>
          </cell>
          <cell r="AA2">
            <v>2000</v>
          </cell>
          <cell r="AB2">
            <v>2001</v>
          </cell>
          <cell r="AC2">
            <v>2002</v>
          </cell>
        </row>
        <row r="3">
          <cell r="A3" t="str">
            <v>Expenditure incl. L-R</v>
          </cell>
          <cell r="G3">
            <v>495.048</v>
          </cell>
          <cell r="H3">
            <v>573.553</v>
          </cell>
          <cell r="I3">
            <v>638.721</v>
          </cell>
          <cell r="J3">
            <v>681.95</v>
          </cell>
          <cell r="K3">
            <v>734.42600200000004</v>
          </cell>
          <cell r="L3">
            <v>771.35451482999997</v>
          </cell>
          <cell r="M3">
            <v>847.29700000000014</v>
          </cell>
          <cell r="N3">
            <v>910.14066393549399</v>
          </cell>
          <cell r="O3">
            <v>932.84238169951766</v>
          </cell>
          <cell r="P3">
            <v>995.26608185174564</v>
          </cell>
          <cell r="Q3">
            <v>1057.0321555436153</v>
          </cell>
          <cell r="R3">
            <v>1108.0312137720866</v>
          </cell>
          <cell r="S3">
            <v>565.51857650676016</v>
          </cell>
          <cell r="T3" t="e">
            <v>#VALUE!</v>
          </cell>
          <cell r="U3" t="e">
            <v>#VALUE!</v>
          </cell>
          <cell r="V3" t="e">
            <v>#VALUE!</v>
          </cell>
          <cell r="W3" t="e">
            <v>#VALUE!</v>
          </cell>
          <cell r="X3" t="e">
            <v>#VALUE!</v>
          </cell>
        </row>
        <row r="4">
          <cell r="F4" t="str">
            <v>% of GDP</v>
          </cell>
          <cell r="G4">
            <v>41.853905985796416</v>
          </cell>
          <cell r="H4">
            <v>41.528709000072411</v>
          </cell>
          <cell r="I4">
            <v>40.623354321694336</v>
          </cell>
          <cell r="J4">
            <v>40.864693192713332</v>
          </cell>
          <cell r="K4">
            <v>40.840015681476956</v>
          </cell>
          <cell r="L4">
            <v>42.005909428198009</v>
          </cell>
          <cell r="M4">
            <v>44.162725718233588</v>
          </cell>
          <cell r="N4">
            <v>44.77733602930013</v>
          </cell>
          <cell r="O4">
            <v>42.996199897955037</v>
          </cell>
          <cell r="P4">
            <v>42.915596919602031</v>
          </cell>
          <cell r="Q4">
            <v>42.50758948513316</v>
          </cell>
          <cell r="R4">
            <v>41.718289228722576</v>
          </cell>
          <cell r="S4">
            <v>19.935061895681308</v>
          </cell>
          <cell r="T4" t="e">
            <v>#VALUE!</v>
          </cell>
          <cell r="U4" t="e">
            <v>#VALUE!</v>
          </cell>
          <cell r="V4" t="e">
            <v>#VALUE!</v>
          </cell>
          <cell r="W4" t="e">
            <v>#VALUE!</v>
          </cell>
          <cell r="X4" t="e">
            <v>#VALUE!</v>
          </cell>
        </row>
        <row r="5">
          <cell r="A5" t="str">
            <v>Expenditure excl. L_R</v>
          </cell>
          <cell r="G5">
            <v>518.69100000000003</v>
          </cell>
          <cell r="H5">
            <v>593.90300000000002</v>
          </cell>
          <cell r="I5">
            <v>660.49099999999999</v>
          </cell>
          <cell r="J5">
            <v>697.55100000000004</v>
          </cell>
          <cell r="K5">
            <v>749.61500000000001</v>
          </cell>
          <cell r="L5">
            <v>790.67240228999992</v>
          </cell>
          <cell r="M5">
            <v>899.23100000000011</v>
          </cell>
          <cell r="N5">
            <v>990.76966393549401</v>
          </cell>
          <cell r="O5">
            <v>963.55938169951764</v>
          </cell>
          <cell r="P5">
            <v>1021.5740818517456</v>
          </cell>
          <cell r="Q5">
            <v>1061.3401555436153</v>
          </cell>
          <cell r="R5">
            <v>1098.3392137720866</v>
          </cell>
          <cell r="S5">
            <v>565.51857650676016</v>
          </cell>
          <cell r="T5" t="e">
            <v>#VALUE!</v>
          </cell>
          <cell r="U5" t="e">
            <v>#VALUE!</v>
          </cell>
          <cell r="V5" t="e">
            <v>#VALUE!</v>
          </cell>
          <cell r="W5" t="e">
            <v>#VALUE!</v>
          </cell>
          <cell r="X5" t="e">
            <v>#VALUE!</v>
          </cell>
        </row>
        <row r="6">
          <cell r="F6" t="str">
            <v>% of GDP</v>
          </cell>
          <cell r="G6">
            <v>43.852806898884005</v>
          </cell>
          <cell r="H6">
            <v>43.002172181594382</v>
          </cell>
          <cell r="I6">
            <v>42.007950136742352</v>
          </cell>
          <cell r="J6">
            <v>41.799556567593484</v>
          </cell>
          <cell r="K6">
            <v>41.684646610687878</v>
          </cell>
          <cell r="L6">
            <v>43.057910052279034</v>
          </cell>
          <cell r="M6">
            <v>46.869624240771422</v>
          </cell>
          <cell r="N6">
            <v>48.744142446997252</v>
          </cell>
          <cell r="O6">
            <v>44.411995640274668</v>
          </cell>
          <cell r="P6">
            <v>44.049990570052053</v>
          </cell>
          <cell r="Q6">
            <v>42.680831798095511</v>
          </cell>
          <cell r="R6">
            <v>41.353377433658338</v>
          </cell>
          <cell r="S6">
            <v>19.935061895681308</v>
          </cell>
          <cell r="T6" t="e">
            <v>#VALUE!</v>
          </cell>
          <cell r="U6" t="e">
            <v>#VALUE!</v>
          </cell>
          <cell r="V6" t="e">
            <v>#VALUE!</v>
          </cell>
          <cell r="W6" t="e">
            <v>#VALUE!</v>
          </cell>
          <cell r="X6" t="e">
            <v>#VALUE!</v>
          </cell>
        </row>
        <row r="7">
          <cell r="B7" t="str">
            <v>Current exp.</v>
          </cell>
          <cell r="G7">
            <v>435.322</v>
          </cell>
          <cell r="H7">
            <v>495.86500000000001</v>
          </cell>
          <cell r="I7">
            <v>559.89499999999998</v>
          </cell>
          <cell r="J7">
            <v>605.02700000000004</v>
          </cell>
          <cell r="K7">
            <v>655.53899999999999</v>
          </cell>
          <cell r="L7">
            <v>687.97449754999991</v>
          </cell>
          <cell r="M7">
            <v>782.30900000000008</v>
          </cell>
          <cell r="N7">
            <v>861.48314190598387</v>
          </cell>
          <cell r="O7">
            <v>824.73671066334509</v>
          </cell>
          <cell r="P7">
            <v>875.56963484056939</v>
          </cell>
          <cell r="Q7">
            <v>909.77641724808313</v>
          </cell>
          <cell r="R7">
            <v>945.61004450427163</v>
          </cell>
          <cell r="S7">
            <v>412.14620156470994</v>
          </cell>
          <cell r="T7" t="e">
            <v>#VALUE!</v>
          </cell>
          <cell r="U7" t="e">
            <v>#VALUE!</v>
          </cell>
          <cell r="V7" t="e">
            <v>#VALUE!</v>
          </cell>
          <cell r="W7" t="e">
            <v>#VALUE!</v>
          </cell>
          <cell r="X7" t="e">
            <v>#VALUE!</v>
          </cell>
        </row>
        <row r="8">
          <cell r="F8" t="str">
            <v>% of GDP</v>
          </cell>
          <cell r="G8">
            <v>36.804362529590797</v>
          </cell>
          <cell r="H8">
            <v>35.903627543262616</v>
          </cell>
          <cell r="I8">
            <v>35.609934490873243</v>
          </cell>
          <cell r="J8">
            <v>36.255213326941522</v>
          </cell>
          <cell r="K8">
            <v>36.45326141355725</v>
          </cell>
          <cell r="L8">
            <v>37.465256088329788</v>
          </cell>
          <cell r="M8">
            <v>40.775427971426311</v>
          </cell>
          <cell r="N8">
            <v>42.383470662547467</v>
          </cell>
          <cell r="O8">
            <v>38.013436321641592</v>
          </cell>
          <cell r="P8">
            <v>37.754319381556357</v>
          </cell>
          <cell r="Q8">
            <v>36.585833519651182</v>
          </cell>
          <cell r="R8">
            <v>35.602998222330619</v>
          </cell>
          <cell r="S8">
            <v>14.528541377038607</v>
          </cell>
          <cell r="T8" t="e">
            <v>#VALUE!</v>
          </cell>
          <cell r="U8" t="e">
            <v>#VALUE!</v>
          </cell>
          <cell r="V8" t="e">
            <v>#VALUE!</v>
          </cell>
          <cell r="W8" t="e">
            <v>#VALUE!</v>
          </cell>
          <cell r="X8" t="e">
            <v>#VALUE!</v>
          </cell>
        </row>
        <row r="9">
          <cell r="C9" t="str">
            <v>Goods and services</v>
          </cell>
          <cell r="G9">
            <v>130.37299999999999</v>
          </cell>
          <cell r="H9">
            <v>123.381</v>
          </cell>
          <cell r="I9">
            <v>139.30600000000001</v>
          </cell>
          <cell r="J9">
            <v>136.447</v>
          </cell>
          <cell r="K9">
            <v>148.57499999999999</v>
          </cell>
          <cell r="L9">
            <v>156.36975188</v>
          </cell>
          <cell r="M9">
            <v>168.05700000000002</v>
          </cell>
          <cell r="N9">
            <v>173.15461478247542</v>
          </cell>
          <cell r="O9">
            <v>182.21784409861476</v>
          </cell>
          <cell r="P9">
            <v>191.75545941792308</v>
          </cell>
          <cell r="Q9">
            <v>201.07235842857779</v>
          </cell>
          <cell r="R9">
            <v>208.83453185545017</v>
          </cell>
          <cell r="S9">
            <v>216.00833821577376</v>
          </cell>
          <cell r="T9">
            <v>223.43398221421489</v>
          </cell>
          <cell r="U9">
            <v>231.12049490484355</v>
          </cell>
          <cell r="V9">
            <v>239.07723775312638</v>
          </cell>
          <cell r="W9">
            <v>247.31391494530357</v>
          </cell>
          <cell r="X9">
            <v>255.84058616364729</v>
          </cell>
        </row>
        <row r="10">
          <cell r="F10" t="str">
            <v>% of GDP</v>
          </cell>
          <cell r="G10">
            <v>11.022404463983767</v>
          </cell>
          <cell r="H10">
            <v>8.9335312432119327</v>
          </cell>
          <cell r="I10">
            <v>8.8600139922406669</v>
          </cell>
          <cell r="J10">
            <v>8.17635426653883</v>
          </cell>
          <cell r="K10">
            <v>8.2619696379914362</v>
          </cell>
          <cell r="L10">
            <v>8.5154795991940304</v>
          </cell>
          <cell r="M10">
            <v>8.7594493973532082</v>
          </cell>
          <cell r="N10">
            <v>8.5189055696213138</v>
          </cell>
          <cell r="O10">
            <v>8.39871236935514</v>
          </cell>
          <cell r="P10">
            <v>8.2684421317781069</v>
          </cell>
          <cell r="Q10">
            <v>8.0859425364348514</v>
          </cell>
          <cell r="R10">
            <v>7.8627923948382419</v>
          </cell>
          <cell r="S10">
            <v>7.614497155714985</v>
          </cell>
          <cell r="T10">
            <v>7.3742211193464735</v>
          </cell>
          <cell r="U10">
            <v>7.1417000501631192</v>
          </cell>
          <cell r="V10">
            <v>6.9166785696717303</v>
          </cell>
          <cell r="W10">
            <v>6.6989098553364519</v>
          </cell>
          <cell r="X10">
            <v>6.488155349814126</v>
          </cell>
        </row>
        <row r="11">
          <cell r="D11" t="str">
            <v>Wages and salaries</v>
          </cell>
          <cell r="G11">
            <v>48.563000000000002</v>
          </cell>
          <cell r="H11">
            <v>50.244999999999997</v>
          </cell>
          <cell r="I11">
            <v>57.372999999999998</v>
          </cell>
          <cell r="J11">
            <v>62.265000000000001</v>
          </cell>
          <cell r="K11">
            <v>62.657999999999994</v>
          </cell>
          <cell r="L11">
            <v>69.523429589999978</v>
          </cell>
          <cell r="M11">
            <v>71.459000000000003</v>
          </cell>
          <cell r="N11">
            <v>71.487873074417877</v>
          </cell>
          <cell r="O11">
            <v>75.229679134917305</v>
          </cell>
          <cell r="P11">
            <v>79.167338170085813</v>
          </cell>
          <cell r="Q11">
            <v>83.980712330827046</v>
          </cell>
          <cell r="R11">
            <v>88.2301363747669</v>
          </cell>
          <cell r="S11">
            <v>91.785810870670005</v>
          </cell>
          <cell r="T11">
            <v>95.484779048758014</v>
          </cell>
          <cell r="U11">
            <v>99.332815644422951</v>
          </cell>
          <cell r="V11">
            <v>103.33592811489318</v>
          </cell>
          <cell r="W11">
            <v>107.50036601792337</v>
          </cell>
          <cell r="X11">
            <v>111.83263076844568</v>
          </cell>
        </row>
        <row r="12">
          <cell r="F12" t="str">
            <v>real wage bill index</v>
          </cell>
          <cell r="H12">
            <v>94.791104089741253</v>
          </cell>
          <cell r="I12">
            <v>104.94602732345375</v>
          </cell>
          <cell r="J12">
            <v>100.06205656966345</v>
          </cell>
          <cell r="K12">
            <v>90.927784274131454</v>
          </cell>
          <cell r="L12">
            <v>108.65474128712947</v>
          </cell>
          <cell r="M12">
            <v>98.594669860845016</v>
          </cell>
          <cell r="N12">
            <v>95.052746735897685</v>
          </cell>
          <cell r="O12">
            <v>100</v>
          </cell>
          <cell r="P12">
            <v>100</v>
          </cell>
          <cell r="Q12">
            <v>102</v>
          </cell>
          <cell r="R12">
            <v>102</v>
          </cell>
          <cell r="S12">
            <v>101</v>
          </cell>
          <cell r="T12">
            <v>101</v>
          </cell>
          <cell r="U12">
            <v>101</v>
          </cell>
          <cell r="V12">
            <v>101</v>
          </cell>
          <cell r="W12">
            <v>101</v>
          </cell>
          <cell r="X12">
            <v>101</v>
          </cell>
          <cell r="Y12" t="str">
            <v>why decline- reduced labor force?</v>
          </cell>
        </row>
        <row r="13">
          <cell r="F13" t="str">
            <v>% of GDP</v>
          </cell>
          <cell r="G13">
            <v>4.1057659790328032</v>
          </cell>
          <cell r="H13">
            <v>3.6380421403229306</v>
          </cell>
          <cell r="I13">
            <v>3.6489855625516756</v>
          </cell>
          <cell r="J13">
            <v>3.7311241610738253</v>
          </cell>
          <cell r="K13">
            <v>3.4842907190124004</v>
          </cell>
          <cell r="L13">
            <v>3.7860605342264328</v>
          </cell>
          <cell r="M13">
            <v>3.7245785327922247</v>
          </cell>
          <cell r="N13">
            <v>3.5170788884783186</v>
          </cell>
          <cell r="O13">
            <v>3.4674564383008826</v>
          </cell>
          <cell r="P13">
            <v>3.413673625633832</v>
          </cell>
          <cell r="Q13">
            <v>3.3772081820840674</v>
          </cell>
          <cell r="R13">
            <v>3.3219374167642139</v>
          </cell>
          <cell r="S13">
            <v>3.2355361907907763</v>
          </cell>
          <cell r="T13">
            <v>3.1513821991607793</v>
          </cell>
          <cell r="U13">
            <v>3.0694169929096686</v>
          </cell>
          <cell r="V13">
            <v>2.9895836432888245</v>
          </cell>
          <cell r="W13">
            <v>2.91182670222583</v>
          </cell>
          <cell r="X13">
            <v>2.8360921638131331</v>
          </cell>
        </row>
        <row r="14">
          <cell r="D14" t="str">
            <v>Other goods and services</v>
          </cell>
          <cell r="G14">
            <v>81.81</v>
          </cell>
          <cell r="H14">
            <v>73.135999999999996</v>
          </cell>
          <cell r="I14">
            <v>81.933000000000007</v>
          </cell>
          <cell r="J14">
            <v>74.182000000000002</v>
          </cell>
          <cell r="K14">
            <v>85.917000000000002</v>
          </cell>
          <cell r="L14">
            <v>86.846322290000018</v>
          </cell>
          <cell r="M14">
            <v>96.597999999999999</v>
          </cell>
          <cell r="N14">
            <v>101.66674170805754</v>
          </cell>
          <cell r="O14">
            <v>106.98816496369744</v>
          </cell>
          <cell r="P14">
            <v>112.58812124783725</v>
          </cell>
          <cell r="Q14">
            <v>117.09164609775074</v>
          </cell>
          <cell r="R14">
            <v>120.60439548068327</v>
          </cell>
          <cell r="S14">
            <v>124.22252734510376</v>
          </cell>
          <cell r="T14">
            <v>127.94920316545688</v>
          </cell>
          <cell r="U14">
            <v>131.78767926042059</v>
          </cell>
          <cell r="V14">
            <v>135.74130963823319</v>
          </cell>
          <cell r="W14">
            <v>139.8135489273802</v>
          </cell>
          <cell r="X14">
            <v>144.00795539520161</v>
          </cell>
        </row>
        <row r="15">
          <cell r="F15" t="str">
            <v>Real spending index</v>
          </cell>
          <cell r="H15">
            <v>81.903988293857694</v>
          </cell>
          <cell r="I15">
            <v>102.9624687896346</v>
          </cell>
          <cell r="J15">
            <v>83.478122493513197</v>
          </cell>
          <cell r="K15">
            <v>104.65130263094922</v>
          </cell>
          <cell r="L15">
            <v>98.984307828193053</v>
          </cell>
          <cell r="M15">
            <v>106.69507995870808</v>
          </cell>
          <cell r="N15">
            <v>100</v>
          </cell>
          <cell r="O15">
            <v>100</v>
          </cell>
          <cell r="P15">
            <v>100</v>
          </cell>
          <cell r="Q15">
            <v>100</v>
          </cell>
          <cell r="R15">
            <v>100</v>
          </cell>
          <cell r="S15">
            <v>100</v>
          </cell>
          <cell r="T15">
            <v>100</v>
          </cell>
          <cell r="U15">
            <v>100</v>
          </cell>
          <cell r="V15">
            <v>100</v>
          </cell>
          <cell r="W15">
            <v>100</v>
          </cell>
          <cell r="X15">
            <v>100</v>
          </cell>
          <cell r="Y15" t="str">
            <v>why flat in real terms</v>
          </cell>
        </row>
        <row r="16">
          <cell r="F16" t="str">
            <v>% of GDP</v>
          </cell>
          <cell r="G16">
            <v>6.9166384849509637</v>
          </cell>
          <cell r="H16">
            <v>5.2954891028890012</v>
          </cell>
          <cell r="I16">
            <v>5.2110284296889917</v>
          </cell>
          <cell r="J16">
            <v>4.4452301054650052</v>
          </cell>
          <cell r="K16">
            <v>4.7776789189790358</v>
          </cell>
          <cell r="L16">
            <v>4.7294190649675985</v>
          </cell>
          <cell r="M16">
            <v>5.0348708645609825</v>
          </cell>
          <cell r="N16">
            <v>5.0018266811429966</v>
          </cell>
          <cell r="O16">
            <v>4.9312559310542561</v>
          </cell>
          <cell r="P16">
            <v>4.8547685061442749</v>
          </cell>
          <cell r="Q16">
            <v>4.708734354350784</v>
          </cell>
          <cell r="R16">
            <v>4.5408549780740275</v>
          </cell>
          <cell r="S16">
            <v>4.3789609649242083</v>
          </cell>
          <cell r="T16">
            <v>4.2228389201856942</v>
          </cell>
          <cell r="U16">
            <v>4.0722830572534496</v>
          </cell>
          <cell r="V16">
            <v>3.9270949263829049</v>
          </cell>
          <cell r="W16">
            <v>3.7870831531106215</v>
          </cell>
          <cell r="X16">
            <v>3.6520631860009929</v>
          </cell>
        </row>
        <row r="17">
          <cell r="C17" t="str">
            <v>Transfers</v>
          </cell>
          <cell r="G17">
            <v>206.40500000000003</v>
          </cell>
          <cell r="H17">
            <v>241.85800000000003</v>
          </cell>
          <cell r="I17">
            <v>278.84100000000001</v>
          </cell>
          <cell r="J17">
            <v>318.41499999999996</v>
          </cell>
          <cell r="K17">
            <v>346.678</v>
          </cell>
          <cell r="L17">
            <v>372.86318196000002</v>
          </cell>
          <cell r="M17">
            <v>403.149</v>
          </cell>
          <cell r="N17">
            <v>428.92200372174028</v>
          </cell>
          <cell r="O17">
            <v>460.4000174114592</v>
          </cell>
          <cell r="P17">
            <v>494.18816053555645</v>
          </cell>
          <cell r="Q17">
            <v>523.23455878209938</v>
          </cell>
          <cell r="R17">
            <v>547.62912413016556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F18" t="str">
            <v>% of GDP</v>
          </cell>
          <cell r="G18">
            <v>17.450541088941499</v>
          </cell>
          <cell r="H18">
            <v>17.511983201795672</v>
          </cell>
          <cell r="I18">
            <v>17.734592634993323</v>
          </cell>
          <cell r="J18">
            <v>19.080476989453498</v>
          </cell>
          <cell r="K18">
            <v>19.278095979536229</v>
          </cell>
          <cell r="L18">
            <v>20.305134344061429</v>
          </cell>
          <cell r="M18">
            <v>21.012890061666862</v>
          </cell>
          <cell r="N18">
            <v>21.102215791525499</v>
          </cell>
          <cell r="O18">
            <v>21.220574418563981</v>
          </cell>
          <cell r="P18">
            <v>21.309256174513852</v>
          </cell>
          <cell r="Q18">
            <v>21.041403246342895</v>
          </cell>
          <cell r="R18">
            <v>20.61868827030494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D19" t="str">
            <v>Health Insurance</v>
          </cell>
          <cell r="G19">
            <v>63.2</v>
          </cell>
          <cell r="H19">
            <v>74.114999999999995</v>
          </cell>
          <cell r="I19">
            <v>86.283000000000001</v>
          </cell>
          <cell r="J19">
            <v>92.977999999999994</v>
          </cell>
          <cell r="K19">
            <v>101.45</v>
          </cell>
          <cell r="L19">
            <v>106.361</v>
          </cell>
          <cell r="M19">
            <v>114.14700000000001</v>
          </cell>
          <cell r="N19">
            <v>122.53931382704236</v>
          </cell>
          <cell r="O19">
            <v>131.53231060665917</v>
          </cell>
          <cell r="P19">
            <v>141.18529142366293</v>
          </cell>
          <cell r="Q19">
            <v>149.76935714222165</v>
          </cell>
          <cell r="R19">
            <v>157.34768661361807</v>
          </cell>
          <cell r="S19">
            <v>164.82799563522946</v>
          </cell>
          <cell r="T19">
            <v>172.66391854772829</v>
          </cell>
          <cell r="U19">
            <v>180.87236123548726</v>
          </cell>
          <cell r="V19">
            <v>189.47103328862232</v>
          </cell>
          <cell r="W19">
            <v>198.47848621116344</v>
          </cell>
          <cell r="X19">
            <v>207.91415344564211</v>
          </cell>
        </row>
        <row r="20">
          <cell r="F20" t="str">
            <v>Real spending index</v>
          </cell>
          <cell r="H20">
            <v>106.40352082451321</v>
          </cell>
          <cell r="I20">
            <v>107.19197772023175</v>
          </cell>
          <cell r="J20">
            <v>100.48311389152596</v>
          </cell>
          <cell r="K20">
            <v>99.028350986251482</v>
          </cell>
          <cell r="L20">
            <v>102.42214182843634</v>
          </cell>
          <cell r="M20">
            <v>104.24809559079746</v>
          </cell>
          <cell r="N20">
            <v>102</v>
          </cell>
          <cell r="O20">
            <v>102</v>
          </cell>
          <cell r="P20">
            <v>102</v>
          </cell>
          <cell r="Q20">
            <v>102</v>
          </cell>
          <cell r="R20">
            <v>102</v>
          </cell>
          <cell r="S20">
            <v>102</v>
          </cell>
          <cell r="T20">
            <v>102</v>
          </cell>
          <cell r="U20">
            <v>102</v>
          </cell>
          <cell r="V20">
            <v>102</v>
          </cell>
          <cell r="W20">
            <v>102</v>
          </cell>
          <cell r="X20">
            <v>102</v>
          </cell>
          <cell r="Y20" t="str">
            <v>health care costs increase more than CPI</v>
          </cell>
        </row>
        <row r="21">
          <cell r="F21" t="str">
            <v>% of GDP</v>
          </cell>
          <cell r="G21">
            <v>5.3432532972607376</v>
          </cell>
          <cell r="H21">
            <v>5.3663746289189778</v>
          </cell>
          <cell r="I21">
            <v>5.4876931883228401</v>
          </cell>
          <cell r="J21">
            <v>5.5715484180249275</v>
          </cell>
          <cell r="K21">
            <v>5.6414391369626875</v>
          </cell>
          <cell r="L21">
            <v>5.792136361161031</v>
          </cell>
          <cell r="M21">
            <v>5.9495580092449378</v>
          </cell>
          <cell r="N21">
            <v>6.028720888381522</v>
          </cell>
          <cell r="O21">
            <v>6.0625349264046555</v>
          </cell>
          <cell r="P21">
            <v>6.087870538541087</v>
          </cell>
          <cell r="Q21">
            <v>6.0228388677350564</v>
          </cell>
          <cell r="R21">
            <v>5.9242701992757576</v>
          </cell>
          <cell r="S21">
            <v>5.8103419262127618</v>
          </cell>
          <cell r="T21">
            <v>5.6986045814779018</v>
          </cell>
          <cell r="U21">
            <v>5.5890160318340962</v>
          </cell>
          <cell r="V21">
            <v>5.4815349542988248</v>
          </cell>
          <cell r="W21">
            <v>5.3761208205623099</v>
          </cell>
          <cell r="X21">
            <v>5.2727338817053422</v>
          </cell>
          <cell r="Y21" t="str">
            <v>and demographics?</v>
          </cell>
        </row>
        <row r="22">
          <cell r="D22" t="str">
            <v>Transfers to households</v>
          </cell>
          <cell r="G22">
            <v>137.99600000000001</v>
          </cell>
          <cell r="H22">
            <v>158.46100000000001</v>
          </cell>
          <cell r="I22">
            <v>182.167</v>
          </cell>
          <cell r="J22">
            <v>210.02599999999998</v>
          </cell>
          <cell r="K22">
            <v>227.732</v>
          </cell>
          <cell r="L22">
            <v>246.37780027000002</v>
          </cell>
          <cell r="M22">
            <v>260.85829999999999</v>
          </cell>
          <cell r="N22">
            <v>281.00065817829329</v>
          </cell>
          <cell r="O22">
            <v>301.62292163926202</v>
          </cell>
          <cell r="P22">
            <v>323.75862550642285</v>
          </cell>
          <cell r="Q22">
            <v>342.44290802319438</v>
          </cell>
          <cell r="R22">
            <v>357.68941584286006</v>
          </cell>
          <cell r="S22">
            <v>274.30544086394895</v>
          </cell>
          <cell r="T22">
            <v>296.66133429436081</v>
          </cell>
          <cell r="U22">
            <v>320.8392330393512</v>
          </cell>
          <cell r="V22">
            <v>346.9876305320584</v>
          </cell>
          <cell r="W22">
            <v>375.26712242042123</v>
          </cell>
          <cell r="X22">
            <v>405.85139289768557</v>
          </cell>
        </row>
        <row r="23">
          <cell r="F23" t="str">
            <v>% of GDP</v>
          </cell>
          <cell r="G23">
            <v>11.666892120392291</v>
          </cell>
          <cell r="H23">
            <v>11.473535587575123</v>
          </cell>
          <cell r="I23">
            <v>11.586020479552248</v>
          </cell>
          <cell r="J23">
            <v>12.585450623202302</v>
          </cell>
          <cell r="K23">
            <v>12.663737974753936</v>
          </cell>
          <cell r="L23">
            <v>13.417077834231881</v>
          </cell>
          <cell r="M23">
            <v>13.596429061149385</v>
          </cell>
          <cell r="N23">
            <v>13.824743135085019</v>
          </cell>
          <cell r="O23">
            <v>13.902283694464826</v>
          </cell>
          <cell r="P23">
            <v>13.960381977075869</v>
          </cell>
          <cell r="Q23">
            <v>13.771030975740766</v>
          </cell>
          <cell r="R23">
            <v>13.467301569407446</v>
          </cell>
          <cell r="S23">
            <v>9.6695248734762007</v>
          </cell>
          <cell r="T23">
            <v>9.7910186040975518</v>
          </cell>
          <cell r="U23">
            <v>9.9140388550778056</v>
          </cell>
          <cell r="V23">
            <v>10.038604806537572</v>
          </cell>
          <cell r="W23">
            <v>10.164735879588035</v>
          </cell>
          <cell r="X23">
            <v>10.292451739358906</v>
          </cell>
        </row>
        <row r="24">
          <cell r="E24" t="str">
            <v>Pensions</v>
          </cell>
          <cell r="G24">
            <v>88.2</v>
          </cell>
          <cell r="H24">
            <v>109.8</v>
          </cell>
          <cell r="I24">
            <v>127.58</v>
          </cell>
          <cell r="J24">
            <v>151.11500000000001</v>
          </cell>
          <cell r="K24">
            <v>166.12100000000001</v>
          </cell>
          <cell r="L24">
            <v>177.85400000000001</v>
          </cell>
          <cell r="M24">
            <v>183.1</v>
          </cell>
          <cell r="N24">
            <v>197.5254137447356</v>
          </cell>
          <cell r="O24">
            <v>212.02154036909468</v>
          </cell>
          <cell r="P24">
            <v>227.58151838920895</v>
          </cell>
          <cell r="Q24">
            <v>241.41847470727288</v>
          </cell>
          <cell r="R24">
            <v>253.6342495274609</v>
          </cell>
          <cell r="S24">
            <v>274.30544086394895</v>
          </cell>
          <cell r="T24">
            <v>296.66133429436081</v>
          </cell>
          <cell r="U24">
            <v>320.8392330393512</v>
          </cell>
          <cell r="V24">
            <v>346.9876305320584</v>
          </cell>
          <cell r="W24">
            <v>375.26712242042123</v>
          </cell>
          <cell r="X24">
            <v>405.85139289768557</v>
          </cell>
        </row>
        <row r="25">
          <cell r="F25" t="str">
            <v>Real spending index</v>
          </cell>
          <cell r="H25">
            <v>114.05491201785389</v>
          </cell>
          <cell r="I25">
            <v>106.79023741373292</v>
          </cell>
          <cell r="J25">
            <v>109.20888407161165</v>
          </cell>
          <cell r="K25">
            <v>99.330136818587548</v>
          </cell>
          <cell r="L25">
            <v>104.84147516610484</v>
          </cell>
          <cell r="M25">
            <v>98.75347747765548</v>
          </cell>
          <cell r="N25">
            <v>102.5</v>
          </cell>
          <cell r="O25">
            <v>102</v>
          </cell>
          <cell r="P25">
            <v>102</v>
          </cell>
          <cell r="Q25">
            <v>102</v>
          </cell>
          <cell r="R25">
            <v>102</v>
          </cell>
          <cell r="S25">
            <v>105</v>
          </cell>
          <cell r="T25">
            <v>105</v>
          </cell>
          <cell r="U25">
            <v>105</v>
          </cell>
          <cell r="V25">
            <v>105</v>
          </cell>
          <cell r="W25">
            <v>105</v>
          </cell>
          <cell r="X25">
            <v>105</v>
          </cell>
          <cell r="Y25" t="str">
            <v>demographics?</v>
          </cell>
        </row>
        <row r="26">
          <cell r="F26" t="str">
            <v>% of GDP</v>
          </cell>
          <cell r="G26">
            <v>7.4568819749746371</v>
          </cell>
          <cell r="H26">
            <v>7.950184635435523</v>
          </cell>
          <cell r="I26">
            <v>8.1142275647141133</v>
          </cell>
          <cell r="J26">
            <v>9.0553092042186005</v>
          </cell>
          <cell r="K26">
            <v>9.237668909525663</v>
          </cell>
          <cell r="L26">
            <v>9.6854544464412147</v>
          </cell>
          <cell r="M26">
            <v>9.5435190718349858</v>
          </cell>
          <cell r="N26">
            <v>9.7179064468230667</v>
          </cell>
          <cell r="O26">
            <v>9.7724124795590335</v>
          </cell>
          <cell r="P26">
            <v>9.8132518405235327</v>
          </cell>
          <cell r="Q26">
            <v>9.7084250116365762</v>
          </cell>
          <cell r="R26">
            <v>9.5495387210933522</v>
          </cell>
          <cell r="S26">
            <v>9.6695248734762007</v>
          </cell>
          <cell r="T26">
            <v>9.7910186040975518</v>
          </cell>
          <cell r="U26">
            <v>9.9140388550778056</v>
          </cell>
          <cell r="V26">
            <v>10.038604806537572</v>
          </cell>
          <cell r="W26">
            <v>10.164735879588035</v>
          </cell>
          <cell r="X26">
            <v>10.292451739358906</v>
          </cell>
        </row>
        <row r="27">
          <cell r="E27" t="str">
            <v>Other social transfers</v>
          </cell>
          <cell r="G27">
            <v>49.796000000000006</v>
          </cell>
          <cell r="H27">
            <v>48.661000000000016</v>
          </cell>
          <cell r="I27">
            <v>54.587000000000003</v>
          </cell>
          <cell r="J27">
            <v>58.910999999999973</v>
          </cell>
          <cell r="K27">
            <v>61.61099999999999</v>
          </cell>
          <cell r="L27">
            <v>68.52380027000001</v>
          </cell>
          <cell r="M27">
            <v>77.758299999999991</v>
          </cell>
          <cell r="N27">
            <v>83.475244433557677</v>
          </cell>
          <cell r="O27">
            <v>89.601381270167309</v>
          </cell>
          <cell r="P27">
            <v>96.177107117213879</v>
          </cell>
          <cell r="Q27">
            <v>101.02443331592147</v>
          </cell>
          <cell r="R27">
            <v>104.05516631539913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 t="str">
            <v>zrychlení nezaměstnanosti.+změna legislativy:nemoceské</v>
          </cell>
        </row>
        <row r="28">
          <cell r="F28" t="str">
            <v>Real spending index</v>
          </cell>
          <cell r="H28">
            <v>89.529634222822125</v>
          </cell>
          <cell r="I28">
            <v>103.10019618524669</v>
          </cell>
          <cell r="J28">
            <v>99.503912967547365</v>
          </cell>
          <cell r="K28">
            <v>94.498722047217072</v>
          </cell>
          <cell r="L28">
            <v>108.9123691981317</v>
          </cell>
          <cell r="M28">
            <v>108.85114635142261</v>
          </cell>
          <cell r="N28">
            <v>102</v>
          </cell>
          <cell r="O28">
            <v>102</v>
          </cell>
          <cell r="P28">
            <v>102</v>
          </cell>
          <cell r="Q28">
            <v>101</v>
          </cell>
          <cell r="R28">
            <v>100</v>
          </cell>
        </row>
        <row r="29">
          <cell r="F29" t="str">
            <v>% of GDP</v>
          </cell>
          <cell r="G29">
            <v>4.2100101454176535</v>
          </cell>
          <cell r="H29">
            <v>3.5233509521395998</v>
          </cell>
          <cell r="I29">
            <v>3.4717929148381357</v>
          </cell>
          <cell r="J29">
            <v>3.5301414189836997</v>
          </cell>
          <cell r="K29">
            <v>3.4260690652282704</v>
          </cell>
          <cell r="L29">
            <v>3.731623387790667</v>
          </cell>
          <cell r="M29">
            <v>4.0529099893143981</v>
          </cell>
          <cell r="N29">
            <v>4.1068366882619509</v>
          </cell>
          <cell r="O29">
            <v>4.1298712149057906</v>
          </cell>
          <cell r="P29">
            <v>4.1471301365523363</v>
          </cell>
          <cell r="Q29">
            <v>4.0626059641041907</v>
          </cell>
          <cell r="R29">
            <v>3.9177628483140934</v>
          </cell>
        </row>
        <row r="30">
          <cell r="D30" t="str">
            <v>Other transfers</v>
          </cell>
          <cell r="G30">
            <v>5.2089999999999996</v>
          </cell>
          <cell r="H30">
            <v>9.282</v>
          </cell>
          <cell r="I30">
            <v>10.391</v>
          </cell>
          <cell r="J30">
            <v>15.411000000000001</v>
          </cell>
          <cell r="K30">
            <v>17.496000000000009</v>
          </cell>
          <cell r="L30">
            <v>20.124381690000007</v>
          </cell>
          <cell r="M30">
            <v>28.143700000000003</v>
          </cell>
          <cell r="N30">
            <v>25.382031716404654</v>
          </cell>
          <cell r="O30">
            <v>27.244785165538019</v>
          </cell>
          <cell r="P30">
            <v>29.244243605470665</v>
          </cell>
          <cell r="Q30">
            <v>31.022293616683282</v>
          </cell>
          <cell r="R30">
            <v>32.592021673687455</v>
          </cell>
          <cell r="S30" t="e">
            <v>#VALUE!</v>
          </cell>
          <cell r="T30" t="e">
            <v>#VALUE!</v>
          </cell>
          <cell r="U30" t="e">
            <v>#VALUE!</v>
          </cell>
          <cell r="V30" t="e">
            <v>#VALUE!</v>
          </cell>
          <cell r="W30" t="e">
            <v>#VALUE!</v>
          </cell>
          <cell r="X30" t="e">
            <v>#VALUE!</v>
          </cell>
          <cell r="Z30">
            <v>-50.475618309999987</v>
          </cell>
          <cell r="AA30">
            <v>-54.256300000000003</v>
          </cell>
          <cell r="AB30">
            <v>-61.21796828359534</v>
          </cell>
          <cell r="AC30">
            <v>-63.055214834461978</v>
          </cell>
        </row>
        <row r="31">
          <cell r="F31" t="str">
            <v>Real spending index</v>
          </cell>
          <cell r="H31">
            <v>163.25535870808807</v>
          </cell>
          <cell r="I31">
            <v>102.88855669900016</v>
          </cell>
          <cell r="J31">
            <v>136.74342937592451</v>
          </cell>
          <cell r="K31">
            <v>102.58220311058332</v>
          </cell>
          <cell r="L31">
            <v>112.63615026183211</v>
          </cell>
          <cell r="M31">
            <v>134.14865953907932</v>
          </cell>
          <cell r="N31">
            <v>102</v>
          </cell>
          <cell r="O31">
            <v>102</v>
          </cell>
          <cell r="P31">
            <v>102</v>
          </cell>
          <cell r="Q31">
            <v>102</v>
          </cell>
          <cell r="R31">
            <v>102</v>
          </cell>
        </row>
        <row r="32">
          <cell r="F32" t="str">
            <v>% of GDP</v>
          </cell>
          <cell r="G32">
            <v>0.44039567128846807</v>
          </cell>
          <cell r="H32">
            <v>0.67207298530157122</v>
          </cell>
          <cell r="I32">
            <v>0.66087896711823446</v>
          </cell>
          <cell r="J32">
            <v>0.92347794822627038</v>
          </cell>
          <cell r="K32">
            <v>0.9729188678196079</v>
          </cell>
          <cell r="L32">
            <v>1.0959201486685186</v>
          </cell>
          <cell r="M32">
            <v>1.4669029912725415</v>
          </cell>
          <cell r="N32">
            <v>1.2487517680589608</v>
          </cell>
          <cell r="O32">
            <v>1.2557557976944975</v>
          </cell>
          <cell r="P32">
            <v>1.2610036588968956</v>
          </cell>
          <cell r="Q32">
            <v>1.2475334028670693</v>
          </cell>
          <cell r="R32">
            <v>1.2271165016217354</v>
          </cell>
          <cell r="S32" t="e">
            <v>#VALUE!</v>
          </cell>
          <cell r="T32" t="e">
            <v>#VALUE!</v>
          </cell>
          <cell r="U32" t="e">
            <v>#VALUE!</v>
          </cell>
          <cell r="V32" t="e">
            <v>#VALUE!</v>
          </cell>
          <cell r="W32" t="e">
            <v>#VALUE!</v>
          </cell>
          <cell r="X32" t="e">
            <v>#VALUE!</v>
          </cell>
        </row>
        <row r="33">
          <cell r="C33" t="str">
            <v>Subsidies to Enterprises</v>
          </cell>
          <cell r="G33">
            <v>83.12</v>
          </cell>
          <cell r="H33">
            <v>114.06399999999999</v>
          </cell>
          <cell r="I33">
            <v>125.47799999999999</v>
          </cell>
          <cell r="J33">
            <v>129.42599999999999</v>
          </cell>
          <cell r="K33">
            <v>139.08000000000001</v>
          </cell>
          <cell r="L33">
            <v>139.14103383999998</v>
          </cell>
          <cell r="M33">
            <v>190.65799999999999</v>
          </cell>
          <cell r="N33">
            <v>234.25844890176808</v>
          </cell>
          <cell r="O33">
            <v>148.05088643592248</v>
          </cell>
          <cell r="P33">
            <v>149.37093643234294</v>
          </cell>
          <cell r="Q33">
            <v>144.67054521992188</v>
          </cell>
          <cell r="R33">
            <v>145.60511694204254</v>
          </cell>
          <cell r="S33">
            <v>148.04109054848288</v>
          </cell>
          <cell r="T33">
            <v>150.51781799335902</v>
          </cell>
          <cell r="U33">
            <v>153.0359810883879</v>
          </cell>
          <cell r="V33">
            <v>155.59627305199663</v>
          </cell>
          <cell r="W33">
            <v>158.19939870015651</v>
          </cell>
          <cell r="X33">
            <v>160.84607464041011</v>
          </cell>
        </row>
        <row r="34">
          <cell r="F34" t="str">
            <v>Real spending index</v>
          </cell>
          <cell r="H34">
            <v>124.51166105204774</v>
          </cell>
          <cell r="I34">
            <v>101.28896897416595</v>
          </cell>
          <cell r="J34">
            <v>96.181614567495686</v>
          </cell>
          <cell r="K34">
            <v>97.528343701887906</v>
          </cell>
          <cell r="L34">
            <v>97.73588206943505</v>
          </cell>
          <cell r="M34">
            <v>133.10238794028254</v>
          </cell>
          <cell r="N34">
            <v>118.52780050500111</v>
          </cell>
          <cell r="O34">
            <v>61.001830181106179</v>
          </cell>
          <cell r="P34">
            <v>97.759932329027606</v>
          </cell>
          <cell r="Q34">
            <v>93.759156806537007</v>
          </cell>
          <cell r="R34">
            <v>97.999999999999972</v>
          </cell>
          <cell r="S34">
            <v>99</v>
          </cell>
          <cell r="T34">
            <v>99</v>
          </cell>
          <cell r="U34">
            <v>99</v>
          </cell>
          <cell r="V34">
            <v>99</v>
          </cell>
          <cell r="W34">
            <v>99</v>
          </cell>
          <cell r="X34">
            <v>99</v>
          </cell>
          <cell r="Y34" t="str">
            <v>is slower growth in this reasonable</v>
          </cell>
        </row>
        <row r="35">
          <cell r="F35" t="str">
            <v>% of GDP</v>
          </cell>
          <cell r="G35">
            <v>7.0273926276631729</v>
          </cell>
          <cell r="H35">
            <v>8.2589240460502484</v>
          </cell>
          <cell r="I35">
            <v>7.9805380652547218</v>
          </cell>
          <cell r="J35">
            <v>7.7556327900287627</v>
          </cell>
          <cell r="K35">
            <v>7.7339709725852206</v>
          </cell>
          <cell r="L35">
            <v>7.5772495692424977</v>
          </cell>
          <cell r="M35">
            <v>9.9374563582627786</v>
          </cell>
          <cell r="N35">
            <v>11.525107821048353</v>
          </cell>
          <cell r="O35">
            <v>6.8239025511158919</v>
          </cell>
          <cell r="P35">
            <v>6.4408332769736747</v>
          </cell>
          <cell r="Q35">
            <v>5.8177947705253965</v>
          </cell>
          <cell r="R35">
            <v>5.4821527645335459</v>
          </cell>
          <cell r="S35">
            <v>5.2185877277771251</v>
          </cell>
          <cell r="T35">
            <v>4.9676940870186099</v>
          </cell>
          <cell r="U35">
            <v>4.7288626405273311</v>
          </cell>
          <cell r="V35">
            <v>4.5015134751173633</v>
          </cell>
          <cell r="W35">
            <v>4.2850945580444124</v>
          </cell>
          <cell r="X35">
            <v>4.07908039659997</v>
          </cell>
        </row>
        <row r="36">
          <cell r="D36" t="str">
            <v>Subsidies (ex. TI)</v>
          </cell>
          <cell r="G36">
            <v>83.12</v>
          </cell>
          <cell r="H36">
            <v>110.66399999999999</v>
          </cell>
          <cell r="I36">
            <v>110.07799999999999</v>
          </cell>
          <cell r="J36">
            <v>123.32599999999999</v>
          </cell>
          <cell r="K36">
            <v>121.18</v>
          </cell>
          <cell r="L36">
            <v>131.84103383999997</v>
          </cell>
          <cell r="M36">
            <v>133.95799999999997</v>
          </cell>
          <cell r="N36">
            <v>137.05844890176809</v>
          </cell>
          <cell r="O36">
            <v>140.15088643592247</v>
          </cell>
          <cell r="P36">
            <v>142.47093643234294</v>
          </cell>
          <cell r="Q36">
            <v>144.67054521992188</v>
          </cell>
          <cell r="R36">
            <v>145.60511694204254</v>
          </cell>
        </row>
        <row r="37">
          <cell r="F37" t="str">
            <v>Real spending index</v>
          </cell>
          <cell r="H37">
            <v>120.80023897692358</v>
          </cell>
          <cell r="I37">
            <v>91.587736573436899</v>
          </cell>
          <cell r="J37">
            <v>104.47015454075574</v>
          </cell>
          <cell r="K37">
            <v>89.179287549864526</v>
          </cell>
          <cell r="L37">
            <v>106.28773313794315</v>
          </cell>
          <cell r="M37">
            <v>98.697032483678655</v>
          </cell>
          <cell r="N37">
            <v>98.7</v>
          </cell>
          <cell r="O37">
            <v>98.7</v>
          </cell>
          <cell r="P37">
            <v>98.5</v>
          </cell>
          <cell r="Q37">
            <v>98.3</v>
          </cell>
          <cell r="R37">
            <v>98</v>
          </cell>
        </row>
        <row r="38">
          <cell r="F38" t="str">
            <v>% of GDP</v>
          </cell>
          <cell r="G38">
            <v>7.0273926276631729</v>
          </cell>
          <cell r="H38">
            <v>8.0127434653537026</v>
          </cell>
          <cell r="I38">
            <v>7.0010812185969593</v>
          </cell>
          <cell r="J38">
            <v>7.3901006711409396</v>
          </cell>
          <cell r="K38">
            <v>6.7385864427514877</v>
          </cell>
          <cell r="L38">
            <v>7.1797110406796261</v>
          </cell>
          <cell r="M38">
            <v>6.9821448816213589</v>
          </cell>
          <cell r="N38">
            <v>6.7430370549448355</v>
          </cell>
          <cell r="O38">
            <v>6.4597788943679957</v>
          </cell>
          <cell r="P38">
            <v>6.1433071941051489</v>
          </cell>
          <cell r="Q38">
            <v>5.8177947705253965</v>
          </cell>
          <cell r="R38">
            <v>5.4821527645335459</v>
          </cell>
        </row>
        <row r="39">
          <cell r="D39" t="str">
            <v>expenditures of transformation institutions</v>
          </cell>
          <cell r="G39">
            <v>0</v>
          </cell>
          <cell r="H39">
            <v>3.4</v>
          </cell>
          <cell r="I39">
            <v>15.4</v>
          </cell>
          <cell r="J39">
            <v>6.1</v>
          </cell>
          <cell r="K39">
            <v>17.899999999999999</v>
          </cell>
          <cell r="L39">
            <v>7.3</v>
          </cell>
          <cell r="M39">
            <v>56.7</v>
          </cell>
          <cell r="N39">
            <v>97.199999999999989</v>
          </cell>
          <cell r="O39">
            <v>7.9</v>
          </cell>
          <cell r="P39">
            <v>6.9</v>
          </cell>
          <cell r="Q39">
            <v>0</v>
          </cell>
          <cell r="R39">
            <v>0</v>
          </cell>
        </row>
        <row r="40">
          <cell r="F40" t="str">
            <v>Real spending index</v>
          </cell>
          <cell r="I40">
            <v>417.04696379601262</v>
          </cell>
          <cell r="J40">
            <v>36.935776698890542</v>
          </cell>
          <cell r="K40">
            <v>266.32435993212266</v>
          </cell>
          <cell r="L40">
            <v>39.84128360676398</v>
          </cell>
          <cell r="M40">
            <v>754.47740616375393</v>
          </cell>
          <cell r="N40">
            <v>165.3724654088625</v>
          </cell>
          <cell r="O40">
            <v>7.8449095863218385</v>
          </cell>
          <cell r="P40">
            <v>84.630674087337411</v>
          </cell>
          <cell r="Q40">
            <v>0</v>
          </cell>
        </row>
        <row r="41">
          <cell r="F41" t="str">
            <v>% of GDP</v>
          </cell>
          <cell r="G41">
            <v>0</v>
          </cell>
          <cell r="H41">
            <v>0.24618058069654625</v>
          </cell>
          <cell r="I41">
            <v>0.97945684665776256</v>
          </cell>
          <cell r="J41">
            <v>0.36553211888782355</v>
          </cell>
          <cell r="K41">
            <v>0.99538452983373182</v>
          </cell>
          <cell r="L41">
            <v>0.39753852856287097</v>
          </cell>
          <cell r="M41">
            <v>2.9553114766414188</v>
          </cell>
          <cell r="N41">
            <v>4.7820707661035176</v>
          </cell>
          <cell r="O41">
            <v>0.36412365674789587</v>
          </cell>
          <cell r="P41">
            <v>0.29752608286852439</v>
          </cell>
          <cell r="Q41">
            <v>0</v>
          </cell>
          <cell r="R41">
            <v>0</v>
          </cell>
        </row>
        <row r="42">
          <cell r="D42" t="str">
            <v>other subsidies not included</v>
          </cell>
        </row>
        <row r="43">
          <cell r="C43" t="str">
            <v>Interest payments</v>
          </cell>
          <cell r="G43">
            <v>15.423999999999999</v>
          </cell>
          <cell r="H43">
            <v>16.562000000000001</v>
          </cell>
          <cell r="I43">
            <v>16.27</v>
          </cell>
          <cell r="J43">
            <v>20.739000000000001</v>
          </cell>
          <cell r="K43">
            <v>21.206</v>
          </cell>
          <cell r="L43">
            <v>19.600529869999999</v>
          </cell>
          <cell r="M43">
            <v>20.445</v>
          </cell>
          <cell r="N43">
            <v>25.148074500000011</v>
          </cell>
          <cell r="O43">
            <v>34.067962717348671</v>
          </cell>
          <cell r="P43">
            <v>40.255078454746943</v>
          </cell>
          <cell r="Q43">
            <v>40.79895481748401</v>
          </cell>
          <cell r="R43">
            <v>43.541271576613347</v>
          </cell>
          <cell r="S43">
            <v>48.096772800453351</v>
          </cell>
          <cell r="T43" t="e">
            <v>#VALUE!</v>
          </cell>
          <cell r="U43" t="e">
            <v>#VALUE!</v>
          </cell>
          <cell r="V43" t="e">
            <v>#VALUE!</v>
          </cell>
          <cell r="W43" t="e">
            <v>#VALUE!</v>
          </cell>
          <cell r="X43" t="e">
            <v>#VALUE!</v>
          </cell>
        </row>
        <row r="44">
          <cell r="F44" t="str">
            <v>adj interest rate</v>
          </cell>
          <cell r="H44">
            <v>7.9538196295389181</v>
          </cell>
          <cell r="I44">
            <v>7.7136057195414516</v>
          </cell>
          <cell r="J44">
            <v>10.031511451164148</v>
          </cell>
          <cell r="K44">
            <v>9.7497965696623972</v>
          </cell>
          <cell r="L44">
            <v>8.1541805145315216</v>
          </cell>
          <cell r="M44">
            <v>7.4448599696306514</v>
          </cell>
          <cell r="N44">
            <v>7.2750000000000004</v>
          </cell>
          <cell r="O44">
            <v>7.75</v>
          </cell>
          <cell r="P44">
            <v>7.9249999999999998</v>
          </cell>
          <cell r="Q44">
            <v>7</v>
          </cell>
          <cell r="R44">
            <v>6.6</v>
          </cell>
          <cell r="S44">
            <v>6.6</v>
          </cell>
          <cell r="T44">
            <v>6.6</v>
          </cell>
          <cell r="U44">
            <v>6.6</v>
          </cell>
          <cell r="V44">
            <v>6.6</v>
          </cell>
          <cell r="W44">
            <v>6.6</v>
          </cell>
          <cell r="X44">
            <v>6.6</v>
          </cell>
        </row>
        <row r="45">
          <cell r="F45" t="str">
            <v>interest rate</v>
          </cell>
          <cell r="G45">
            <v>9</v>
          </cell>
          <cell r="H45">
            <v>9</v>
          </cell>
          <cell r="I45">
            <v>9.3000000000000007</v>
          </cell>
          <cell r="J45">
            <v>10.0275</v>
          </cell>
          <cell r="K45">
            <v>10.53</v>
          </cell>
          <cell r="L45">
            <v>12.074166666666667</v>
          </cell>
          <cell r="M45">
            <v>7.58</v>
          </cell>
          <cell r="N45">
            <v>7.2750000000000004</v>
          </cell>
          <cell r="O45">
            <v>7.75</v>
          </cell>
          <cell r="P45">
            <v>7.9249999999999998</v>
          </cell>
          <cell r="Q45">
            <v>7</v>
          </cell>
          <cell r="R45">
            <v>6.6</v>
          </cell>
          <cell r="S45">
            <v>6.6</v>
          </cell>
          <cell r="T45">
            <v>6.6</v>
          </cell>
          <cell r="U45">
            <v>6.6</v>
          </cell>
          <cell r="V45">
            <v>6.6</v>
          </cell>
          <cell r="W45">
            <v>6.6</v>
          </cell>
          <cell r="X45">
            <v>6.6</v>
          </cell>
        </row>
        <row r="46">
          <cell r="F46" t="str">
            <v>adj factor</v>
          </cell>
          <cell r="M46">
            <v>1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F47" t="str">
            <v>% of GDP</v>
          </cell>
          <cell r="G47">
            <v>1.3040243490023673</v>
          </cell>
          <cell r="H47">
            <v>1.1991890522047643</v>
          </cell>
          <cell r="I47">
            <v>1.0347897983845322</v>
          </cell>
          <cell r="J47">
            <v>1.2427492809204219</v>
          </cell>
          <cell r="K47">
            <v>1.1792248234443641</v>
          </cell>
          <cell r="L47">
            <v>1.0673925758318357</v>
          </cell>
          <cell r="M47">
            <v>1.0656321541434532</v>
          </cell>
          <cell r="N47">
            <v>1.2372414803522984</v>
          </cell>
          <cell r="O47">
            <v>1.5702469826065799</v>
          </cell>
          <cell r="P47">
            <v>1.7357877982907228</v>
          </cell>
          <cell r="Q47">
            <v>1.6406929663480299</v>
          </cell>
          <cell r="R47">
            <v>1.6393647926538883</v>
          </cell>
          <cell r="S47">
            <v>1.6954564935464984</v>
          </cell>
          <cell r="T47" t="e">
            <v>#VALUE!</v>
          </cell>
          <cell r="U47" t="e">
            <v>#VALUE!</v>
          </cell>
          <cell r="V47" t="e">
            <v>#VALUE!</v>
          </cell>
          <cell r="W47" t="e">
            <v>#VALUE!</v>
          </cell>
          <cell r="X47" t="e">
            <v>#VALUE!</v>
          </cell>
        </row>
        <row r="48">
          <cell r="B48" t="str">
            <v>Capital Expenditures</v>
          </cell>
          <cell r="G48">
            <v>83.369</v>
          </cell>
          <cell r="H48">
            <v>98.037999999999997</v>
          </cell>
          <cell r="I48">
            <v>100.596</v>
          </cell>
          <cell r="J48">
            <v>92.524000000000001</v>
          </cell>
          <cell r="K48">
            <v>94.075999999999993</v>
          </cell>
          <cell r="L48">
            <v>102.69790474000004</v>
          </cell>
          <cell r="M48">
            <v>116.922</v>
          </cell>
          <cell r="N48">
            <v>129.28652202951008</v>
          </cell>
          <cell r="O48">
            <v>138.82267103617249</v>
          </cell>
          <cell r="P48">
            <v>146.00444701117627</v>
          </cell>
          <cell r="Q48">
            <v>151.56373829553226</v>
          </cell>
          <cell r="R48">
            <v>152.72916926781488</v>
          </cell>
          <cell r="S48">
            <v>153.37237494205027</v>
          </cell>
          <cell r="T48">
            <v>154.01973572494123</v>
          </cell>
          <cell r="U48">
            <v>154.67127845848961</v>
          </cell>
          <cell r="V48">
            <v>155.32703015809676</v>
          </cell>
          <cell r="W48">
            <v>155.98701801368335</v>
          </cell>
          <cell r="X48">
            <v>156.65126939081702</v>
          </cell>
        </row>
        <row r="49">
          <cell r="F49" t="str">
            <v>% of GDP</v>
          </cell>
          <cell r="G49">
            <v>7.0484443692932022</v>
          </cell>
          <cell r="H49">
            <v>7.0985446383317647</v>
          </cell>
          <cell r="I49">
            <v>6.3980156458691093</v>
          </cell>
          <cell r="J49">
            <v>5.5443432406519655</v>
          </cell>
          <cell r="K49">
            <v>5.2313851971306233</v>
          </cell>
          <cell r="L49">
            <v>5.5926539639492487</v>
          </cell>
          <cell r="M49">
            <v>6.0941962693451135</v>
          </cell>
          <cell r="N49">
            <v>6.3606717844497798</v>
          </cell>
          <cell r="O49">
            <v>6.3985593186330805</v>
          </cell>
          <cell r="P49">
            <v>6.2956711884956968</v>
          </cell>
          <cell r="Q49">
            <v>6.0949982784443364</v>
          </cell>
          <cell r="R49">
            <v>5.7503792113277212</v>
          </cell>
          <cell r="S49">
            <v>5.4065205186427052</v>
          </cell>
          <cell r="T49">
            <v>5.0832714734060085</v>
          </cell>
          <cell r="U49">
            <v>4.779393872363328</v>
          </cell>
          <cell r="V49">
            <v>4.4937240821505746</v>
          </cell>
          <cell r="W49">
            <v>4.2251685373526584</v>
          </cell>
          <cell r="X49">
            <v>3.9726995110270806</v>
          </cell>
        </row>
        <row r="50">
          <cell r="C50" t="str">
            <v>Fixed investment</v>
          </cell>
          <cell r="G50">
            <v>54.261000000000003</v>
          </cell>
          <cell r="H50">
            <v>63.530999999999999</v>
          </cell>
          <cell r="I50">
            <v>69.197000000000003</v>
          </cell>
          <cell r="J50">
            <v>60.773000000000003</v>
          </cell>
          <cell r="K50">
            <v>60.103999999999999</v>
          </cell>
          <cell r="L50">
            <v>65.972998410000031</v>
          </cell>
          <cell r="M50">
            <v>73.201999999999998</v>
          </cell>
          <cell r="N50">
            <v>81.194522029510097</v>
          </cell>
          <cell r="O50">
            <v>88.326071036172493</v>
          </cell>
          <cell r="P50">
            <v>93.89021562629982</v>
          </cell>
          <cell r="Q50">
            <v>98.928364596807043</v>
          </cell>
          <cell r="R50">
            <v>99.567441832102418</v>
          </cell>
          <cell r="S50">
            <v>100.21064750633779</v>
          </cell>
          <cell r="T50">
            <v>100.85800828922875</v>
          </cell>
          <cell r="U50">
            <v>101.50955102277715</v>
          </cell>
          <cell r="V50">
            <v>102.16530272238428</v>
          </cell>
          <cell r="W50">
            <v>102.82529057797088</v>
          </cell>
          <cell r="X50">
            <v>103.48954195510454</v>
          </cell>
        </row>
        <row r="51">
          <cell r="F51" t="str">
            <v>Real spending index</v>
          </cell>
          <cell r="H51">
            <v>106.23432483000875</v>
          </cell>
          <cell r="I51">
            <v>100.2870219231302</v>
          </cell>
          <cell r="J51">
            <v>81.895781378643591</v>
          </cell>
          <cell r="K51">
            <v>89.759494149349649</v>
          </cell>
          <cell r="L51">
            <v>107.23247746540943</v>
          </cell>
          <cell r="M51">
            <v>107.78113783028449</v>
          </cell>
          <cell r="N51">
            <v>107</v>
          </cell>
          <cell r="O51">
            <v>105</v>
          </cell>
          <cell r="P51">
            <v>103</v>
          </cell>
          <cell r="Q51">
            <v>102</v>
          </cell>
          <cell r="R51">
            <v>98</v>
          </cell>
          <cell r="S51">
            <v>98</v>
          </cell>
          <cell r="T51">
            <v>98</v>
          </cell>
          <cell r="U51">
            <v>98</v>
          </cell>
          <cell r="V51">
            <v>98</v>
          </cell>
          <cell r="W51">
            <v>98</v>
          </cell>
          <cell r="X51">
            <v>98</v>
          </cell>
          <cell r="Y51" t="str">
            <v>is slower growth in this reasonable</v>
          </cell>
        </row>
        <row r="52">
          <cell r="F52" t="str">
            <v>% of GDP</v>
          </cell>
          <cell r="G52">
            <v>4.5875042272573561</v>
          </cell>
          <cell r="H52">
            <v>4.6000289624212582</v>
          </cell>
          <cell r="I52">
            <v>4.4010048972842339</v>
          </cell>
          <cell r="J52">
            <v>3.6417186001917545</v>
          </cell>
          <cell r="K52">
            <v>3.3422676972696435</v>
          </cell>
          <cell r="L52">
            <v>3.5927135223002797</v>
          </cell>
          <cell r="M52">
            <v>3.8154269967037941</v>
          </cell>
          <cell r="N52">
            <v>3.9946291169245711</v>
          </cell>
          <cell r="O52">
            <v>4.0710901230209542</v>
          </cell>
          <cell r="P52">
            <v>4.0485200108658113</v>
          </cell>
          <cell r="Q52">
            <v>3.9783144615444384</v>
          </cell>
          <cell r="R52">
            <v>3.7487963195322589</v>
          </cell>
          <cell r="S52">
            <v>3.5325196087900137</v>
          </cell>
          <cell r="T52">
            <v>3.328720400590591</v>
          </cell>
          <cell r="U52">
            <v>3.1366788390180562</v>
          </cell>
          <cell r="V52">
            <v>2.9557165983054761</v>
          </cell>
          <cell r="W52">
            <v>2.7851944868647753</v>
          </cell>
          <cell r="X52">
            <v>2.6245101895456533</v>
          </cell>
          <cell r="Y52" t="str">
            <v>should not be declining</v>
          </cell>
        </row>
        <row r="53">
          <cell r="C53" t="str">
            <v>Other investment</v>
          </cell>
          <cell r="G53">
            <v>29.107999999999997</v>
          </cell>
          <cell r="H53">
            <v>34.506999999999998</v>
          </cell>
          <cell r="I53">
            <v>31.399000000000001</v>
          </cell>
          <cell r="J53">
            <v>31.750999999999998</v>
          </cell>
          <cell r="K53">
            <v>33.971999999999994</v>
          </cell>
          <cell r="L53">
            <v>36.72490633000001</v>
          </cell>
          <cell r="M53">
            <v>43.72</v>
          </cell>
          <cell r="N53">
            <v>48.091999999999999</v>
          </cell>
          <cell r="O53">
            <v>50.496600000000001</v>
          </cell>
          <cell r="P53">
            <v>52.114231384876447</v>
          </cell>
          <cell r="Q53">
            <v>52.635373698725218</v>
          </cell>
          <cell r="R53">
            <v>53.161727435712471</v>
          </cell>
          <cell r="S53">
            <v>53.161727435712471</v>
          </cell>
          <cell r="T53">
            <v>53.161727435712471</v>
          </cell>
          <cell r="U53">
            <v>53.161727435712471</v>
          </cell>
          <cell r="V53">
            <v>53.161727435712471</v>
          </cell>
          <cell r="W53">
            <v>53.161727435712471</v>
          </cell>
          <cell r="X53">
            <v>53.161727435712471</v>
          </cell>
        </row>
        <row r="54">
          <cell r="F54" t="str">
            <v>Nominal index</v>
          </cell>
          <cell r="H54">
            <v>118.5481654527965</v>
          </cell>
          <cell r="I54">
            <v>90.993131828324692</v>
          </cell>
          <cell r="J54">
            <v>101.12105481066276</v>
          </cell>
          <cell r="K54">
            <v>106.99505527384963</v>
          </cell>
          <cell r="L54">
            <v>108.10345675850705</v>
          </cell>
          <cell r="M54">
            <v>119.04727436781999</v>
          </cell>
          <cell r="N54">
            <v>110</v>
          </cell>
          <cell r="O54">
            <v>105</v>
          </cell>
          <cell r="P54">
            <v>103.20344614266396</v>
          </cell>
          <cell r="Q54">
            <v>101</v>
          </cell>
          <cell r="R54">
            <v>101</v>
          </cell>
          <cell r="S54">
            <v>100</v>
          </cell>
          <cell r="T54">
            <v>100</v>
          </cell>
          <cell r="U54">
            <v>100</v>
          </cell>
          <cell r="V54">
            <v>100</v>
          </cell>
          <cell r="W54">
            <v>100</v>
          </cell>
          <cell r="X54">
            <v>100</v>
          </cell>
          <cell r="Y54" t="str">
            <v>why flat in nominal terms?</v>
          </cell>
        </row>
        <row r="55">
          <cell r="F55" t="str">
            <v>% of GDP</v>
          </cell>
          <cell r="G55">
            <v>2.460940142035847</v>
          </cell>
          <cell r="H55">
            <v>2.4985156759105061</v>
          </cell>
          <cell r="I55">
            <v>1.9970107485848758</v>
          </cell>
          <cell r="J55">
            <v>1.902624640460211</v>
          </cell>
          <cell r="K55">
            <v>1.8891174998609797</v>
          </cell>
          <cell r="L55">
            <v>1.9999404416489686</v>
          </cell>
          <cell r="M55">
            <v>2.2787692726413193</v>
          </cell>
          <cell r="N55">
            <v>2.36604266752521</v>
          </cell>
          <cell r="O55">
            <v>2.3274691956121263</v>
          </cell>
          <cell r="P55">
            <v>2.2471511776298843</v>
          </cell>
          <cell r="Q55">
            <v>2.116683816899898</v>
          </cell>
          <cell r="R55">
            <v>2.0015828917954623</v>
          </cell>
          <cell r="S55">
            <v>1.8740009098526911</v>
          </cell>
          <cell r="T55">
            <v>1.7545510728154179</v>
          </cell>
          <cell r="U55">
            <v>1.6427150333452718</v>
          </cell>
          <cell r="V55">
            <v>1.5380074838450977</v>
          </cell>
          <cell r="W55">
            <v>1.4399740504878826</v>
          </cell>
          <cell r="X55">
            <v>1.3481893214814273</v>
          </cell>
        </row>
        <row r="56">
          <cell r="B56" t="str">
            <v>Lending minus repayments</v>
          </cell>
          <cell r="G56">
            <v>-23.643000000000001</v>
          </cell>
          <cell r="H56">
            <v>-20.350000000000001</v>
          </cell>
          <cell r="I56">
            <v>-21.77</v>
          </cell>
          <cell r="J56">
            <v>-15.601000000000001</v>
          </cell>
          <cell r="K56">
            <v>-15.188997999999998</v>
          </cell>
          <cell r="L56">
            <v>-19.317887459999994</v>
          </cell>
          <cell r="M56">
            <v>-51.933999999999997</v>
          </cell>
          <cell r="N56">
            <v>-80.629000000000005</v>
          </cell>
          <cell r="O56">
            <v>-30.716999999999999</v>
          </cell>
          <cell r="P56">
            <v>-26.308</v>
          </cell>
          <cell r="Q56">
            <v>-4.3079999999999998</v>
          </cell>
          <cell r="R56">
            <v>9.6920000000000002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F57" t="str">
            <v>Nominal index</v>
          </cell>
          <cell r="H57">
            <v>86.071987480438182</v>
          </cell>
          <cell r="I57">
            <v>106.97788697788697</v>
          </cell>
          <cell r="J57">
            <v>71.662838768948106</v>
          </cell>
          <cell r="K57">
            <v>97.359130824947101</v>
          </cell>
          <cell r="L57">
            <v>127.18342223759591</v>
          </cell>
          <cell r="M57">
            <v>268.83891992608187</v>
          </cell>
          <cell r="N57">
            <v>155.25282088805022</v>
          </cell>
          <cell r="O57">
            <v>38.09671458160215</v>
          </cell>
          <cell r="P57">
            <v>85.64638473809292</v>
          </cell>
          <cell r="Q57">
            <v>16.375247073133647</v>
          </cell>
          <cell r="R57">
            <v>-224.97678737233056</v>
          </cell>
          <cell r="S57">
            <v>-224.97678737233056</v>
          </cell>
          <cell r="T57">
            <v>-224.97678737233056</v>
          </cell>
          <cell r="U57">
            <v>-224.97678737233056</v>
          </cell>
          <cell r="V57">
            <v>-224.97678737233056</v>
          </cell>
          <cell r="W57">
            <v>-224.97678737233056</v>
          </cell>
          <cell r="X57">
            <v>-224.97678737233056</v>
          </cell>
          <cell r="Y57" t="str">
            <v>why flat in nominal terms?</v>
          </cell>
        </row>
        <row r="58">
          <cell r="F58" t="str">
            <v>% of GDP</v>
          </cell>
          <cell r="G58">
            <v>-1.9989009130875888</v>
          </cell>
          <cell r="H58">
            <v>-1.4734631815219754</v>
          </cell>
          <cell r="I58">
            <v>-1.3845958150480187</v>
          </cell>
          <cell r="J58">
            <v>-0.93486337488015347</v>
          </cell>
          <cell r="K58">
            <v>-0.84463092921092131</v>
          </cell>
          <cell r="L58">
            <v>-1.0520006240810322</v>
          </cell>
          <cell r="M58">
            <v>-2.7068985225378381</v>
          </cell>
          <cell r="N58">
            <v>-3.9668064176971254</v>
          </cell>
          <cell r="O58">
            <v>-1.415795742319635</v>
          </cell>
          <cell r="P58">
            <v>-1.1343936504500201</v>
          </cell>
          <cell r="Q58">
            <v>-0.17324231296234927</v>
          </cell>
          <cell r="R58">
            <v>0.36491179506423865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C59" t="str">
            <v>of which: privatization receipts</v>
          </cell>
          <cell r="G59">
            <v>-31.686</v>
          </cell>
          <cell r="H59">
            <v>-27.138000000000002</v>
          </cell>
          <cell r="I59">
            <v>-25.677</v>
          </cell>
          <cell r="J59">
            <v>-13.849</v>
          </cell>
          <cell r="K59">
            <v>-15.519</v>
          </cell>
          <cell r="L59">
            <v>-26.058</v>
          </cell>
          <cell r="M59">
            <v>-53.353000000000002</v>
          </cell>
          <cell r="N59">
            <v>-86</v>
          </cell>
          <cell r="O59">
            <v>-64</v>
          </cell>
          <cell r="P59">
            <v>-30</v>
          </cell>
          <cell r="Q59">
            <v>-10</v>
          </cell>
          <cell r="R59">
            <v>0</v>
          </cell>
        </row>
        <row r="60">
          <cell r="C60" t="str">
            <v>of which: guarantee calls</v>
          </cell>
          <cell r="G60">
            <v>0.41899999999999998</v>
          </cell>
          <cell r="H60">
            <v>0.78900000000000003</v>
          </cell>
          <cell r="I60">
            <v>9.0999999999999998E-2</v>
          </cell>
          <cell r="J60">
            <v>1.988</v>
          </cell>
          <cell r="K60">
            <v>6.6829999999999998</v>
          </cell>
          <cell r="L60">
            <v>0.97899999999999998</v>
          </cell>
          <cell r="M60">
            <v>3</v>
          </cell>
          <cell r="N60">
            <v>5.3710000000000004</v>
          </cell>
          <cell r="O60">
            <v>33.283000000000001</v>
          </cell>
          <cell r="P60">
            <v>3.6920000000000002</v>
          </cell>
          <cell r="Q60">
            <v>5.6920000000000002</v>
          </cell>
          <cell r="R60">
            <v>9.6920000000000002</v>
          </cell>
        </row>
        <row r="61">
          <cell r="B61" t="str">
            <v>Lending minus repayments (exc. pvt)</v>
          </cell>
          <cell r="G61">
            <v>8.0429999999999993</v>
          </cell>
          <cell r="H61">
            <v>6.7880000000000003</v>
          </cell>
          <cell r="I61">
            <v>3.907</v>
          </cell>
          <cell r="J61">
            <v>-1.7520000000000007</v>
          </cell>
          <cell r="K61">
            <v>0.33000200000000213</v>
          </cell>
          <cell r="L61">
            <v>6.7401125400000055</v>
          </cell>
          <cell r="M61">
            <v>1.419000000000004</v>
          </cell>
          <cell r="N61">
            <v>5.3710000000000004</v>
          </cell>
          <cell r="O61">
            <v>33.283000000000001</v>
          </cell>
          <cell r="P61">
            <v>3.6920000000000002</v>
          </cell>
          <cell r="Q61">
            <v>5.6920000000000002</v>
          </cell>
          <cell r="R61">
            <v>9.6920000000000002</v>
          </cell>
        </row>
      </sheetData>
      <sheetData sheetId="5" refreshError="1">
        <row r="1">
          <cell r="I1" t="str">
            <v>Medium Term Forecast - 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</row>
        <row r="3">
          <cell r="A3" t="str">
            <v>Revenue</v>
          </cell>
          <cell r="G3">
            <v>504.28300000000002</v>
          </cell>
          <cell r="H3">
            <v>578.38800000000003</v>
          </cell>
          <cell r="I3">
            <v>634.44299999999998</v>
          </cell>
          <cell r="J3">
            <v>662.13</v>
          </cell>
          <cell r="K3">
            <v>706.36599999999999</v>
          </cell>
          <cell r="L3">
            <v>760.72658154999999</v>
          </cell>
          <cell r="M3">
            <v>776.23800000000006</v>
          </cell>
          <cell r="N3">
            <v>816.23204822776927</v>
          </cell>
          <cell r="O3">
            <v>864.47848062810124</v>
          </cell>
          <cell r="P3">
            <v>920.37438695254389</v>
          </cell>
          <cell r="Q3">
            <v>980.15813121266513</v>
          </cell>
          <cell r="R3">
            <v>1039.008467956329</v>
          </cell>
          <cell r="S3">
            <v>1106.4831486213041</v>
          </cell>
          <cell r="T3">
            <v>1179.3850029840489</v>
          </cell>
          <cell r="U3">
            <v>1258.217826097939</v>
          </cell>
          <cell r="V3">
            <v>1343.5374063992247</v>
          </cell>
          <cell r="W3">
            <v>1434.5198338732007</v>
          </cell>
        </row>
        <row r="4">
          <cell r="B4" t="str">
            <v>Total Current Revenue</v>
          </cell>
          <cell r="G4">
            <v>497.983</v>
          </cell>
          <cell r="H4">
            <v>572.91300000000001</v>
          </cell>
          <cell r="I4">
            <v>626.18299999999999</v>
          </cell>
          <cell r="J4">
            <v>652.98199999999997</v>
          </cell>
          <cell r="K4">
            <v>696.58299999999997</v>
          </cell>
          <cell r="L4">
            <v>729.56404208000004</v>
          </cell>
          <cell r="M4">
            <v>762.60500000000002</v>
          </cell>
          <cell r="N4">
            <v>802.366624840501</v>
          </cell>
          <cell r="O4">
            <v>850.27050190742818</v>
          </cell>
          <cell r="P4">
            <v>906.25027676494369</v>
          </cell>
          <cell r="Q4">
            <v>966.52796093207962</v>
          </cell>
          <cell r="R4">
            <v>1026.6340725240343</v>
          </cell>
          <cell r="S4">
            <v>1093.7949781189118</v>
          </cell>
          <cell r="T4">
            <v>1166.3751010798617</v>
          </cell>
          <cell r="U4">
            <v>1244.8780347131476</v>
          </cell>
          <cell r="V4">
            <v>1329.8593605922474</v>
          </cell>
          <cell r="W4">
            <v>1420.494956594305</v>
          </cell>
        </row>
        <row r="5">
          <cell r="C5" t="str">
            <v>Tax Revenue</v>
          </cell>
          <cell r="G5">
            <v>446.09099999999995</v>
          </cell>
          <cell r="H5">
            <v>511.20300000000003</v>
          </cell>
          <cell r="I5">
            <v>568.88</v>
          </cell>
          <cell r="J5">
            <v>607.73199999999997</v>
          </cell>
          <cell r="K5">
            <v>648.02599999999995</v>
          </cell>
          <cell r="L5">
            <v>682.05501575000005</v>
          </cell>
          <cell r="M5">
            <v>715.30799999999999</v>
          </cell>
          <cell r="N5">
            <v>754.26327781874306</v>
          </cell>
          <cell r="O5">
            <v>800.97872683578771</v>
          </cell>
          <cell r="P5">
            <v>855.6687957159387</v>
          </cell>
          <cell r="Q5">
            <v>914.46121336658859</v>
          </cell>
          <cell r="R5">
            <v>973.24707885387454</v>
          </cell>
          <cell r="S5">
            <v>1039.0542611276567</v>
          </cell>
          <cell r="T5">
            <v>1110.2463346760028</v>
          </cell>
          <cell r="U5">
            <v>1187.3260224053392</v>
          </cell>
          <cell r="V5">
            <v>1270.8480134187523</v>
          </cell>
          <cell r="W5">
            <v>1359.9872704928011</v>
          </cell>
        </row>
        <row r="6">
          <cell r="D6" t="str">
            <v>Indirect Taxes</v>
          </cell>
          <cell r="G6">
            <v>154.88900000000001</v>
          </cell>
          <cell r="H6">
            <v>173.60899999999998</v>
          </cell>
          <cell r="I6">
            <v>196.21100000000001</v>
          </cell>
          <cell r="J6">
            <v>208.41200000000001</v>
          </cell>
          <cell r="K6">
            <v>212.16800000000001</v>
          </cell>
          <cell r="L6">
            <v>234.79711571999997</v>
          </cell>
          <cell r="M6">
            <v>249.64</v>
          </cell>
          <cell r="N6">
            <v>265.80868664785709</v>
          </cell>
          <cell r="O6">
            <v>283.86286031860004</v>
          </cell>
          <cell r="P6">
            <v>304.4191823242781</v>
          </cell>
          <cell r="Q6">
            <v>325.64724249310785</v>
          </cell>
          <cell r="R6">
            <v>345.16488741836622</v>
          </cell>
          <cell r="S6">
            <v>363.4316290499869</v>
          </cell>
          <cell r="T6">
            <v>382.83755093129491</v>
          </cell>
          <cell r="U6">
            <v>403.45812449159246</v>
          </cell>
          <cell r="V6">
            <v>425.37391766411685</v>
          </cell>
          <cell r="W6">
            <v>448.67094102596923</v>
          </cell>
        </row>
        <row r="7">
          <cell r="E7" t="str">
            <v>VAT</v>
          </cell>
          <cell r="G7">
            <v>85.849000000000004</v>
          </cell>
          <cell r="H7">
            <v>94.801000000000002</v>
          </cell>
          <cell r="I7">
            <v>109.313</v>
          </cell>
          <cell r="J7">
            <v>117.65600000000001</v>
          </cell>
          <cell r="K7">
            <v>119.395</v>
          </cell>
          <cell r="L7">
            <v>138.33062853999999</v>
          </cell>
          <cell r="M7">
            <v>149.9</v>
          </cell>
          <cell r="N7">
            <v>165.4778309305448</v>
          </cell>
          <cell r="O7">
            <v>182.01858971882291</v>
          </cell>
          <cell r="P7">
            <v>200.40050901070742</v>
          </cell>
          <cell r="Q7">
            <v>219.17785233654243</v>
          </cell>
          <cell r="R7">
            <v>236.44047532885037</v>
          </cell>
          <cell r="S7">
            <v>252.53734288923849</v>
          </cell>
          <cell r="T7">
            <v>269.73008519313782</v>
          </cell>
          <cell r="U7">
            <v>288.09330939308666</v>
          </cell>
          <cell r="V7">
            <v>307.70670189656795</v>
          </cell>
          <cell r="W7">
            <v>328.65537416168627</v>
          </cell>
        </row>
        <row r="8">
          <cell r="E8" t="str">
            <v>Excises</v>
          </cell>
          <cell r="G8">
            <v>46.36</v>
          </cell>
          <cell r="H8">
            <v>56.65</v>
          </cell>
          <cell r="I8">
            <v>61.17</v>
          </cell>
          <cell r="J8">
            <v>64.171999999999997</v>
          </cell>
          <cell r="K8">
            <v>67.802000000000007</v>
          </cell>
          <cell r="L8">
            <v>73.143358329999998</v>
          </cell>
          <cell r="M8">
            <v>77.599999999999994</v>
          </cell>
          <cell r="N8">
            <v>77.813399999999987</v>
          </cell>
          <cell r="O8">
            <v>78.770504819999985</v>
          </cell>
          <cell r="P8">
            <v>80.341188686110797</v>
          </cell>
          <cell r="Q8">
            <v>82.096643658902309</v>
          </cell>
          <cell r="R8">
            <v>83.73365073346082</v>
          </cell>
          <cell r="S8">
            <v>85.403299729086029</v>
          </cell>
          <cell r="T8">
            <v>87.106241525684013</v>
          </cell>
          <cell r="U8">
            <v>88.843139981706173</v>
          </cell>
          <cell r="V8">
            <v>90.614672192941399</v>
          </cell>
          <cell r="W8">
            <v>92.421528756468661</v>
          </cell>
        </row>
        <row r="9">
          <cell r="E9" t="str">
            <v>Other indirect taxes</v>
          </cell>
          <cell r="G9">
            <v>22.68</v>
          </cell>
          <cell r="H9">
            <v>22.158000000000001</v>
          </cell>
          <cell r="I9">
            <v>25.728000000000002</v>
          </cell>
          <cell r="J9">
            <v>26.584</v>
          </cell>
          <cell r="K9">
            <v>24.971</v>
          </cell>
          <cell r="L9">
            <v>23.32312885</v>
          </cell>
          <cell r="M9">
            <v>22.14</v>
          </cell>
          <cell r="N9">
            <v>22.51745571731232</v>
          </cell>
          <cell r="O9">
            <v>23.073765779777176</v>
          </cell>
          <cell r="P9">
            <v>23.677484627459897</v>
          </cell>
          <cell r="Q9">
            <v>24.372746497663091</v>
          </cell>
          <cell r="R9">
            <v>24.990761356055028</v>
          </cell>
          <cell r="S9">
            <v>25.490986431662364</v>
          </cell>
          <cell r="T9">
            <v>26.001224212473087</v>
          </cell>
          <cell r="U9">
            <v>26.521675116799631</v>
          </cell>
          <cell r="V9">
            <v>27.052543574607533</v>
          </cell>
          <cell r="W9">
            <v>27.594038107814306</v>
          </cell>
        </row>
        <row r="10">
          <cell r="D10" t="str">
            <v>Direct Taxes</v>
          </cell>
          <cell r="G10">
            <v>118.27200000000001</v>
          </cell>
          <cell r="H10">
            <v>135.06900000000002</v>
          </cell>
          <cell r="I10">
            <v>142.35300000000001</v>
          </cell>
          <cell r="J10">
            <v>143.44400000000002</v>
          </cell>
          <cell r="K10">
            <v>162.476</v>
          </cell>
          <cell r="L10">
            <v>165.41858062</v>
          </cell>
          <cell r="M10">
            <v>170.3</v>
          </cell>
          <cell r="N10">
            <v>178.63068459015767</v>
          </cell>
          <cell r="O10">
            <v>189.04860705759239</v>
          </cell>
          <cell r="P10">
            <v>201.30800367731263</v>
          </cell>
          <cell r="Q10">
            <v>214.80943093489367</v>
          </cell>
          <cell r="R10">
            <v>229.11911659314683</v>
          </cell>
          <cell r="S10">
            <v>250.08829471501429</v>
          </cell>
          <cell r="T10">
            <v>273.51049284984299</v>
          </cell>
          <cell r="U10">
            <v>299.69141840738007</v>
          </cell>
          <cell r="V10">
            <v>328.97539259461468</v>
          </cell>
          <cell r="W10">
            <v>360.31275058254522</v>
          </cell>
        </row>
        <row r="11">
          <cell r="E11" t="str">
            <v>Presonal Income Tax</v>
          </cell>
          <cell r="G11">
            <v>54.52</v>
          </cell>
          <cell r="H11">
            <v>68.587000000000003</v>
          </cell>
          <cell r="I11">
            <v>80.543999999999997</v>
          </cell>
          <cell r="J11">
            <v>87.881</v>
          </cell>
          <cell r="K11">
            <v>94.92</v>
          </cell>
          <cell r="L11">
            <v>95.301741359999994</v>
          </cell>
          <cell r="M11">
            <v>99.7</v>
          </cell>
          <cell r="N11">
            <v>106.7787</v>
          </cell>
          <cell r="O11">
            <v>115.44913044</v>
          </cell>
          <cell r="P11">
            <v>125.76566473611842</v>
          </cell>
          <cell r="Q11">
            <v>137.26064649299965</v>
          </cell>
          <cell r="R11">
            <v>149.52625786361412</v>
          </cell>
          <cell r="S11">
            <v>168.47721578524857</v>
          </cell>
          <cell r="T11">
            <v>189.83001811387098</v>
          </cell>
          <cell r="U11">
            <v>213.88907460962298</v>
          </cell>
          <cell r="V11">
            <v>240.99737592564662</v>
          </cell>
          <cell r="W11">
            <v>271.54138335046309</v>
          </cell>
        </row>
        <row r="12">
          <cell r="E12" t="str">
            <v>Enterprise Tax</v>
          </cell>
          <cell r="G12">
            <v>63.752000000000002</v>
          </cell>
          <cell r="H12">
            <v>66.481999999999999</v>
          </cell>
          <cell r="I12">
            <v>61.808999999999997</v>
          </cell>
          <cell r="J12">
            <v>55.563000000000002</v>
          </cell>
          <cell r="K12">
            <v>67.555999999999997</v>
          </cell>
          <cell r="L12">
            <v>70.116839260000006</v>
          </cell>
          <cell r="M12">
            <v>70.599999999999994</v>
          </cell>
          <cell r="N12">
            <v>71.851984590157684</v>
          </cell>
          <cell r="O12">
            <v>73.599476617592401</v>
          </cell>
          <cell r="P12">
            <v>75.542338941194203</v>
          </cell>
          <cell r="Q12">
            <v>77.548784441894</v>
          </cell>
          <cell r="R12">
            <v>79.592858729532722</v>
          </cell>
          <cell r="S12">
            <v>81.611078929765725</v>
          </cell>
          <cell r="T12">
            <v>83.680474735971998</v>
          </cell>
          <cell r="U12">
            <v>85.802343797757075</v>
          </cell>
          <cell r="V12">
            <v>87.978016668968039</v>
          </cell>
          <cell r="W12">
            <v>88.771367232082113</v>
          </cell>
        </row>
        <row r="13">
          <cell r="D13" t="str">
            <v>Social Security Contribution</v>
          </cell>
          <cell r="G13">
            <v>162.30199999999999</v>
          </cell>
          <cell r="H13">
            <v>192.45500000000001</v>
          </cell>
          <cell r="I13">
            <v>222.20400000000001</v>
          </cell>
          <cell r="J13">
            <v>246.755</v>
          </cell>
          <cell r="K13">
            <v>262.887</v>
          </cell>
          <cell r="L13">
            <v>270.61264469000002</v>
          </cell>
          <cell r="M13">
            <v>284.06799999999998</v>
          </cell>
          <cell r="N13">
            <v>298.27139999999997</v>
          </cell>
          <cell r="O13">
            <v>316.16768399999995</v>
          </cell>
          <cell r="P13">
            <v>337.66708651199997</v>
          </cell>
          <cell r="Q13">
            <v>361.30378256783996</v>
          </cell>
          <cell r="R13">
            <v>385.87243978245317</v>
          </cell>
          <cell r="S13">
            <v>412.11176568766001</v>
          </cell>
          <cell r="T13">
            <v>440.13536575442095</v>
          </cell>
          <cell r="U13">
            <v>470.06457062572161</v>
          </cell>
          <cell r="V13">
            <v>502.02896142827069</v>
          </cell>
          <cell r="W13">
            <v>536.16693080539312</v>
          </cell>
        </row>
        <row r="14">
          <cell r="D14" t="str">
            <v>Other Taxes</v>
          </cell>
          <cell r="G14">
            <v>10.628</v>
          </cell>
          <cell r="H14">
            <v>10.07</v>
          </cell>
          <cell r="I14">
            <v>8.1120000000000001</v>
          </cell>
          <cell r="J14">
            <v>9.1209999999999987</v>
          </cell>
          <cell r="K14">
            <v>10.494999999999999</v>
          </cell>
          <cell r="L14">
            <v>11.226674719999998</v>
          </cell>
          <cell r="M14">
            <v>11.3</v>
          </cell>
          <cell r="N14">
            <v>11.552506580728327</v>
          </cell>
          <cell r="O14">
            <v>11.899575459595273</v>
          </cell>
          <cell r="P14">
            <v>12.274523202347968</v>
          </cell>
          <cell r="Q14">
            <v>12.700757370747054</v>
          </cell>
          <cell r="R14">
            <v>13.090635059908347</v>
          </cell>
          <cell r="S14">
            <v>13.422571674995432</v>
          </cell>
          <cell r="T14">
            <v>13.762925140443956</v>
          </cell>
          <cell r="U14">
            <v>14.111908880645164</v>
          </cell>
          <cell r="V14">
            <v>14.469741731749906</v>
          </cell>
          <cell r="W14">
            <v>14.836648078893541</v>
          </cell>
        </row>
        <row r="15">
          <cell r="C15" t="str">
            <v>Non-Tax current Revenue</v>
          </cell>
          <cell r="G15">
            <v>51.892000000000053</v>
          </cell>
          <cell r="H15">
            <v>61.70999999999998</v>
          </cell>
          <cell r="I15">
            <v>57.302999999999997</v>
          </cell>
          <cell r="J15">
            <v>45.25</v>
          </cell>
          <cell r="K15">
            <v>48.557000000000016</v>
          </cell>
          <cell r="L15">
            <v>47.509026329999948</v>
          </cell>
          <cell r="M15">
            <v>47.296999999999997</v>
          </cell>
          <cell r="N15">
            <v>48.103347021757934</v>
          </cell>
          <cell r="O15">
            <v>49.291775071640515</v>
          </cell>
          <cell r="P15">
            <v>50.581481049004999</v>
          </cell>
          <cell r="Q15">
            <v>52.066747565491013</v>
          </cell>
          <cell r="R15">
            <v>53.386993670159654</v>
          </cell>
          <cell r="S15">
            <v>54.740716991255148</v>
          </cell>
          <cell r="T15">
            <v>56.128766403858997</v>
          </cell>
          <cell r="U15">
            <v>57.552012307808361</v>
          </cell>
          <cell r="V15">
            <v>59.011347173494997</v>
          </cell>
          <cell r="W15">
            <v>60.507686101503872</v>
          </cell>
        </row>
        <row r="16">
          <cell r="B16" t="str">
            <v>Non-tax capital revenue</v>
          </cell>
          <cell r="G16">
            <v>6.3000000000000114</v>
          </cell>
          <cell r="H16">
            <v>5.4750000000000227</v>
          </cell>
          <cell r="I16">
            <v>8.2599999999999909</v>
          </cell>
          <cell r="J16">
            <v>9.1480000000000246</v>
          </cell>
          <cell r="K16">
            <v>9.7830000000000155</v>
          </cell>
          <cell r="L16">
            <v>31.162539469999999</v>
          </cell>
          <cell r="M16">
            <v>13.632999999999999</v>
          </cell>
          <cell r="N16">
            <v>13.865423387268239</v>
          </cell>
          <cell r="O16">
            <v>14.20797872067309</v>
          </cell>
          <cell r="P16">
            <v>14.124110187600191</v>
          </cell>
          <cell r="Q16">
            <v>13.630170280585551</v>
          </cell>
          <cell r="R16">
            <v>12.374395432294641</v>
          </cell>
          <cell r="S16">
            <v>12.688170502392248</v>
          </cell>
          <cell r="T16">
            <v>13.009901904187306</v>
          </cell>
          <cell r="U16">
            <v>13.3397913847914</v>
          </cell>
          <cell r="V16">
            <v>13.678045806977277</v>
          </cell>
          <cell r="W16">
            <v>14.024877278895639</v>
          </cell>
        </row>
        <row r="18">
          <cell r="A18" t="str">
            <v>Expenditure incl. L-R</v>
          </cell>
          <cell r="G18">
            <v>495.048</v>
          </cell>
          <cell r="H18">
            <v>573.553</v>
          </cell>
          <cell r="I18">
            <v>638.721</v>
          </cell>
          <cell r="J18">
            <v>681.95</v>
          </cell>
          <cell r="K18">
            <v>734.42600200000004</v>
          </cell>
          <cell r="L18">
            <v>771.35451482999997</v>
          </cell>
          <cell r="M18">
            <v>847.29700000000014</v>
          </cell>
          <cell r="N18">
            <v>910.14066393549399</v>
          </cell>
          <cell r="O18">
            <v>932.84238169951766</v>
          </cell>
          <cell r="P18">
            <v>995.26608185174564</v>
          </cell>
          <cell r="Q18">
            <v>1057.0321555436153</v>
          </cell>
          <cell r="R18">
            <v>1108.0312137720866</v>
          </cell>
          <cell r="S18" t="e">
            <v>#VALUE!</v>
          </cell>
          <cell r="T18" t="e">
            <v>#VALUE!</v>
          </cell>
          <cell r="U18" t="e">
            <v>#VALUE!</v>
          </cell>
          <cell r="V18" t="e">
            <v>#VALUE!</v>
          </cell>
          <cell r="W18" t="e">
            <v>#VALUE!</v>
          </cell>
        </row>
        <row r="19">
          <cell r="A19" t="str">
            <v xml:space="preserve">Expenditure excl priv, trans to TI, guarantee calls </v>
          </cell>
          <cell r="G19">
            <v>526.31500000000005</v>
          </cell>
          <cell r="H19">
            <v>596.50200000000007</v>
          </cell>
          <cell r="I19">
            <v>648.90700000000004</v>
          </cell>
          <cell r="J19">
            <v>687.71100000000001</v>
          </cell>
          <cell r="K19">
            <v>725.36200200000007</v>
          </cell>
          <cell r="L19">
            <v>789.13351482999997</v>
          </cell>
          <cell r="M19">
            <v>840.95</v>
          </cell>
          <cell r="N19">
            <v>893.56966393549408</v>
          </cell>
          <cell r="O19">
            <v>955.65938169951767</v>
          </cell>
          <cell r="P19">
            <v>1014.6740818517457</v>
          </cell>
          <cell r="Q19">
            <v>1061.3401555436153</v>
          </cell>
          <cell r="R19">
            <v>1098.3392137720866</v>
          </cell>
          <cell r="S19" t="e">
            <v>#VALUE!</v>
          </cell>
          <cell r="T19" t="e">
            <v>#VALUE!</v>
          </cell>
          <cell r="U19" t="e">
            <v>#VALUE!</v>
          </cell>
          <cell r="V19" t="e">
            <v>#VALUE!</v>
          </cell>
          <cell r="W19" t="e">
            <v>#VALUE!</v>
          </cell>
        </row>
        <row r="20">
          <cell r="A20" t="str">
            <v>Expenditure excl. L_R</v>
          </cell>
          <cell r="G20">
            <v>518.69100000000003</v>
          </cell>
          <cell r="H20">
            <v>593.90300000000002</v>
          </cell>
          <cell r="I20">
            <v>660.49099999999999</v>
          </cell>
          <cell r="J20">
            <v>697.55100000000004</v>
          </cell>
          <cell r="K20">
            <v>749.61500000000001</v>
          </cell>
          <cell r="L20">
            <v>790.67240228999992</v>
          </cell>
          <cell r="M20">
            <v>899.23100000000011</v>
          </cell>
          <cell r="N20">
            <v>990.76966393549401</v>
          </cell>
          <cell r="O20">
            <v>963.55938169951764</v>
          </cell>
          <cell r="P20">
            <v>1021.5740818517456</v>
          </cell>
          <cell r="Q20">
            <v>1061.3401555436153</v>
          </cell>
          <cell r="R20">
            <v>1098.3392137720866</v>
          </cell>
          <cell r="S20" t="e">
            <v>#VALUE!</v>
          </cell>
          <cell r="T20" t="e">
            <v>#VALUE!</v>
          </cell>
          <cell r="U20" t="e">
            <v>#VALUE!</v>
          </cell>
          <cell r="V20" t="e">
            <v>#VALUE!</v>
          </cell>
          <cell r="W20" t="e">
            <v>#VALUE!</v>
          </cell>
        </row>
        <row r="21">
          <cell r="B21" t="str">
            <v>Current exp.</v>
          </cell>
          <cell r="G21">
            <v>435.322</v>
          </cell>
          <cell r="H21">
            <v>495.86500000000001</v>
          </cell>
          <cell r="I21">
            <v>559.89499999999998</v>
          </cell>
          <cell r="J21">
            <v>605.02700000000004</v>
          </cell>
          <cell r="K21">
            <v>655.53899999999999</v>
          </cell>
          <cell r="L21">
            <v>687.97449754999991</v>
          </cell>
          <cell r="M21">
            <v>782.30900000000008</v>
          </cell>
          <cell r="N21">
            <v>861.48314190598387</v>
          </cell>
          <cell r="O21">
            <v>824.73671066334509</v>
          </cell>
          <cell r="P21">
            <v>875.56963484056939</v>
          </cell>
          <cell r="Q21">
            <v>909.77641724808313</v>
          </cell>
          <cell r="R21">
            <v>945.61004450427163</v>
          </cell>
          <cell r="S21" t="e">
            <v>#VALUE!</v>
          </cell>
          <cell r="T21" t="e">
            <v>#VALUE!</v>
          </cell>
          <cell r="U21" t="e">
            <v>#VALUE!</v>
          </cell>
          <cell r="V21" t="e">
            <v>#VALUE!</v>
          </cell>
          <cell r="W21" t="e">
            <v>#VALUE!</v>
          </cell>
        </row>
        <row r="22">
          <cell r="C22" t="str">
            <v>Goods and services</v>
          </cell>
          <cell r="G22">
            <v>130.37299999999999</v>
          </cell>
          <cell r="H22">
            <v>123.381</v>
          </cell>
          <cell r="I22">
            <v>139.30600000000001</v>
          </cell>
          <cell r="J22">
            <v>136.447</v>
          </cell>
          <cell r="K22">
            <v>148.57499999999999</v>
          </cell>
          <cell r="L22">
            <v>156.36975188</v>
          </cell>
          <cell r="M22">
            <v>168.05700000000002</v>
          </cell>
          <cell r="N22">
            <v>173.15461478247542</v>
          </cell>
          <cell r="O22">
            <v>182.21784409861476</v>
          </cell>
          <cell r="P22">
            <v>191.75545941792308</v>
          </cell>
          <cell r="Q22">
            <v>201.07235842857779</v>
          </cell>
          <cell r="R22">
            <v>208.83453185545017</v>
          </cell>
          <cell r="S22">
            <v>216.00833821577376</v>
          </cell>
          <cell r="T22">
            <v>223.43398221421489</v>
          </cell>
          <cell r="U22">
            <v>231.12049490484355</v>
          </cell>
          <cell r="V22">
            <v>239.07723775312638</v>
          </cell>
          <cell r="W22">
            <v>247.31391494530357</v>
          </cell>
        </row>
        <row r="23">
          <cell r="D23" t="str">
            <v>Wages and salaries</v>
          </cell>
          <cell r="G23">
            <v>48.563000000000002</v>
          </cell>
          <cell r="H23">
            <v>50.244999999999997</v>
          </cell>
          <cell r="I23">
            <v>57.372999999999998</v>
          </cell>
          <cell r="J23">
            <v>62.265000000000001</v>
          </cell>
          <cell r="K23">
            <v>62.657999999999994</v>
          </cell>
          <cell r="L23">
            <v>69.523429589999978</v>
          </cell>
          <cell r="M23">
            <v>71.459000000000003</v>
          </cell>
          <cell r="N23">
            <v>71.487873074417877</v>
          </cell>
          <cell r="O23">
            <v>75.229679134917305</v>
          </cell>
          <cell r="P23">
            <v>79.167338170085813</v>
          </cell>
          <cell r="Q23">
            <v>83.980712330827046</v>
          </cell>
          <cell r="R23">
            <v>88.2301363747669</v>
          </cell>
          <cell r="S23">
            <v>91.785810870670005</v>
          </cell>
          <cell r="T23">
            <v>95.484779048758014</v>
          </cell>
          <cell r="U23">
            <v>99.332815644422951</v>
          </cell>
          <cell r="V23">
            <v>103.33592811489318</v>
          </cell>
          <cell r="W23">
            <v>107.50036601792337</v>
          </cell>
        </row>
        <row r="24">
          <cell r="D24" t="str">
            <v>Other goods and services</v>
          </cell>
          <cell r="G24">
            <v>81.81</v>
          </cell>
          <cell r="H24">
            <v>73.135999999999996</v>
          </cell>
          <cell r="I24">
            <v>81.933000000000007</v>
          </cell>
          <cell r="J24">
            <v>74.182000000000002</v>
          </cell>
          <cell r="K24">
            <v>85.917000000000002</v>
          </cell>
          <cell r="L24">
            <v>86.846322290000018</v>
          </cell>
          <cell r="M24">
            <v>96.597999999999999</v>
          </cell>
          <cell r="N24">
            <v>101.66674170805754</v>
          </cell>
          <cell r="O24">
            <v>106.98816496369744</v>
          </cell>
          <cell r="P24">
            <v>112.58812124783725</v>
          </cell>
          <cell r="Q24">
            <v>117.09164609775074</v>
          </cell>
          <cell r="R24">
            <v>120.60439548068327</v>
          </cell>
          <cell r="S24">
            <v>124.22252734510376</v>
          </cell>
          <cell r="T24">
            <v>127.94920316545688</v>
          </cell>
          <cell r="U24">
            <v>131.78767926042059</v>
          </cell>
          <cell r="V24">
            <v>135.74130963823319</v>
          </cell>
          <cell r="W24">
            <v>139.8135489273802</v>
          </cell>
        </row>
        <row r="25">
          <cell r="C25" t="str">
            <v>Transfers</v>
          </cell>
          <cell r="G25">
            <v>206.40500000000003</v>
          </cell>
          <cell r="H25">
            <v>241.85800000000003</v>
          </cell>
          <cell r="I25">
            <v>278.84100000000001</v>
          </cell>
          <cell r="J25">
            <v>318.41499999999996</v>
          </cell>
          <cell r="K25">
            <v>346.678</v>
          </cell>
          <cell r="L25">
            <v>372.86318196000002</v>
          </cell>
          <cell r="M25">
            <v>403.149</v>
          </cell>
          <cell r="N25">
            <v>428.92200372174028</v>
          </cell>
          <cell r="O25">
            <v>460.4000174114592</v>
          </cell>
          <cell r="P25">
            <v>494.18816053555645</v>
          </cell>
          <cell r="Q25">
            <v>523.23455878209938</v>
          </cell>
          <cell r="R25">
            <v>547.62912413016556</v>
          </cell>
          <cell r="S25" t="e">
            <v>#VALUE!</v>
          </cell>
          <cell r="T25" t="e">
            <v>#VALUE!</v>
          </cell>
          <cell r="U25" t="e">
            <v>#VALUE!</v>
          </cell>
          <cell r="V25" t="e">
            <v>#VALUE!</v>
          </cell>
          <cell r="W25" t="e">
            <v>#VALUE!</v>
          </cell>
        </row>
        <row r="26">
          <cell r="D26" t="str">
            <v>Health Insurance payments</v>
          </cell>
          <cell r="G26">
            <v>63.2</v>
          </cell>
          <cell r="H26">
            <v>74.114999999999995</v>
          </cell>
          <cell r="I26">
            <v>86.283000000000001</v>
          </cell>
          <cell r="J26">
            <v>92.977999999999994</v>
          </cell>
          <cell r="K26">
            <v>101.45</v>
          </cell>
          <cell r="L26">
            <v>106.361</v>
          </cell>
          <cell r="M26">
            <v>114.14700000000001</v>
          </cell>
          <cell r="N26">
            <v>122.53931382704236</v>
          </cell>
          <cell r="O26">
            <v>131.53231060665917</v>
          </cell>
          <cell r="P26">
            <v>141.18529142366293</v>
          </cell>
          <cell r="Q26">
            <v>149.76935714222165</v>
          </cell>
          <cell r="R26">
            <v>157.34768661361807</v>
          </cell>
          <cell r="S26">
            <v>164.82799563522946</v>
          </cell>
          <cell r="T26">
            <v>172.66391854772829</v>
          </cell>
          <cell r="U26">
            <v>180.87236123548726</v>
          </cell>
          <cell r="V26">
            <v>189.47103328862232</v>
          </cell>
          <cell r="W26">
            <v>198.47848621116344</v>
          </cell>
        </row>
        <row r="27">
          <cell r="D27" t="str">
            <v>Transfers to households</v>
          </cell>
          <cell r="G27">
            <v>137.99600000000001</v>
          </cell>
          <cell r="H27">
            <v>158.46100000000001</v>
          </cell>
          <cell r="I27">
            <v>182.167</v>
          </cell>
          <cell r="J27">
            <v>210.02599999999998</v>
          </cell>
          <cell r="K27">
            <v>227.732</v>
          </cell>
          <cell r="L27">
            <v>246.37780027000002</v>
          </cell>
          <cell r="M27">
            <v>260.85829999999999</v>
          </cell>
          <cell r="N27">
            <v>281.00065817829329</v>
          </cell>
          <cell r="O27">
            <v>301.62292163926202</v>
          </cell>
          <cell r="P27">
            <v>323.75862550642285</v>
          </cell>
          <cell r="Q27">
            <v>342.44290802319438</v>
          </cell>
          <cell r="R27">
            <v>357.68941584286006</v>
          </cell>
          <cell r="S27">
            <v>274.30544086394895</v>
          </cell>
          <cell r="T27">
            <v>296.66133429436081</v>
          </cell>
          <cell r="U27">
            <v>320.8392330393512</v>
          </cell>
          <cell r="V27">
            <v>346.9876305320584</v>
          </cell>
          <cell r="W27">
            <v>375.26712242042123</v>
          </cell>
        </row>
        <row r="28">
          <cell r="E28" t="str">
            <v>Pensions</v>
          </cell>
          <cell r="G28">
            <v>88.2</v>
          </cell>
          <cell r="H28">
            <v>109.8</v>
          </cell>
          <cell r="I28">
            <v>127.58</v>
          </cell>
          <cell r="J28">
            <v>151.11500000000001</v>
          </cell>
          <cell r="K28">
            <v>166.12100000000001</v>
          </cell>
          <cell r="L28">
            <v>177.85400000000001</v>
          </cell>
          <cell r="M28">
            <v>183.1</v>
          </cell>
          <cell r="N28">
            <v>197.5254137447356</v>
          </cell>
          <cell r="O28">
            <v>212.02154036909468</v>
          </cell>
          <cell r="P28">
            <v>227.58151838920895</v>
          </cell>
          <cell r="Q28">
            <v>241.41847470727288</v>
          </cell>
          <cell r="R28">
            <v>253.6342495274609</v>
          </cell>
          <cell r="S28">
            <v>274.30544086394895</v>
          </cell>
          <cell r="T28">
            <v>296.66133429436081</v>
          </cell>
          <cell r="U28">
            <v>320.8392330393512</v>
          </cell>
          <cell r="V28">
            <v>346.9876305320584</v>
          </cell>
          <cell r="W28">
            <v>375.26712242042123</v>
          </cell>
        </row>
        <row r="29">
          <cell r="E29" t="str">
            <v>Other social transfers</v>
          </cell>
          <cell r="G29">
            <v>49.796000000000006</v>
          </cell>
          <cell r="H29">
            <v>48.661000000000016</v>
          </cell>
          <cell r="I29">
            <v>54.587000000000003</v>
          </cell>
          <cell r="J29">
            <v>58.910999999999973</v>
          </cell>
          <cell r="K29">
            <v>61.61099999999999</v>
          </cell>
          <cell r="L29">
            <v>68.52380027000001</v>
          </cell>
          <cell r="M29">
            <v>77.758299999999991</v>
          </cell>
          <cell r="N29">
            <v>83.475244433557677</v>
          </cell>
          <cell r="O29">
            <v>89.601381270167309</v>
          </cell>
          <cell r="P29">
            <v>96.177107117213879</v>
          </cell>
          <cell r="Q29">
            <v>101.02443331592147</v>
          </cell>
          <cell r="R29">
            <v>104.05516631539913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D30" t="str">
            <v>Other transfers</v>
          </cell>
          <cell r="G30">
            <v>5.2089999999999996</v>
          </cell>
          <cell r="H30">
            <v>9.282</v>
          </cell>
          <cell r="I30">
            <v>10.391</v>
          </cell>
          <cell r="J30">
            <v>15.411000000000001</v>
          </cell>
          <cell r="K30">
            <v>17.496000000000009</v>
          </cell>
          <cell r="L30">
            <v>20.124381690000007</v>
          </cell>
          <cell r="M30">
            <v>28.143700000000003</v>
          </cell>
          <cell r="N30">
            <v>25.382031716404654</v>
          </cell>
          <cell r="O30">
            <v>27.244785165538019</v>
          </cell>
          <cell r="P30">
            <v>29.244243605470665</v>
          </cell>
          <cell r="Q30">
            <v>31.022293616683282</v>
          </cell>
          <cell r="R30">
            <v>32.592021673687455</v>
          </cell>
          <cell r="S30" t="e">
            <v>#VALUE!</v>
          </cell>
          <cell r="T30" t="e">
            <v>#VALUE!</v>
          </cell>
          <cell r="U30" t="e">
            <v>#VALUE!</v>
          </cell>
          <cell r="V30" t="e">
            <v>#VALUE!</v>
          </cell>
          <cell r="W30" t="e">
            <v>#VALUE!</v>
          </cell>
        </row>
        <row r="31">
          <cell r="C31" t="str">
            <v>Subsidies to Enterprises</v>
          </cell>
          <cell r="G31">
            <v>83.12</v>
          </cell>
          <cell r="H31">
            <v>114.06399999999999</v>
          </cell>
          <cell r="I31">
            <v>125.47799999999999</v>
          </cell>
          <cell r="J31">
            <v>129.42599999999999</v>
          </cell>
          <cell r="K31">
            <v>139.08000000000001</v>
          </cell>
          <cell r="L31">
            <v>139.14103383999998</v>
          </cell>
          <cell r="M31">
            <v>190.65799999999999</v>
          </cell>
          <cell r="N31">
            <v>234.25844890176808</v>
          </cell>
          <cell r="O31">
            <v>148.05088643592248</v>
          </cell>
          <cell r="P31">
            <v>149.37093643234294</v>
          </cell>
          <cell r="Q31">
            <v>144.67054521992188</v>
          </cell>
          <cell r="R31">
            <v>145.60511694204254</v>
          </cell>
          <cell r="S31">
            <v>148.04109054848288</v>
          </cell>
          <cell r="T31">
            <v>150.51781799335902</v>
          </cell>
          <cell r="U31">
            <v>153.0359810883879</v>
          </cell>
          <cell r="V31">
            <v>155.59627305199663</v>
          </cell>
          <cell r="W31">
            <v>158.19939870015651</v>
          </cell>
        </row>
        <row r="32">
          <cell r="D32" t="str">
            <v>of which: expenditures of TI</v>
          </cell>
          <cell r="G32">
            <v>0</v>
          </cell>
          <cell r="H32">
            <v>3.4</v>
          </cell>
          <cell r="I32">
            <v>15.4</v>
          </cell>
          <cell r="J32">
            <v>6.1</v>
          </cell>
          <cell r="K32">
            <v>17.899999999999999</v>
          </cell>
          <cell r="L32">
            <v>7.3</v>
          </cell>
          <cell r="M32">
            <v>56.7</v>
          </cell>
          <cell r="N32">
            <v>97.199999999999989</v>
          </cell>
          <cell r="O32">
            <v>7.9</v>
          </cell>
          <cell r="P32">
            <v>6.9</v>
          </cell>
          <cell r="Q32">
            <v>0</v>
          </cell>
          <cell r="R32">
            <v>0</v>
          </cell>
          <cell r="W32">
            <v>0</v>
          </cell>
        </row>
        <row r="33">
          <cell r="C33" t="str">
            <v>Interest payments</v>
          </cell>
          <cell r="G33">
            <v>15.423999999999999</v>
          </cell>
          <cell r="H33">
            <v>16.562000000000001</v>
          </cell>
          <cell r="I33">
            <v>16.27</v>
          </cell>
          <cell r="J33">
            <v>20.739000000000001</v>
          </cell>
          <cell r="K33">
            <v>21.206</v>
          </cell>
          <cell r="L33">
            <v>19.600529869999999</v>
          </cell>
          <cell r="M33">
            <v>20.445</v>
          </cell>
          <cell r="N33">
            <v>25.148074500000011</v>
          </cell>
          <cell r="O33">
            <v>34.067962717348671</v>
          </cell>
          <cell r="P33">
            <v>40.255078454746943</v>
          </cell>
          <cell r="Q33">
            <v>40.79895481748401</v>
          </cell>
          <cell r="R33">
            <v>43.541271576613347</v>
          </cell>
          <cell r="S33">
            <v>48.096772800453351</v>
          </cell>
          <cell r="T33" t="e">
            <v>#VALUE!</v>
          </cell>
          <cell r="U33" t="e">
            <v>#VALUE!</v>
          </cell>
          <cell r="V33" t="e">
            <v>#VALUE!</v>
          </cell>
          <cell r="W33" t="e">
            <v>#VALUE!</v>
          </cell>
        </row>
        <row r="34">
          <cell r="B34" t="str">
            <v>Capital Expenditures</v>
          </cell>
          <cell r="G34">
            <v>83.369</v>
          </cell>
          <cell r="H34">
            <v>98.037999999999997</v>
          </cell>
          <cell r="I34">
            <v>100.596</v>
          </cell>
          <cell r="J34">
            <v>92.524000000000001</v>
          </cell>
          <cell r="K34">
            <v>94.075999999999993</v>
          </cell>
          <cell r="L34">
            <v>102.69790474000004</v>
          </cell>
          <cell r="M34">
            <v>116.922</v>
          </cell>
          <cell r="N34">
            <v>129.28652202951008</v>
          </cell>
          <cell r="O34">
            <v>138.82267103617249</v>
          </cell>
          <cell r="P34">
            <v>146.00444701117627</v>
          </cell>
          <cell r="Q34">
            <v>151.56373829553226</v>
          </cell>
          <cell r="R34">
            <v>152.72916926781488</v>
          </cell>
          <cell r="S34">
            <v>153.37237494205027</v>
          </cell>
          <cell r="T34">
            <v>154.01973572494123</v>
          </cell>
          <cell r="U34">
            <v>154.67127845848961</v>
          </cell>
          <cell r="V34">
            <v>155.32703015809676</v>
          </cell>
          <cell r="W34">
            <v>155.98701801368335</v>
          </cell>
        </row>
        <row r="35">
          <cell r="C35" t="str">
            <v>Fixed investment</v>
          </cell>
          <cell r="G35">
            <v>54.261000000000003</v>
          </cell>
          <cell r="H35">
            <v>63.530999999999999</v>
          </cell>
          <cell r="I35">
            <v>69.197000000000003</v>
          </cell>
          <cell r="J35">
            <v>60.773000000000003</v>
          </cell>
          <cell r="K35">
            <v>60.103999999999999</v>
          </cell>
          <cell r="L35">
            <v>65.972998410000031</v>
          </cell>
          <cell r="M35">
            <v>73.201999999999998</v>
          </cell>
          <cell r="N35">
            <v>81.194522029510097</v>
          </cell>
          <cell r="O35">
            <v>88.326071036172493</v>
          </cell>
          <cell r="P35">
            <v>93.89021562629982</v>
          </cell>
          <cell r="Q35">
            <v>98.928364596807043</v>
          </cell>
          <cell r="R35">
            <v>99.567441832102418</v>
          </cell>
          <cell r="S35">
            <v>100.21064750633779</v>
          </cell>
          <cell r="T35">
            <v>100.85800828922875</v>
          </cell>
          <cell r="U35">
            <v>101.50955102277715</v>
          </cell>
          <cell r="V35">
            <v>102.16530272238428</v>
          </cell>
          <cell r="W35">
            <v>102.82529057797088</v>
          </cell>
        </row>
        <row r="36">
          <cell r="C36" t="str">
            <v>Other investment</v>
          </cell>
          <cell r="G36">
            <v>29.107999999999997</v>
          </cell>
          <cell r="H36">
            <v>34.506999999999998</v>
          </cell>
          <cell r="I36">
            <v>31.399000000000001</v>
          </cell>
          <cell r="J36">
            <v>31.750999999999998</v>
          </cell>
          <cell r="K36">
            <v>33.971999999999994</v>
          </cell>
          <cell r="L36">
            <v>36.72490633000001</v>
          </cell>
          <cell r="M36">
            <v>43.72</v>
          </cell>
          <cell r="N36">
            <v>48.091999999999999</v>
          </cell>
          <cell r="O36">
            <v>50.496600000000001</v>
          </cell>
          <cell r="P36">
            <v>52.114231384876447</v>
          </cell>
          <cell r="Q36">
            <v>52.635373698725218</v>
          </cell>
          <cell r="R36">
            <v>53.161727435712471</v>
          </cell>
          <cell r="S36">
            <v>53.161727435712471</v>
          </cell>
          <cell r="T36">
            <v>53.161727435712471</v>
          </cell>
          <cell r="U36">
            <v>53.161727435712471</v>
          </cell>
          <cell r="V36">
            <v>53.161727435712471</v>
          </cell>
          <cell r="W36">
            <v>53.161727435712471</v>
          </cell>
        </row>
        <row r="37">
          <cell r="B37" t="str">
            <v>Lending minus repayments</v>
          </cell>
          <cell r="G37">
            <v>-23.643000000000001</v>
          </cell>
          <cell r="H37">
            <v>-20.350000000000001</v>
          </cell>
          <cell r="I37">
            <v>-21.77</v>
          </cell>
          <cell r="J37">
            <v>-15.601000000000001</v>
          </cell>
          <cell r="K37">
            <v>-15.188997999999998</v>
          </cell>
          <cell r="L37">
            <v>-19.317887459999994</v>
          </cell>
          <cell r="M37">
            <v>-51.933999999999997</v>
          </cell>
          <cell r="N37">
            <v>-80.629000000000005</v>
          </cell>
          <cell r="O37">
            <v>-30.716999999999999</v>
          </cell>
          <cell r="P37">
            <v>-26.308</v>
          </cell>
          <cell r="Q37">
            <v>-4.3079999999999998</v>
          </cell>
          <cell r="R37">
            <v>9.6920000000000002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B38" t="str">
            <v>Lending minus repayments (exc. pvt)</v>
          </cell>
          <cell r="G38">
            <v>8.0429999999999993</v>
          </cell>
          <cell r="H38">
            <v>6.7880000000000003</v>
          </cell>
          <cell r="I38">
            <v>3.907</v>
          </cell>
          <cell r="J38">
            <v>-1.7520000000000007</v>
          </cell>
          <cell r="K38">
            <v>0.33000200000000213</v>
          </cell>
          <cell r="L38">
            <v>6.7401125400000055</v>
          </cell>
          <cell r="M38">
            <v>1.419000000000004</v>
          </cell>
          <cell r="N38">
            <v>5.3709999999999951</v>
          </cell>
          <cell r="O38">
            <v>33.283000000000001</v>
          </cell>
          <cell r="P38">
            <v>3.6920000000000002</v>
          </cell>
          <cell r="Q38">
            <v>5.6920000000000002</v>
          </cell>
          <cell r="R38">
            <v>9.6920000000000002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C39" t="str">
            <v>Privatization revenues</v>
          </cell>
          <cell r="G39">
            <v>-31.686</v>
          </cell>
          <cell r="H39">
            <v>-27.138000000000002</v>
          </cell>
          <cell r="I39">
            <v>-25.677</v>
          </cell>
          <cell r="J39">
            <v>-13.849</v>
          </cell>
          <cell r="K39">
            <v>-15.519</v>
          </cell>
          <cell r="L39">
            <v>-26.058</v>
          </cell>
          <cell r="M39">
            <v>-53.353000000000002</v>
          </cell>
          <cell r="N39">
            <v>-86</v>
          </cell>
          <cell r="O39">
            <v>-64</v>
          </cell>
          <cell r="P39">
            <v>-30</v>
          </cell>
          <cell r="Q39">
            <v>-10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C40" t="str">
            <v>Guarantee calls</v>
          </cell>
          <cell r="G40">
            <v>0.41899999999999998</v>
          </cell>
          <cell r="H40">
            <v>0.78900000000000003</v>
          </cell>
          <cell r="I40">
            <v>9.0999999999999998E-2</v>
          </cell>
          <cell r="J40">
            <v>1.988</v>
          </cell>
          <cell r="K40">
            <v>6.6829999999999998</v>
          </cell>
          <cell r="L40">
            <v>0.97899999999999998</v>
          </cell>
          <cell r="M40">
            <v>3</v>
          </cell>
          <cell r="N40">
            <v>5.3710000000000004</v>
          </cell>
          <cell r="O40">
            <v>33.283000000000001</v>
          </cell>
          <cell r="P40">
            <v>3.6920000000000002</v>
          </cell>
          <cell r="Q40">
            <v>5.6920000000000002</v>
          </cell>
          <cell r="R40">
            <v>9.6920000000000002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2">
          <cell r="A42" t="str">
            <v>General Government Balance</v>
          </cell>
          <cell r="G42">
            <v>9.2350000000000136</v>
          </cell>
          <cell r="H42">
            <v>4.8350000000000364</v>
          </cell>
          <cell r="I42">
            <v>-4.27800000000002</v>
          </cell>
          <cell r="J42">
            <v>-19.82000000000005</v>
          </cell>
          <cell r="K42">
            <v>-28.060002000000054</v>
          </cell>
          <cell r="L42">
            <v>-10.627933279999979</v>
          </cell>
          <cell r="M42">
            <v>-71.059000000000083</v>
          </cell>
          <cell r="N42">
            <v>-93.908615707724721</v>
          </cell>
          <cell r="O42">
            <v>-68.363901071416421</v>
          </cell>
          <cell r="P42">
            <v>-74.891694899201752</v>
          </cell>
          <cell r="Q42">
            <v>-76.874024330950192</v>
          </cell>
          <cell r="R42">
            <v>-69.022745815757617</v>
          </cell>
          <cell r="S42" t="e">
            <v>#VALUE!</v>
          </cell>
          <cell r="T42" t="e">
            <v>#VALUE!</v>
          </cell>
          <cell r="U42" t="e">
            <v>#VALUE!</v>
          </cell>
          <cell r="V42" t="e">
            <v>#VALUE!</v>
          </cell>
          <cell r="W42" t="e">
            <v>#VALUE!</v>
          </cell>
        </row>
        <row r="43">
          <cell r="B43" t="str">
            <v>Primary Balance</v>
          </cell>
          <cell r="G43">
            <v>24.659000000000013</v>
          </cell>
          <cell r="H43">
            <v>21.397000000000038</v>
          </cell>
          <cell r="I43">
            <v>11.99199999999998</v>
          </cell>
          <cell r="J43">
            <v>0.91899999999995075</v>
          </cell>
          <cell r="K43">
            <v>-6.8540020000000546</v>
          </cell>
          <cell r="L43">
            <v>8.9725965900000197</v>
          </cell>
          <cell r="M43">
            <v>-50.614000000000082</v>
          </cell>
          <cell r="N43">
            <v>-68.760541207724714</v>
          </cell>
          <cell r="O43">
            <v>-34.295938354067751</v>
          </cell>
          <cell r="P43">
            <v>-34.636616444454809</v>
          </cell>
          <cell r="Q43">
            <v>-36.075069513466183</v>
          </cell>
          <cell r="R43">
            <v>-25.481474239144269</v>
          </cell>
        </row>
        <row r="44">
          <cell r="A44" t="str">
            <v>General Gvt Balance (exc. privatization)</v>
          </cell>
          <cell r="G44">
            <v>-22.450999999999986</v>
          </cell>
          <cell r="H44">
            <v>-22.302999999999965</v>
          </cell>
          <cell r="I44">
            <v>-29.95500000000002</v>
          </cell>
          <cell r="J44">
            <v>-33.669000000000054</v>
          </cell>
          <cell r="K44">
            <v>-53.054002000000054</v>
          </cell>
          <cell r="L44">
            <v>-67.288933279999981</v>
          </cell>
          <cell r="M44">
            <v>-137.51200000000009</v>
          </cell>
          <cell r="N44">
            <v>-179.90861570772472</v>
          </cell>
          <cell r="O44">
            <v>-132.36390107141642</v>
          </cell>
          <cell r="P44">
            <v>-104.89169489920175</v>
          </cell>
          <cell r="Q44">
            <v>-86.874024330950192</v>
          </cell>
          <cell r="R44">
            <v>-69.022745815757617</v>
          </cell>
          <cell r="S44" t="e">
            <v>#VALUE!</v>
          </cell>
          <cell r="T44" t="e">
            <v>#VALUE!</v>
          </cell>
          <cell r="U44" t="e">
            <v>#VALUE!</v>
          </cell>
          <cell r="V44" t="e">
            <v>#VALUE!</v>
          </cell>
          <cell r="W44" t="e">
            <v>#VALUE!</v>
          </cell>
        </row>
        <row r="45">
          <cell r="A45" t="str">
            <v>General Gvt Balance (exc. pvt and exp. of TI)</v>
          </cell>
          <cell r="G45">
            <v>-22.450999999999986</v>
          </cell>
          <cell r="H45">
            <v>-18.902999999999967</v>
          </cell>
          <cell r="I45">
            <v>-14.555000000000019</v>
          </cell>
          <cell r="J45">
            <v>-27.569000000000052</v>
          </cell>
          <cell r="K45">
            <v>-35.154002000000055</v>
          </cell>
          <cell r="L45">
            <v>-59.988933279999983</v>
          </cell>
          <cell r="M45">
            <v>-80.812000000000083</v>
          </cell>
          <cell r="N45">
            <v>-82.708615707724732</v>
          </cell>
          <cell r="O45">
            <v>-124.46390107141642</v>
          </cell>
          <cell r="P45">
            <v>-97.991694899201747</v>
          </cell>
          <cell r="Q45">
            <v>-86.874024330950192</v>
          </cell>
          <cell r="R45">
            <v>-69.022745815757617</v>
          </cell>
          <cell r="S45" t="e">
            <v>#VALUE!</v>
          </cell>
          <cell r="T45" t="e">
            <v>#VALUE!</v>
          </cell>
          <cell r="U45" t="e">
            <v>#VALUE!</v>
          </cell>
          <cell r="V45" t="e">
            <v>#VALUE!</v>
          </cell>
          <cell r="W45" t="e">
            <v>#VALUE!</v>
          </cell>
        </row>
        <row r="46">
          <cell r="A46" t="str">
            <v>General Gvt Balance (exc.pvt, exp of TI, calls on guarantees)</v>
          </cell>
          <cell r="G46">
            <v>-22.031999999999986</v>
          </cell>
          <cell r="H46">
            <v>-18.113999999999965</v>
          </cell>
          <cell r="I46">
            <v>-14.46400000000002</v>
          </cell>
          <cell r="J46">
            <v>-25.581000000000053</v>
          </cell>
          <cell r="K46">
            <v>-28.471002000000055</v>
          </cell>
          <cell r="L46">
            <v>-59.009933279999984</v>
          </cell>
          <cell r="M46">
            <v>-77.812000000000083</v>
          </cell>
          <cell r="N46">
            <v>-77.337615707724737</v>
          </cell>
          <cell r="O46">
            <v>-91.180901071416415</v>
          </cell>
          <cell r="P46">
            <v>-94.299694899201739</v>
          </cell>
          <cell r="Q46">
            <v>-81.182024330950185</v>
          </cell>
          <cell r="R46">
            <v>-59.330745815757616</v>
          </cell>
          <cell r="S46" t="e">
            <v>#VALUE!</v>
          </cell>
          <cell r="T46" t="e">
            <v>#VALUE!</v>
          </cell>
          <cell r="U46" t="e">
            <v>#VALUE!</v>
          </cell>
          <cell r="V46" t="e">
            <v>#VALUE!</v>
          </cell>
          <cell r="W46" t="e">
            <v>#VALUE!</v>
          </cell>
        </row>
        <row r="47">
          <cell r="G47">
            <v>-22.032000000000039</v>
          </cell>
          <cell r="H47">
            <v>-18.114000000000033</v>
          </cell>
          <cell r="I47">
            <v>-14.464000000000055</v>
          </cell>
          <cell r="J47">
            <v>-25.581000000000017</v>
          </cell>
          <cell r="K47">
            <v>-28.471002000000091</v>
          </cell>
          <cell r="L47">
            <v>-59.009933279999977</v>
          </cell>
          <cell r="M47">
            <v>-77.811999999999983</v>
          </cell>
          <cell r="N47">
            <v>-77.337615707724808</v>
          </cell>
          <cell r="O47">
            <v>-91.180901071416429</v>
          </cell>
          <cell r="P47">
            <v>-94.299694899201768</v>
          </cell>
          <cell r="Q47">
            <v>-81.182024330950185</v>
          </cell>
          <cell r="R47">
            <v>-59.330745815757609</v>
          </cell>
        </row>
        <row r="48">
          <cell r="A48" t="str">
            <v>Total general government privatization revenues</v>
          </cell>
          <cell r="G48">
            <v>31.686</v>
          </cell>
          <cell r="H48">
            <v>27.138000000000002</v>
          </cell>
          <cell r="I48">
            <v>25.677</v>
          </cell>
          <cell r="J48">
            <v>13.849</v>
          </cell>
          <cell r="K48">
            <v>24.994</v>
          </cell>
          <cell r="L48">
            <v>56.661000000000001</v>
          </cell>
          <cell r="M48">
            <v>66.453000000000003</v>
          </cell>
          <cell r="N48">
            <v>86</v>
          </cell>
          <cell r="O48">
            <v>64</v>
          </cell>
          <cell r="P48">
            <v>30</v>
          </cell>
          <cell r="Q48">
            <v>10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B49" t="str">
            <v>(inc local governments)</v>
          </cell>
        </row>
        <row r="51">
          <cell r="A51" t="str">
            <v>Debt</v>
          </cell>
          <cell r="G51">
            <v>208.227</v>
          </cell>
          <cell r="H51">
            <v>210.92599999999999</v>
          </cell>
          <cell r="I51">
            <v>206.73853686916999</v>
          </cell>
          <cell r="J51">
            <v>217.50197399999999</v>
          </cell>
          <cell r="K51">
            <v>240.374</v>
          </cell>
          <cell r="L51">
            <v>274.61900000000003</v>
          </cell>
          <cell r="M51">
            <v>345.67800000000011</v>
          </cell>
          <cell r="N51">
            <v>439.58661570772483</v>
          </cell>
          <cell r="O51">
            <v>507.95051677914125</v>
          </cell>
          <cell r="P51">
            <v>582.84221167834301</v>
          </cell>
          <cell r="Q51">
            <v>659.7162360092932</v>
          </cell>
          <cell r="R51">
            <v>728.73898182505081</v>
          </cell>
          <cell r="S51" t="e">
            <v>#VALUE!</v>
          </cell>
          <cell r="T51" t="e">
            <v>#VALUE!</v>
          </cell>
          <cell r="U51" t="e">
            <v>#VALUE!</v>
          </cell>
          <cell r="V51" t="e">
            <v>#VALUE!</v>
          </cell>
          <cell r="W51" t="e">
            <v>#VALUE!</v>
          </cell>
        </row>
        <row r="52">
          <cell r="B52" t="str">
            <v>Debt valuation</v>
          </cell>
          <cell r="H52">
            <v>-15.414999999999981</v>
          </cell>
          <cell r="I52">
            <v>-18.651463130830017</v>
          </cell>
          <cell r="J52">
            <v>-14.817562869170054</v>
          </cell>
          <cell r="K52">
            <v>-5.5989760000000501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Government guarantees</v>
          </cell>
          <cell r="G53">
            <v>100.38200000000001</v>
          </cell>
          <cell r="H53">
            <v>160.55500000000001</v>
          </cell>
          <cell r="I53">
            <v>172.27</v>
          </cell>
          <cell r="J53">
            <v>252.2</v>
          </cell>
          <cell r="K53">
            <v>280.39999999999998</v>
          </cell>
          <cell r="L53">
            <v>257.3</v>
          </cell>
        </row>
        <row r="54">
          <cell r="A54" t="str">
            <v>Risk adjusted guarantees (WB)</v>
          </cell>
          <cell r="G54">
            <v>3</v>
          </cell>
          <cell r="H54">
            <v>6</v>
          </cell>
          <cell r="I54">
            <v>28</v>
          </cell>
          <cell r="J54">
            <v>74</v>
          </cell>
          <cell r="K54">
            <v>107</v>
          </cell>
          <cell r="L54">
            <v>98.185092724679038</v>
          </cell>
        </row>
        <row r="55">
          <cell r="A55" t="str">
            <v>Debt and government guarantees</v>
          </cell>
          <cell r="G55">
            <v>308.60900000000004</v>
          </cell>
          <cell r="H55">
            <v>371.48099999999999</v>
          </cell>
          <cell r="I55">
            <v>379.00853686917003</v>
          </cell>
          <cell r="J55">
            <v>469.70197399999995</v>
          </cell>
          <cell r="K55">
            <v>520.774</v>
          </cell>
          <cell r="L55">
            <v>531.9190000000001</v>
          </cell>
        </row>
        <row r="56">
          <cell r="A56" t="str">
            <v>Implicit public debt of transformation institutions</v>
          </cell>
        </row>
        <row r="57">
          <cell r="B57" t="str">
            <v>(net of provisions and reserves)</v>
          </cell>
          <cell r="G57">
            <v>108</v>
          </cell>
          <cell r="H57">
            <v>104</v>
          </cell>
          <cell r="I57">
            <v>87</v>
          </cell>
          <cell r="J57">
            <v>94</v>
          </cell>
          <cell r="K57">
            <v>105</v>
          </cell>
        </row>
        <row r="58">
          <cell r="A58" t="str">
            <v>Debt of Czech Railways not covered by state guarantees</v>
          </cell>
          <cell r="G58" t="str">
            <v>...</v>
          </cell>
          <cell r="H58">
            <v>1.6</v>
          </cell>
          <cell r="I58">
            <v>3.3</v>
          </cell>
          <cell r="J58">
            <v>7.3000000000000007</v>
          </cell>
          <cell r="K58">
            <v>8.2000000000000011</v>
          </cell>
        </row>
        <row r="59">
          <cell r="A59" t="str">
            <v>Outstanding guarantees provided by PGRLF</v>
          </cell>
          <cell r="K59">
            <v>18.138999999999999</v>
          </cell>
        </row>
        <row r="61">
          <cell r="M61" t="str">
            <v>( In percent of GDP)</v>
          </cell>
        </row>
        <row r="62">
          <cell r="G62">
            <v>1994</v>
          </cell>
          <cell r="H62">
            <v>1995</v>
          </cell>
          <cell r="I62">
            <v>1996</v>
          </cell>
          <cell r="J62">
            <v>1997</v>
          </cell>
          <cell r="K62">
            <v>1998</v>
          </cell>
          <cell r="L62">
            <v>1999</v>
          </cell>
          <cell r="M62">
            <v>2000</v>
          </cell>
          <cell r="N62">
            <v>2001</v>
          </cell>
          <cell r="O62">
            <v>2002</v>
          </cell>
          <cell r="P62">
            <v>2003</v>
          </cell>
          <cell r="Q62">
            <v>2004</v>
          </cell>
          <cell r="R62">
            <v>2005</v>
          </cell>
          <cell r="S62">
            <v>2006</v>
          </cell>
          <cell r="T62">
            <v>2007</v>
          </cell>
          <cell r="U62">
            <v>2008</v>
          </cell>
          <cell r="V62">
            <v>2009</v>
          </cell>
          <cell r="W62">
            <v>2010</v>
          </cell>
        </row>
        <row r="63">
          <cell r="A63" t="str">
            <v>Revenue</v>
          </cell>
          <cell r="G63">
            <v>42.634680419343937</v>
          </cell>
          <cell r="H63">
            <v>41.878792267033525</v>
          </cell>
          <cell r="I63">
            <v>40.35126884182408</v>
          </cell>
          <cell r="J63">
            <v>39.677013422818789</v>
          </cell>
          <cell r="K63">
            <v>39.279653005616417</v>
          </cell>
          <cell r="L63">
            <v>41.427140529869853</v>
          </cell>
          <cell r="M63">
            <v>39.950488934637164</v>
          </cell>
          <cell r="N63">
            <v>40.157195639782024</v>
          </cell>
          <cell r="O63">
            <v>39.845198170401176</v>
          </cell>
          <cell r="P63">
            <v>39.68628784384201</v>
          </cell>
          <cell r="Q63">
            <v>39.416170315723292</v>
          </cell>
          <cell r="R63">
            <v>39.119525910945981</v>
          </cell>
          <cell r="S63">
            <v>39.004572034655979</v>
          </cell>
          <cell r="T63">
            <v>38.924454152669036</v>
          </cell>
          <cell r="U63">
            <v>38.879348694106085</v>
          </cell>
          <cell r="V63">
            <v>38.869515449185975</v>
          </cell>
          <cell r="W63">
            <v>38.856362186228374</v>
          </cell>
        </row>
        <row r="64">
          <cell r="B64" t="str">
            <v>Total Current Revenue</v>
          </cell>
          <cell r="G64">
            <v>42.102045992560029</v>
          </cell>
          <cell r="H64">
            <v>41.482369126058941</v>
          </cell>
          <cell r="I64">
            <v>39.82592380588946</v>
          </cell>
          <cell r="J64">
            <v>39.128835091083417</v>
          </cell>
          <cell r="K64">
            <v>38.735639214813986</v>
          </cell>
          <cell r="L64">
            <v>39.730111750803246</v>
          </cell>
          <cell r="M64">
            <v>39.248841996911992</v>
          </cell>
          <cell r="N64">
            <v>39.475040950071076</v>
          </cell>
          <cell r="O64">
            <v>39.190329668278672</v>
          </cell>
          <cell r="P64">
            <v>39.077260136868084</v>
          </cell>
          <cell r="Q64">
            <v>38.868045379446755</v>
          </cell>
          <cell r="R64">
            <v>38.653619715110928</v>
          </cell>
          <cell r="S64">
            <v>38.557302086654325</v>
          </cell>
          <cell r="T64">
            <v>38.495075002587456</v>
          </cell>
          <cell r="U64">
            <v>38.46714471002776</v>
          </cell>
          <cell r="V64">
            <v>38.473799624470786</v>
          </cell>
          <cell r="W64">
            <v>38.476474994501785</v>
          </cell>
        </row>
        <row r="65">
          <cell r="C65" t="str">
            <v>Tax Revenue</v>
          </cell>
          <cell r="G65">
            <v>37.714829218802834</v>
          </cell>
          <cell r="H65">
            <v>37.014191586416629</v>
          </cell>
          <cell r="I65">
            <v>36.181390319913504</v>
          </cell>
          <cell r="J65">
            <v>36.417305848513905</v>
          </cell>
          <cell r="K65">
            <v>36.035477951398541</v>
          </cell>
          <cell r="L65">
            <v>37.142896898654911</v>
          </cell>
          <cell r="M65">
            <v>36.814616572310861</v>
          </cell>
          <cell r="N65">
            <v>37.108440028831559</v>
          </cell>
          <cell r="O65">
            <v>36.918392783888734</v>
          </cell>
          <cell r="P65">
            <v>36.896200727853738</v>
          </cell>
          <cell r="Q65">
            <v>36.774228346792988</v>
          </cell>
          <cell r="R65">
            <v>36.643555363763305</v>
          </cell>
          <cell r="S65">
            <v>36.627640309360622</v>
          </cell>
          <cell r="T65">
            <v>36.642599696385489</v>
          </cell>
          <cell r="U65">
            <v>36.688768416073877</v>
          </cell>
          <cell r="V65">
            <v>36.766558382275058</v>
          </cell>
          <cell r="W65">
            <v>36.837523401993892</v>
          </cell>
        </row>
        <row r="66">
          <cell r="D66" t="str">
            <v>Indirect Taxes</v>
          </cell>
          <cell r="G66">
            <v>13.095113290497126</v>
          </cell>
          <cell r="H66">
            <v>12.57034248063138</v>
          </cell>
          <cell r="I66">
            <v>12.479234242828978</v>
          </cell>
          <cell r="J66">
            <v>12.488734419942475</v>
          </cell>
          <cell r="K66">
            <v>11.79825390646722</v>
          </cell>
          <cell r="L66">
            <v>12.786424643032182</v>
          </cell>
          <cell r="M66">
            <v>12.848172928461141</v>
          </cell>
          <cell r="N66">
            <v>13.077324586369219</v>
          </cell>
          <cell r="O66">
            <v>13.083694014446307</v>
          </cell>
          <cell r="P66">
            <v>13.126470560432113</v>
          </cell>
          <cell r="Q66">
            <v>13.095608518875821</v>
          </cell>
          <cell r="R66">
            <v>12.99574274256932</v>
          </cell>
          <cell r="S66">
            <v>12.81130686230105</v>
          </cell>
          <cell r="T66">
            <v>12.635180760685685</v>
          </cell>
          <cell r="U66">
            <v>12.466990039574977</v>
          </cell>
          <cell r="V66">
            <v>12.306377169385</v>
          </cell>
          <cell r="W66">
            <v>12.153000729080169</v>
          </cell>
        </row>
        <row r="67">
          <cell r="E67" t="str">
            <v>VAT</v>
          </cell>
          <cell r="G67">
            <v>7.2581163341224215</v>
          </cell>
          <cell r="H67">
            <v>6.8641662442980245</v>
          </cell>
          <cell r="I67">
            <v>6.9524263817337655</v>
          </cell>
          <cell r="J67">
            <v>7.0503355704697999</v>
          </cell>
          <cell r="K67">
            <v>6.6393260301395767</v>
          </cell>
          <cell r="L67">
            <v>7.5331170582148888</v>
          </cell>
          <cell r="M67">
            <v>7.7148739063304177</v>
          </cell>
          <cell r="N67">
            <v>8.141221170073857</v>
          </cell>
          <cell r="O67">
            <v>8.3895284157611076</v>
          </cell>
          <cell r="P67">
            <v>8.6412142682339415</v>
          </cell>
          <cell r="Q67">
            <v>8.8140385535986212</v>
          </cell>
          <cell r="R67">
            <v>8.9021789391346076</v>
          </cell>
          <cell r="S67">
            <v>8.9021789391346076</v>
          </cell>
          <cell r="T67">
            <v>8.9021789391346076</v>
          </cell>
          <cell r="U67">
            <v>8.9021789391346076</v>
          </cell>
          <cell r="V67">
            <v>8.9021789391346076</v>
          </cell>
          <cell r="W67">
            <v>8.9021789391346076</v>
          </cell>
        </row>
        <row r="68">
          <cell r="E68" t="str">
            <v>Excises</v>
          </cell>
          <cell r="G68">
            <v>3.9195130199526549</v>
          </cell>
          <cell r="H68">
            <v>4.1018029107233369</v>
          </cell>
          <cell r="I68">
            <v>3.8904789162373596</v>
          </cell>
          <cell r="J68">
            <v>3.8453978906999038</v>
          </cell>
          <cell r="K68">
            <v>3.7703386531724412</v>
          </cell>
          <cell r="L68">
            <v>3.9831921978979468</v>
          </cell>
          <cell r="M68">
            <v>3.9938239835306226</v>
          </cell>
          <cell r="N68">
            <v>3.8282837999086361</v>
          </cell>
          <cell r="O68">
            <v>3.6306587669539434</v>
          </cell>
          <cell r="P68">
            <v>3.4642897337361673</v>
          </cell>
          <cell r="Q68">
            <v>3.3014420691536728</v>
          </cell>
          <cell r="R68">
            <v>3.1526410231561277</v>
          </cell>
          <cell r="S68">
            <v>3.0105466680003938</v>
          </cell>
          <cell r="T68">
            <v>2.874856722867503</v>
          </cell>
          <cell r="U68">
            <v>2.7452825311975526</v>
          </cell>
          <cell r="V68">
            <v>2.6215484466235042</v>
          </cell>
          <cell r="W68">
            <v>2.5033912465818826</v>
          </cell>
        </row>
        <row r="69">
          <cell r="E69" t="str">
            <v>Other indirect taxes</v>
          </cell>
          <cell r="G69">
            <v>1.9174839364220493</v>
          </cell>
          <cell r="H69">
            <v>1.6043733256100212</v>
          </cell>
          <cell r="I69">
            <v>1.6363289448578517</v>
          </cell>
          <cell r="J69">
            <v>1.5930009587727709</v>
          </cell>
          <cell r="K69">
            <v>1.3885892231552022</v>
          </cell>
          <cell r="L69">
            <v>1.2701153869193487</v>
          </cell>
          <cell r="M69">
            <v>1.1394750386001029</v>
          </cell>
          <cell r="N69">
            <v>1.107819616386726</v>
          </cell>
          <cell r="O69">
            <v>1.063506831731257</v>
          </cell>
          <cell r="P69">
            <v>1.0209665584620065</v>
          </cell>
          <cell r="Q69">
            <v>0.98012789612352635</v>
          </cell>
          <cell r="R69">
            <v>0.94092278027858511</v>
          </cell>
          <cell r="S69">
            <v>0.89858125516604859</v>
          </cell>
          <cell r="T69">
            <v>0.85814509868357647</v>
          </cell>
          <cell r="U69">
            <v>0.81952856924281547</v>
          </cell>
          <cell r="V69">
            <v>0.78264978362688875</v>
          </cell>
          <cell r="W69">
            <v>0.74743054336367876</v>
          </cell>
        </row>
        <row r="70">
          <cell r="D70" t="str">
            <v>Direct Taxes</v>
          </cell>
          <cell r="G70">
            <v>9.9993236388231317</v>
          </cell>
          <cell r="H70">
            <v>9.7798131923828855</v>
          </cell>
          <cell r="I70">
            <v>9.053806525472238</v>
          </cell>
          <cell r="J70">
            <v>8.5956375838926178</v>
          </cell>
          <cell r="K70">
            <v>9.0349774787299122</v>
          </cell>
          <cell r="L70">
            <v>9.0082546762511573</v>
          </cell>
          <cell r="M70">
            <v>8.7647967061245495</v>
          </cell>
          <cell r="N70">
            <v>8.7883186698318028</v>
          </cell>
          <cell r="O70">
            <v>8.71355317783628</v>
          </cell>
          <cell r="P70">
            <v>8.6803451861149732</v>
          </cell>
          <cell r="Q70">
            <v>8.6383664487667122</v>
          </cell>
          <cell r="R70">
            <v>8.6265237432457482</v>
          </cell>
          <cell r="S70">
            <v>8.8158476867816944</v>
          </cell>
          <cell r="T70">
            <v>9.0269476144522542</v>
          </cell>
          <cell r="U70">
            <v>9.2605643595330864</v>
          </cell>
          <cell r="V70">
            <v>9.5174976475934283</v>
          </cell>
          <cell r="W70">
            <v>9.7596717775245931</v>
          </cell>
        </row>
        <row r="71">
          <cell r="E71" t="str">
            <v>Personal Income Tax</v>
          </cell>
          <cell r="G71">
            <v>4.6094014203584717</v>
          </cell>
          <cell r="H71">
            <v>4.9661139671276526</v>
          </cell>
          <cell r="I71">
            <v>5.1226865102079762</v>
          </cell>
          <cell r="J71">
            <v>5.2661193672099715</v>
          </cell>
          <cell r="K71">
            <v>5.2783184118333981</v>
          </cell>
          <cell r="L71">
            <v>5.1898786342100962</v>
          </cell>
          <cell r="M71">
            <v>5.1312403499742674</v>
          </cell>
          <cell r="N71">
            <v>5.2533261287298121</v>
          </cell>
          <cell r="O71">
            <v>5.3212353853389383</v>
          </cell>
          <cell r="P71">
            <v>5.4229805200425245</v>
          </cell>
          <cell r="Q71">
            <v>5.5198124134527937</v>
          </cell>
          <cell r="R71">
            <v>5.6297869548338477</v>
          </cell>
          <cell r="S71">
            <v>5.9389803699062718</v>
          </cell>
          <cell r="T71">
            <v>6.2651549902518466</v>
          </cell>
          <cell r="U71">
            <v>6.6092434403006957</v>
          </cell>
          <cell r="V71">
            <v>6.9722295651303332</v>
          </cell>
          <cell r="W71">
            <v>7.3551512435538102</v>
          </cell>
        </row>
        <row r="72">
          <cell r="E72" t="str">
            <v>Enterprise Tax</v>
          </cell>
          <cell r="G72">
            <v>5.3899222184646609</v>
          </cell>
          <cell r="H72">
            <v>4.813699225255232</v>
          </cell>
          <cell r="I72">
            <v>3.9311200152642627</v>
          </cell>
          <cell r="J72">
            <v>3.3295182166826462</v>
          </cell>
          <cell r="K72">
            <v>3.7566590668965132</v>
          </cell>
          <cell r="L72">
            <v>3.8183760420410615</v>
          </cell>
          <cell r="M72">
            <v>3.6335563561502826</v>
          </cell>
          <cell r="N72">
            <v>3.5349925411019911</v>
          </cell>
          <cell r="O72">
            <v>3.3923177924973422</v>
          </cell>
          <cell r="P72">
            <v>3.2573646660724496</v>
          </cell>
          <cell r="Q72">
            <v>3.1185540353139189</v>
          </cell>
          <cell r="R72">
            <v>2.9967367884119005</v>
          </cell>
          <cell r="S72">
            <v>2.876867316875424</v>
          </cell>
          <cell r="T72">
            <v>2.7617926242004076</v>
          </cell>
          <cell r="U72">
            <v>2.6513209192323908</v>
          </cell>
          <cell r="V72">
            <v>2.5452680824630951</v>
          </cell>
          <cell r="W72">
            <v>2.4045205339707829</v>
          </cell>
        </row>
        <row r="73">
          <cell r="D73" t="str">
            <v>Social Security Contributions</v>
          </cell>
          <cell r="G73">
            <v>13.721846466012853</v>
          </cell>
          <cell r="H73">
            <v>13.93490695822171</v>
          </cell>
          <cell r="I73">
            <v>14.132417477580617</v>
          </cell>
          <cell r="J73">
            <v>14.786373441994247</v>
          </cell>
          <cell r="K73">
            <v>14.618639826502807</v>
          </cell>
          <cell r="L73">
            <v>14.736842819256116</v>
          </cell>
          <cell r="M73">
            <v>14.620072053525476</v>
          </cell>
          <cell r="N73">
            <v>14.674433562806263</v>
          </cell>
          <cell r="O73">
            <v>14.572675094125721</v>
          </cell>
          <cell r="P73">
            <v>14.560110951238043</v>
          </cell>
          <cell r="Q73">
            <v>14.529503940134244</v>
          </cell>
          <cell r="R73">
            <v>14.528415669297596</v>
          </cell>
          <cell r="S73">
            <v>14.527327479973257</v>
          </cell>
          <cell r="T73">
            <v>14.52623937215512</v>
          </cell>
          <cell r="U73">
            <v>14.525151345837084</v>
          </cell>
          <cell r="V73">
            <v>14.524063401013038</v>
          </cell>
          <cell r="W73">
            <v>14.522975537676885</v>
          </cell>
        </row>
        <row r="74">
          <cell r="D74" t="str">
            <v>Other Taxes</v>
          </cell>
          <cell r="G74">
            <v>0.89854582346973288</v>
          </cell>
          <cell r="H74">
            <v>0.72912895518065313</v>
          </cell>
          <cell r="I74">
            <v>0.51593207403167329</v>
          </cell>
          <cell r="J74">
            <v>0.54656040268456363</v>
          </cell>
          <cell r="K74">
            <v>0.58360673969860422</v>
          </cell>
          <cell r="L74">
            <v>0.61137476011544944</v>
          </cell>
          <cell r="M74">
            <v>0.58157488419969128</v>
          </cell>
          <cell r="N74">
            <v>0.56836320982427413</v>
          </cell>
          <cell r="O74">
            <v>0.54847049748042453</v>
          </cell>
          <cell r="P74">
            <v>0.52927403006860962</v>
          </cell>
          <cell r="Q74">
            <v>0.51074943901620828</v>
          </cell>
          <cell r="R74">
            <v>0.49287320865064094</v>
          </cell>
          <cell r="S74">
            <v>0.47315828030461526</v>
          </cell>
          <cell r="T74">
            <v>0.45423194909243075</v>
          </cell>
          <cell r="U74">
            <v>0.43606267112873359</v>
          </cell>
          <cell r="V74">
            <v>0.41862016428358417</v>
          </cell>
          <cell r="W74">
            <v>0.40187535771224081</v>
          </cell>
        </row>
        <row r="75">
          <cell r="C75" t="str">
            <v>Non-Tax current Revenue</v>
          </cell>
          <cell r="G75">
            <v>4.3872167737571912</v>
          </cell>
          <cell r="H75">
            <v>4.4681775396423129</v>
          </cell>
          <cell r="I75">
            <v>3.6445334859759586</v>
          </cell>
          <cell r="J75">
            <v>2.7115292425695112</v>
          </cell>
          <cell r="K75">
            <v>2.700161263415449</v>
          </cell>
          <cell r="L75">
            <v>2.5872148521483389</v>
          </cell>
          <cell r="M75">
            <v>2.4342254246011321</v>
          </cell>
          <cell r="N75">
            <v>2.3666009212395203</v>
          </cell>
          <cell r="O75">
            <v>2.2719368843899392</v>
          </cell>
          <cell r="P75">
            <v>2.1810594090143414</v>
          </cell>
          <cell r="Q75">
            <v>2.0938170326537677</v>
          </cell>
          <cell r="R75">
            <v>2.0100643513476171</v>
          </cell>
          <cell r="S75">
            <v>1.9296617772937119</v>
          </cell>
          <cell r="T75">
            <v>1.8524753062019634</v>
          </cell>
          <cell r="U75">
            <v>1.7783762939538847</v>
          </cell>
          <cell r="V75">
            <v>1.7072412421957295</v>
          </cell>
          <cell r="W75">
            <v>1.6389515925079003</v>
          </cell>
        </row>
        <row r="76">
          <cell r="B76" t="str">
            <v>Non-tax capital revenue</v>
          </cell>
          <cell r="G76">
            <v>0.5326344267839036</v>
          </cell>
          <cell r="H76">
            <v>0.39642314097458714</v>
          </cell>
          <cell r="I76">
            <v>0.52534503593461745</v>
          </cell>
          <cell r="J76">
            <v>0.54817833173538022</v>
          </cell>
          <cell r="K76">
            <v>0.5440137908024254</v>
          </cell>
          <cell r="L76">
            <v>1.6970287790666012</v>
          </cell>
          <cell r="M76">
            <v>0.70164693772516729</v>
          </cell>
          <cell r="N76">
            <v>0.68215468971094095</v>
          </cell>
          <cell r="O76">
            <v>0.65486850212250336</v>
          </cell>
          <cell r="P76">
            <v>0.60902770697392805</v>
          </cell>
          <cell r="Q76">
            <v>0.54812493627653525</v>
          </cell>
          <cell r="R76">
            <v>0.46590619583505488</v>
          </cell>
          <cell r="S76">
            <v>0.44726994800165276</v>
          </cell>
          <cell r="T76">
            <v>0.42937915008158661</v>
          </cell>
          <cell r="U76">
            <v>0.41220398407832315</v>
          </cell>
          <cell r="V76">
            <v>0.39571582471519012</v>
          </cell>
          <cell r="W76">
            <v>0.37988719172658258</v>
          </cell>
        </row>
        <row r="78">
          <cell r="A78" t="str">
            <v>Expenditure incl. L-R</v>
          </cell>
          <cell r="G78">
            <v>41.853905985796416</v>
          </cell>
          <cell r="H78">
            <v>41.528709000072411</v>
          </cell>
          <cell r="I78">
            <v>40.623354321694336</v>
          </cell>
          <cell r="J78">
            <v>40.864693192713332</v>
          </cell>
          <cell r="K78">
            <v>40.840015681476956</v>
          </cell>
          <cell r="L78">
            <v>42.005909428198009</v>
          </cell>
          <cell r="M78">
            <v>43.607668553782815</v>
          </cell>
          <cell r="N78">
            <v>44.77733602930013</v>
          </cell>
          <cell r="O78">
            <v>42.996199897955037</v>
          </cell>
          <cell r="P78">
            <v>42.915596919602031</v>
          </cell>
          <cell r="Q78">
            <v>42.50758948513316</v>
          </cell>
          <cell r="R78">
            <v>41.718289228722576</v>
          </cell>
          <cell r="S78" t="e">
            <v>#VALUE!</v>
          </cell>
          <cell r="T78" t="e">
            <v>#VALUE!</v>
          </cell>
          <cell r="U78" t="e">
            <v>#VALUE!</v>
          </cell>
          <cell r="V78" t="e">
            <v>#VALUE!</v>
          </cell>
          <cell r="W78" t="e">
            <v>#VALUE!</v>
          </cell>
        </row>
        <row r="79">
          <cell r="A79" t="str">
            <v xml:space="preserve">Expenditure excl priv, trans to TI, guarantee calls </v>
          </cell>
          <cell r="G79">
            <v>44.497379100439645</v>
          </cell>
          <cell r="H79">
            <v>43.190355513720959</v>
          </cell>
          <cell r="I79">
            <v>41.271195064555116</v>
          </cell>
          <cell r="J79">
            <v>41.209911313518703</v>
          </cell>
          <cell r="K79">
            <v>40.335984096090762</v>
          </cell>
          <cell r="L79">
            <v>42.974106345912979</v>
          </cell>
          <cell r="M79">
            <v>43.281008749356673</v>
          </cell>
          <cell r="N79">
            <v>43.962071680893736</v>
          </cell>
          <cell r="O79">
            <v>44.047871983526775</v>
          </cell>
          <cell r="P79">
            <v>43.752464487183531</v>
          </cell>
          <cell r="Q79">
            <v>42.680831798095511</v>
          </cell>
          <cell r="R79">
            <v>41.353377433658338</v>
          </cell>
          <cell r="S79" t="e">
            <v>#VALUE!</v>
          </cell>
          <cell r="T79" t="e">
            <v>#VALUE!</v>
          </cell>
          <cell r="U79" t="e">
            <v>#VALUE!</v>
          </cell>
          <cell r="V79" t="e">
            <v>#VALUE!</v>
          </cell>
          <cell r="W79" t="e">
            <v>#VALUE!</v>
          </cell>
        </row>
        <row r="80">
          <cell r="A80" t="str">
            <v>Expenditure excl. L_R</v>
          </cell>
          <cell r="G80">
            <v>43.852806898884005</v>
          </cell>
          <cell r="H80">
            <v>43.002172181594382</v>
          </cell>
          <cell r="I80">
            <v>42.007950136742352</v>
          </cell>
          <cell r="J80">
            <v>41.799556567593484</v>
          </cell>
          <cell r="K80">
            <v>41.684646610687878</v>
          </cell>
          <cell r="L80">
            <v>43.057910052279034</v>
          </cell>
          <cell r="M80">
            <v>46.280545548121466</v>
          </cell>
          <cell r="N80">
            <v>48.744142446997252</v>
          </cell>
          <cell r="O80">
            <v>44.411995640274668</v>
          </cell>
          <cell r="P80">
            <v>44.049990570052053</v>
          </cell>
          <cell r="Q80">
            <v>42.680831798095511</v>
          </cell>
          <cell r="R80">
            <v>41.353377433658338</v>
          </cell>
          <cell r="S80" t="e">
            <v>#VALUE!</v>
          </cell>
          <cell r="T80" t="e">
            <v>#VALUE!</v>
          </cell>
          <cell r="U80" t="e">
            <v>#VALUE!</v>
          </cell>
          <cell r="V80" t="e">
            <v>#VALUE!</v>
          </cell>
          <cell r="W80" t="e">
            <v>#VALUE!</v>
          </cell>
        </row>
        <row r="81">
          <cell r="B81" t="str">
            <v>Current exp.</v>
          </cell>
          <cell r="G81">
            <v>36.804362529590797</v>
          </cell>
          <cell r="H81">
            <v>35.903627543262616</v>
          </cell>
          <cell r="I81">
            <v>35.609934490873243</v>
          </cell>
          <cell r="J81">
            <v>36.255213326941522</v>
          </cell>
          <cell r="K81">
            <v>36.45326141355725</v>
          </cell>
          <cell r="L81">
            <v>37.465256088329788</v>
          </cell>
          <cell r="M81">
            <v>40.262943901183739</v>
          </cell>
          <cell r="N81">
            <v>42.383470662547467</v>
          </cell>
          <cell r="O81">
            <v>38.013436321641592</v>
          </cell>
          <cell r="P81">
            <v>37.754319381556357</v>
          </cell>
          <cell r="Q81">
            <v>36.585833519651182</v>
          </cell>
          <cell r="R81">
            <v>35.602998222330619</v>
          </cell>
          <cell r="S81" t="e">
            <v>#VALUE!</v>
          </cell>
          <cell r="T81" t="e">
            <v>#VALUE!</v>
          </cell>
          <cell r="U81" t="e">
            <v>#VALUE!</v>
          </cell>
          <cell r="V81" t="e">
            <v>#VALUE!</v>
          </cell>
          <cell r="W81" t="e">
            <v>#VALUE!</v>
          </cell>
        </row>
        <row r="82">
          <cell r="C82" t="str">
            <v>Goods and services</v>
          </cell>
          <cell r="G82">
            <v>11.022404463983767</v>
          </cell>
          <cell r="H82">
            <v>8.9335312432119327</v>
          </cell>
          <cell r="I82">
            <v>8.8600139922406669</v>
          </cell>
          <cell r="J82">
            <v>8.17635426653883</v>
          </cell>
          <cell r="K82">
            <v>8.2619696379914362</v>
          </cell>
          <cell r="L82">
            <v>8.5154795991940304</v>
          </cell>
          <cell r="M82">
            <v>8.6493566649511084</v>
          </cell>
          <cell r="N82">
            <v>8.5189055696213138</v>
          </cell>
          <cell r="O82">
            <v>8.39871236935514</v>
          </cell>
          <cell r="P82">
            <v>8.2684421317781069</v>
          </cell>
          <cell r="Q82">
            <v>8.0859425364348514</v>
          </cell>
          <cell r="R82">
            <v>7.8627923948382419</v>
          </cell>
          <cell r="S82">
            <v>7.614497155714985</v>
          </cell>
          <cell r="T82">
            <v>7.3742211193464735</v>
          </cell>
          <cell r="U82">
            <v>7.1417000501631192</v>
          </cell>
          <cell r="V82">
            <v>6.9166785696717303</v>
          </cell>
          <cell r="W82">
            <v>6.6989098553364519</v>
          </cell>
        </row>
        <row r="83">
          <cell r="D83" t="str">
            <v>Wages and salaries</v>
          </cell>
          <cell r="G83">
            <v>4.1057659790328032</v>
          </cell>
          <cell r="H83">
            <v>3.6380421403229306</v>
          </cell>
          <cell r="I83">
            <v>3.6489855625516756</v>
          </cell>
          <cell r="J83">
            <v>3.7311241610738253</v>
          </cell>
          <cell r="K83">
            <v>3.4842907190124004</v>
          </cell>
          <cell r="L83">
            <v>3.7860605342264328</v>
          </cell>
          <cell r="M83">
            <v>3.6777663407102423</v>
          </cell>
          <cell r="N83">
            <v>3.5170788884783186</v>
          </cell>
          <cell r="O83">
            <v>3.4674564383008826</v>
          </cell>
          <cell r="P83">
            <v>3.413673625633832</v>
          </cell>
          <cell r="Q83">
            <v>3.3772081820840674</v>
          </cell>
          <cell r="R83">
            <v>3.3219374167642139</v>
          </cell>
          <cell r="S83">
            <v>3.2355361907907763</v>
          </cell>
          <cell r="T83">
            <v>3.1513821991607793</v>
          </cell>
          <cell r="U83">
            <v>3.0694169929096686</v>
          </cell>
          <cell r="V83">
            <v>2.9895836432888245</v>
          </cell>
          <cell r="W83">
            <v>2.91182670222583</v>
          </cell>
        </row>
        <row r="84">
          <cell r="D84" t="str">
            <v>Other goods and services</v>
          </cell>
          <cell r="G84">
            <v>6.9166384849509637</v>
          </cell>
          <cell r="H84">
            <v>5.2954891028890012</v>
          </cell>
          <cell r="I84">
            <v>5.2110284296889917</v>
          </cell>
          <cell r="J84">
            <v>4.4452301054650052</v>
          </cell>
          <cell r="K84">
            <v>4.7776789189790358</v>
          </cell>
          <cell r="L84">
            <v>4.7294190649675985</v>
          </cell>
          <cell r="M84">
            <v>4.9715903242408643</v>
          </cell>
          <cell r="N84">
            <v>5.0018266811429966</v>
          </cell>
          <cell r="O84">
            <v>4.9312559310542561</v>
          </cell>
          <cell r="P84">
            <v>4.8547685061442749</v>
          </cell>
          <cell r="Q84">
            <v>4.708734354350784</v>
          </cell>
          <cell r="R84">
            <v>4.5408549780740275</v>
          </cell>
          <cell r="S84">
            <v>4.3789609649242083</v>
          </cell>
          <cell r="T84">
            <v>4.2228389201856942</v>
          </cell>
          <cell r="U84">
            <v>4.0722830572534496</v>
          </cell>
          <cell r="V84">
            <v>3.9270949263829049</v>
          </cell>
          <cell r="W84">
            <v>3.7870831531106215</v>
          </cell>
        </row>
        <row r="85">
          <cell r="C85" t="str">
            <v>Transfers</v>
          </cell>
          <cell r="G85">
            <v>17.450541088941499</v>
          </cell>
          <cell r="H85">
            <v>17.511983201795672</v>
          </cell>
          <cell r="I85">
            <v>17.734592634993323</v>
          </cell>
          <cell r="J85">
            <v>19.080476989453498</v>
          </cell>
          <cell r="K85">
            <v>19.278095979536229</v>
          </cell>
          <cell r="L85">
            <v>20.305134344061429</v>
          </cell>
          <cell r="M85">
            <v>20.748790530108081</v>
          </cell>
          <cell r="N85">
            <v>21.102215791525499</v>
          </cell>
          <cell r="O85">
            <v>21.220574418563981</v>
          </cell>
          <cell r="P85">
            <v>21.309256174513852</v>
          </cell>
          <cell r="Q85">
            <v>21.041403246342895</v>
          </cell>
          <cell r="R85">
            <v>20.61868827030494</v>
          </cell>
          <cell r="S85" t="e">
            <v>#VALUE!</v>
          </cell>
          <cell r="T85" t="e">
            <v>#VALUE!</v>
          </cell>
          <cell r="U85" t="e">
            <v>#VALUE!</v>
          </cell>
          <cell r="V85" t="e">
            <v>#VALUE!</v>
          </cell>
          <cell r="W85" t="e">
            <v>#VALUE!</v>
          </cell>
        </row>
        <row r="86">
          <cell r="D86" t="str">
            <v>Health Insurance</v>
          </cell>
          <cell r="G86">
            <v>5.3432532972607376</v>
          </cell>
          <cell r="H86">
            <v>5.3663746289189778</v>
          </cell>
          <cell r="I86">
            <v>5.4876931883228401</v>
          </cell>
          <cell r="J86">
            <v>5.5715484180249275</v>
          </cell>
          <cell r="K86">
            <v>5.6414391369626875</v>
          </cell>
          <cell r="L86">
            <v>5.792136361161031</v>
          </cell>
          <cell r="M86">
            <v>5.8747812660833763</v>
          </cell>
          <cell r="N86">
            <v>6.028720888381522</v>
          </cell>
          <cell r="O86">
            <v>6.0625349264046555</v>
          </cell>
          <cell r="P86">
            <v>6.087870538541087</v>
          </cell>
          <cell r="Q86">
            <v>6.0228388677350564</v>
          </cell>
          <cell r="R86">
            <v>5.9242701992757576</v>
          </cell>
          <cell r="S86">
            <v>5.8103419262127618</v>
          </cell>
          <cell r="T86">
            <v>5.6986045814779018</v>
          </cell>
          <cell r="U86">
            <v>5.5890160318340962</v>
          </cell>
          <cell r="V86">
            <v>5.4815349542988248</v>
          </cell>
          <cell r="W86">
            <v>5.3761208205623099</v>
          </cell>
        </row>
        <row r="87">
          <cell r="D87" t="str">
            <v>Transfers to households</v>
          </cell>
          <cell r="G87">
            <v>11.666892120392291</v>
          </cell>
          <cell r="H87">
            <v>11.473535587575123</v>
          </cell>
          <cell r="I87">
            <v>11.586020479552248</v>
          </cell>
          <cell r="J87">
            <v>12.585450623202302</v>
          </cell>
          <cell r="K87">
            <v>12.663737974753936</v>
          </cell>
          <cell r="L87">
            <v>13.417077834231881</v>
          </cell>
          <cell r="M87">
            <v>13.425542974781266</v>
          </cell>
          <cell r="N87">
            <v>13.824743135085019</v>
          </cell>
          <cell r="O87">
            <v>13.902283694464826</v>
          </cell>
          <cell r="P87">
            <v>13.960381977075869</v>
          </cell>
          <cell r="Q87">
            <v>13.771030975740766</v>
          </cell>
          <cell r="R87">
            <v>13.467301569407446</v>
          </cell>
          <cell r="S87">
            <v>9.6695248734762007</v>
          </cell>
          <cell r="T87">
            <v>9.7910186040975518</v>
          </cell>
          <cell r="U87">
            <v>9.9140388550778056</v>
          </cell>
          <cell r="V87">
            <v>10.038604806537572</v>
          </cell>
          <cell r="W87">
            <v>10.164735879588035</v>
          </cell>
        </row>
        <row r="88">
          <cell r="E88" t="str">
            <v>Pensions</v>
          </cell>
          <cell r="G88">
            <v>7.4568819749746371</v>
          </cell>
          <cell r="H88">
            <v>7.950184635435523</v>
          </cell>
          <cell r="I88">
            <v>8.1142275647141133</v>
          </cell>
          <cell r="J88">
            <v>9.0553092042186005</v>
          </cell>
          <cell r="K88">
            <v>9.237668909525663</v>
          </cell>
          <cell r="L88">
            <v>9.6854544464412147</v>
          </cell>
          <cell r="M88">
            <v>9.4235717961914567</v>
          </cell>
          <cell r="N88">
            <v>9.7179064468230667</v>
          </cell>
          <cell r="O88">
            <v>9.7724124795590335</v>
          </cell>
          <cell r="P88">
            <v>9.8132518405235327</v>
          </cell>
          <cell r="Q88">
            <v>9.7084250116365762</v>
          </cell>
          <cell r="R88">
            <v>9.5495387210933522</v>
          </cell>
          <cell r="S88">
            <v>9.6695248734762007</v>
          </cell>
          <cell r="T88">
            <v>9.7910186040975518</v>
          </cell>
          <cell r="U88">
            <v>9.9140388550778056</v>
          </cell>
          <cell r="V88">
            <v>10.038604806537572</v>
          </cell>
          <cell r="W88">
            <v>10.164735879588035</v>
          </cell>
        </row>
        <row r="89">
          <cell r="E89" t="str">
            <v>Other social transfers</v>
          </cell>
          <cell r="G89">
            <v>4.2100101454176535</v>
          </cell>
          <cell r="H89">
            <v>3.5233509521395998</v>
          </cell>
          <cell r="I89">
            <v>3.4717929148381357</v>
          </cell>
          <cell r="J89">
            <v>3.5301414189836997</v>
          </cell>
          <cell r="K89">
            <v>3.4260690652282704</v>
          </cell>
          <cell r="L89">
            <v>3.731623387790667</v>
          </cell>
          <cell r="M89">
            <v>4.0019711785898089</v>
          </cell>
          <cell r="N89">
            <v>4.1068366882619509</v>
          </cell>
          <cell r="O89">
            <v>4.1298712149057906</v>
          </cell>
          <cell r="P89">
            <v>4.1471301365523363</v>
          </cell>
          <cell r="Q89">
            <v>4.0626059641041907</v>
          </cell>
          <cell r="R89">
            <v>3.9177628483140934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D90" t="str">
            <v>Other transfers</v>
          </cell>
          <cell r="G90">
            <v>0.44039567128846807</v>
          </cell>
          <cell r="H90">
            <v>0.67207298530157122</v>
          </cell>
          <cell r="I90">
            <v>0.66087896711823446</v>
          </cell>
          <cell r="J90">
            <v>0.92347794822627038</v>
          </cell>
          <cell r="K90">
            <v>0.9729188678196079</v>
          </cell>
          <cell r="L90">
            <v>1.0959201486685186</v>
          </cell>
          <cell r="M90">
            <v>1.4484662892434381</v>
          </cell>
          <cell r="N90">
            <v>1.2487517680589608</v>
          </cell>
          <cell r="O90">
            <v>1.2557557976944975</v>
          </cell>
          <cell r="P90">
            <v>1.2610036588968956</v>
          </cell>
          <cell r="Q90">
            <v>1.2475334028670693</v>
          </cell>
          <cell r="R90">
            <v>1.2271165016217354</v>
          </cell>
          <cell r="S90" t="e">
            <v>#VALUE!</v>
          </cell>
          <cell r="T90" t="e">
            <v>#VALUE!</v>
          </cell>
          <cell r="U90" t="e">
            <v>#VALUE!</v>
          </cell>
          <cell r="V90" t="e">
            <v>#VALUE!</v>
          </cell>
          <cell r="W90" t="e">
            <v>#VALUE!</v>
          </cell>
        </row>
        <row r="91">
          <cell r="C91" t="str">
            <v>Subsidies to Enterprises</v>
          </cell>
          <cell r="G91">
            <v>7.0273926276631729</v>
          </cell>
          <cell r="H91">
            <v>8.2589240460502484</v>
          </cell>
          <cell r="I91">
            <v>7.9805380652547218</v>
          </cell>
          <cell r="J91">
            <v>7.7556327900287627</v>
          </cell>
          <cell r="K91">
            <v>7.7339709725852206</v>
          </cell>
          <cell r="L91">
            <v>7.5772495692424977</v>
          </cell>
          <cell r="M91">
            <v>9.812557900154399</v>
          </cell>
          <cell r="N91">
            <v>11.525107821048353</v>
          </cell>
          <cell r="O91">
            <v>6.8239025511158919</v>
          </cell>
          <cell r="P91">
            <v>6.4408332769736747</v>
          </cell>
          <cell r="Q91">
            <v>5.8177947705253965</v>
          </cell>
          <cell r="R91">
            <v>5.4821527645335459</v>
          </cell>
          <cell r="S91">
            <v>5.2185877277771251</v>
          </cell>
          <cell r="T91">
            <v>4.9676940870186099</v>
          </cell>
          <cell r="U91">
            <v>4.7288626405273311</v>
          </cell>
          <cell r="V91">
            <v>4.5015134751173633</v>
          </cell>
          <cell r="W91">
            <v>4.2850945580444124</v>
          </cell>
        </row>
        <row r="92">
          <cell r="D92" t="str">
            <v>of which: expenditures of TI</v>
          </cell>
          <cell r="G92">
            <v>0</v>
          </cell>
          <cell r="H92">
            <v>0.24618058069654625</v>
          </cell>
          <cell r="I92">
            <v>0.97945684665776256</v>
          </cell>
          <cell r="J92">
            <v>0.36553211888782355</v>
          </cell>
          <cell r="K92">
            <v>0.99538452983373182</v>
          </cell>
          <cell r="L92">
            <v>0.39753852856287097</v>
          </cell>
          <cell r="M92">
            <v>2.9181677817807516</v>
          </cell>
          <cell r="N92">
            <v>4.7820707661035176</v>
          </cell>
          <cell r="O92">
            <v>0.36412365674789587</v>
          </cell>
          <cell r="P92">
            <v>0.29752608286852439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C93" t="str">
            <v>Interest payments</v>
          </cell>
          <cell r="G93">
            <v>1.3040243490023673</v>
          </cell>
          <cell r="H93">
            <v>1.1991890522047643</v>
          </cell>
          <cell r="I93">
            <v>1.0347897983845322</v>
          </cell>
          <cell r="J93">
            <v>1.2427492809204219</v>
          </cell>
          <cell r="K93">
            <v>1.1792248234443641</v>
          </cell>
          <cell r="L93">
            <v>1.0673925758318357</v>
          </cell>
          <cell r="M93">
            <v>1.0522388059701493</v>
          </cell>
          <cell r="N93">
            <v>1.2372414803522984</v>
          </cell>
          <cell r="O93">
            <v>1.5702469826065799</v>
          </cell>
          <cell r="P93">
            <v>1.7357877982907228</v>
          </cell>
          <cell r="Q93">
            <v>1.6406929663480299</v>
          </cell>
          <cell r="R93">
            <v>1.6393647926538883</v>
          </cell>
          <cell r="S93">
            <v>1.6954564935464984</v>
          </cell>
          <cell r="T93" t="e">
            <v>#VALUE!</v>
          </cell>
          <cell r="U93" t="e">
            <v>#VALUE!</v>
          </cell>
          <cell r="V93" t="e">
            <v>#VALUE!</v>
          </cell>
          <cell r="W93" t="e">
            <v>#VALUE!</v>
          </cell>
        </row>
        <row r="94">
          <cell r="B94" t="str">
            <v>Capital Expenditures</v>
          </cell>
          <cell r="G94">
            <v>7.0484443692932022</v>
          </cell>
          <cell r="H94">
            <v>7.0985446383317647</v>
          </cell>
          <cell r="I94">
            <v>6.3980156458691093</v>
          </cell>
          <cell r="J94">
            <v>5.5443432406519655</v>
          </cell>
          <cell r="K94">
            <v>5.2313851971306233</v>
          </cell>
          <cell r="L94">
            <v>5.5926539639492487</v>
          </cell>
          <cell r="M94">
            <v>6.0176016469377247</v>
          </cell>
          <cell r="N94">
            <v>6.3606717844497798</v>
          </cell>
          <cell r="O94">
            <v>6.3985593186330805</v>
          </cell>
          <cell r="P94">
            <v>6.2956711884956968</v>
          </cell>
          <cell r="Q94">
            <v>6.0949982784443364</v>
          </cell>
          <cell r="R94">
            <v>5.7503792113277212</v>
          </cell>
          <cell r="S94">
            <v>5.4065205186427052</v>
          </cell>
          <cell r="T94">
            <v>5.0832714734060085</v>
          </cell>
          <cell r="U94">
            <v>4.779393872363328</v>
          </cell>
          <cell r="V94">
            <v>4.4937240821505746</v>
          </cell>
          <cell r="W94">
            <v>4.2251685373526584</v>
          </cell>
        </row>
        <row r="95">
          <cell r="C95" t="str">
            <v>Fixed investment</v>
          </cell>
          <cell r="G95">
            <v>4.5875042272573561</v>
          </cell>
          <cell r="H95">
            <v>4.6000289624212582</v>
          </cell>
          <cell r="I95">
            <v>4.4010048972842339</v>
          </cell>
          <cell r="J95">
            <v>3.6417186001917545</v>
          </cell>
          <cell r="K95">
            <v>3.3422676972696435</v>
          </cell>
          <cell r="L95">
            <v>3.5927135223002797</v>
          </cell>
          <cell r="M95">
            <v>3.7674729799279465</v>
          </cell>
          <cell r="N95">
            <v>3.9946291169245711</v>
          </cell>
          <cell r="O95">
            <v>4.0710901230209542</v>
          </cell>
          <cell r="P95">
            <v>4.0485200108658113</v>
          </cell>
          <cell r="Q95">
            <v>3.9783144615444384</v>
          </cell>
          <cell r="R95">
            <v>3.7487963195322589</v>
          </cell>
          <cell r="S95">
            <v>3.5325196087900137</v>
          </cell>
          <cell r="T95">
            <v>3.328720400590591</v>
          </cell>
          <cell r="U95">
            <v>3.1366788390180562</v>
          </cell>
          <cell r="V95">
            <v>2.9557165983054761</v>
          </cell>
          <cell r="W95">
            <v>2.7851944868647753</v>
          </cell>
        </row>
        <row r="96">
          <cell r="C96" t="str">
            <v>Other investment</v>
          </cell>
          <cell r="G96">
            <v>2.460940142035847</v>
          </cell>
          <cell r="H96">
            <v>2.4985156759105061</v>
          </cell>
          <cell r="I96">
            <v>1.9970107485848758</v>
          </cell>
          <cell r="J96">
            <v>1.902624640460211</v>
          </cell>
          <cell r="K96">
            <v>1.8891174998609797</v>
          </cell>
          <cell r="L96">
            <v>1.9999404416489686</v>
          </cell>
          <cell r="M96">
            <v>2.2501286670097786</v>
          </cell>
          <cell r="N96">
            <v>2.36604266752521</v>
          </cell>
          <cell r="O96">
            <v>2.3274691956121263</v>
          </cell>
          <cell r="P96">
            <v>2.2471511776298843</v>
          </cell>
          <cell r="Q96">
            <v>2.116683816899898</v>
          </cell>
          <cell r="R96">
            <v>2.0015828917954623</v>
          </cell>
          <cell r="S96">
            <v>1.8740009098526911</v>
          </cell>
          <cell r="T96">
            <v>1.7545510728154179</v>
          </cell>
          <cell r="U96">
            <v>1.6427150333452718</v>
          </cell>
          <cell r="V96">
            <v>1.5380074838450977</v>
          </cell>
          <cell r="W96">
            <v>1.4399740504878826</v>
          </cell>
        </row>
        <row r="97">
          <cell r="B97" t="str">
            <v>Lending minus repayments</v>
          </cell>
          <cell r="G97">
            <v>-1.9989009130875888</v>
          </cell>
          <cell r="H97">
            <v>-1.4734631815219754</v>
          </cell>
          <cell r="I97">
            <v>-1.3845958150480187</v>
          </cell>
          <cell r="J97">
            <v>-0.93486337488015347</v>
          </cell>
          <cell r="K97">
            <v>-0.84463092921092131</v>
          </cell>
          <cell r="L97">
            <v>-1.0520006240810322</v>
          </cell>
          <cell r="M97">
            <v>-2.6728769943386514</v>
          </cell>
          <cell r="N97">
            <v>-3.9668064176971254</v>
          </cell>
          <cell r="O97">
            <v>-1.415795742319635</v>
          </cell>
          <cell r="P97">
            <v>-1.1343936504500201</v>
          </cell>
          <cell r="Q97">
            <v>-0.17324231296234927</v>
          </cell>
          <cell r="R97">
            <v>0.36491179506423865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</row>
        <row r="98">
          <cell r="B98" t="str">
            <v>Lending minus repayments (exc. pvt)</v>
          </cell>
          <cell r="G98">
            <v>0.67999661819411561</v>
          </cell>
          <cell r="H98">
            <v>0.49149228875534001</v>
          </cell>
          <cell r="I98">
            <v>0.24848947401895313</v>
          </cell>
          <cell r="J98">
            <v>-0.10498561840843723</v>
          </cell>
          <cell r="K98">
            <v>1.8350775732636496E-2</v>
          </cell>
          <cell r="L98">
            <v>0.36704855089037769</v>
          </cell>
          <cell r="M98">
            <v>7.3031394750386211E-2</v>
          </cell>
          <cell r="N98">
            <v>0.26424384860845651</v>
          </cell>
          <cell r="O98">
            <v>1.5340667933595211</v>
          </cell>
          <cell r="P98">
            <v>0.15919801419573798</v>
          </cell>
          <cell r="Q98">
            <v>0.22889861777662304</v>
          </cell>
          <cell r="R98">
            <v>0.36491179506423865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C99" t="str">
            <v>Privatization revenues</v>
          </cell>
          <cell r="G99">
            <v>-2.6788975312817045</v>
          </cell>
          <cell r="H99">
            <v>-1.9649554702773155</v>
          </cell>
          <cell r="I99">
            <v>-1.6330852890669718</v>
          </cell>
          <cell r="J99">
            <v>-0.82987775647171624</v>
          </cell>
          <cell r="K99">
            <v>-0.86298170494355786</v>
          </cell>
          <cell r="L99">
            <v>-1.41904917497141</v>
          </cell>
          <cell r="M99">
            <v>-2.7459083890890379</v>
          </cell>
          <cell r="N99">
            <v>-4.2310502663055818</v>
          </cell>
          <cell r="O99">
            <v>-2.9498625356791561</v>
          </cell>
          <cell r="P99">
            <v>-1.2935916646457581</v>
          </cell>
          <cell r="Q99">
            <v>-0.40214093073897234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</row>
        <row r="101">
          <cell r="A101" t="str">
            <v>General Government Balance</v>
          </cell>
          <cell r="G101">
            <v>0.78077443354751552</v>
          </cell>
          <cell r="H101">
            <v>0.35008326696112063</v>
          </cell>
          <cell r="I101">
            <v>-0.27208547987025505</v>
          </cell>
          <cell r="J101">
            <v>-1.1876797698945381</v>
          </cell>
          <cell r="K101">
            <v>-1.560362675860538</v>
          </cell>
          <cell r="L101">
            <v>-0.57876889832815881</v>
          </cell>
          <cell r="M101">
            <v>-3.6571796191456554</v>
          </cell>
          <cell r="N101">
            <v>-4.6201403895181068</v>
          </cell>
          <cell r="O101">
            <v>-3.1510017275538664</v>
          </cell>
          <cell r="P101">
            <v>-3.2293090757600207</v>
          </cell>
          <cell r="Q101">
            <v>-3.0914191694098712</v>
          </cell>
          <cell r="R101">
            <v>-2.598763317776597</v>
          </cell>
          <cell r="S101" t="e">
            <v>#VALUE!</v>
          </cell>
          <cell r="T101" t="e">
            <v>#VALUE!</v>
          </cell>
          <cell r="U101" t="e">
            <v>#VALUE!</v>
          </cell>
          <cell r="V101" t="e">
            <v>#VALUE!</v>
          </cell>
          <cell r="W101" t="e">
            <v>#VALUE!</v>
          </cell>
        </row>
        <row r="102">
          <cell r="B102" t="str">
            <v>Primary Balance</v>
          </cell>
          <cell r="G102">
            <v>2.0847987825498828</v>
          </cell>
          <cell r="H102">
            <v>1.549272319165885</v>
          </cell>
          <cell r="I102">
            <v>0.76270431851427722</v>
          </cell>
          <cell r="J102">
            <v>5.5069511025883922E-2</v>
          </cell>
          <cell r="K102">
            <v>-0.38113785241617387</v>
          </cell>
          <cell r="L102">
            <v>0.48862367750367697</v>
          </cell>
          <cell r="M102">
            <v>-2.6049408131755061</v>
          </cell>
          <cell r="N102">
            <v>-3.3828989091658093</v>
          </cell>
          <cell r="O102">
            <v>-1.5807547449472863</v>
          </cell>
          <cell r="P102">
            <v>-1.4935212774692979</v>
          </cell>
          <cell r="Q102">
            <v>-1.4507262030618415</v>
          </cell>
          <cell r="R102">
            <v>-0.9593985251227084</v>
          </cell>
        </row>
        <row r="103">
          <cell r="A103" t="str">
            <v>General Gvt Balance (exc. privatization)</v>
          </cell>
          <cell r="G103">
            <v>-1.898123097734189</v>
          </cell>
          <cell r="H103">
            <v>-1.6148722033161951</v>
          </cell>
          <cell r="I103">
            <v>-1.9051707689372268</v>
          </cell>
          <cell r="J103">
            <v>-2.0175575263662546</v>
          </cell>
          <cell r="K103">
            <v>-2.9502308847244652</v>
          </cell>
          <cell r="L103">
            <v>-3.6643758253008758</v>
          </cell>
          <cell r="M103">
            <v>-7.0773031394750427</v>
          </cell>
          <cell r="N103">
            <v>-8.8511906558236895</v>
          </cell>
          <cell r="O103">
            <v>-6.1008642632330226</v>
          </cell>
          <cell r="P103">
            <v>-4.5229007404057793</v>
          </cell>
          <cell r="Q103">
            <v>-3.4935601001488439</v>
          </cell>
          <cell r="R103">
            <v>-2.598763317776597</v>
          </cell>
          <cell r="S103" t="e">
            <v>#VALUE!</v>
          </cell>
          <cell r="T103" t="e">
            <v>#VALUE!</v>
          </cell>
          <cell r="U103" t="e">
            <v>#VALUE!</v>
          </cell>
          <cell r="V103" t="e">
            <v>#VALUE!</v>
          </cell>
          <cell r="W103" t="e">
            <v>#VALUE!</v>
          </cell>
        </row>
        <row r="104">
          <cell r="B104" t="str">
            <v>Primary Balance</v>
          </cell>
          <cell r="G104">
            <v>-0.59409874873182167</v>
          </cell>
          <cell r="H104">
            <v>-0.41568315111143073</v>
          </cell>
          <cell r="I104">
            <v>-0.87038097055269459</v>
          </cell>
          <cell r="J104">
            <v>-0.77480824544583271</v>
          </cell>
          <cell r="K104">
            <v>-1.7710060612801011</v>
          </cell>
          <cell r="L104">
            <v>-2.5969832494690399</v>
          </cell>
          <cell r="M104">
            <v>-6.0250643335048935</v>
          </cell>
          <cell r="N104">
            <v>-7.6139491754713911</v>
          </cell>
          <cell r="O104">
            <v>-4.5306172806264424</v>
          </cell>
          <cell r="P104">
            <v>-2.7871129421150567</v>
          </cell>
          <cell r="Q104">
            <v>-1.852867133800814</v>
          </cell>
          <cell r="R104">
            <v>-0.95939852512270862</v>
          </cell>
        </row>
        <row r="105">
          <cell r="A105" t="str">
            <v>General Gvt Balance (exc. pvt and exp. of TI)</v>
          </cell>
          <cell r="G105">
            <v>-1.898123097734189</v>
          </cell>
          <cell r="H105">
            <v>-1.3686916226196488</v>
          </cell>
          <cell r="I105">
            <v>-0.92571392227946447</v>
          </cell>
          <cell r="J105">
            <v>-1.6520254074784309</v>
          </cell>
          <cell r="K105">
            <v>-1.9548463548907331</v>
          </cell>
          <cell r="L105">
            <v>-3.266837296738005</v>
          </cell>
          <cell r="M105">
            <v>-4.1591353576942911</v>
          </cell>
          <cell r="N105">
            <v>-4.069119889720171</v>
          </cell>
          <cell r="O105">
            <v>-5.7367406064851263</v>
          </cell>
          <cell r="P105">
            <v>-4.2253746575372544</v>
          </cell>
          <cell r="Q105">
            <v>-3.4935601001488439</v>
          </cell>
          <cell r="R105">
            <v>-2.598763317776597</v>
          </cell>
          <cell r="S105" t="e">
            <v>#VALUE!</v>
          </cell>
          <cell r="T105" t="e">
            <v>#VALUE!</v>
          </cell>
          <cell r="U105" t="e">
            <v>#VALUE!</v>
          </cell>
          <cell r="V105" t="e">
            <v>#VALUE!</v>
          </cell>
          <cell r="W105" t="e">
            <v>#VALUE!</v>
          </cell>
        </row>
        <row r="106">
          <cell r="B106" t="str">
            <v>Primary Balance</v>
          </cell>
          <cell r="G106">
            <v>-0.59409874873182167</v>
          </cell>
          <cell r="H106">
            <v>-0.16950257041488448</v>
          </cell>
          <cell r="I106">
            <v>0.10907587610506775</v>
          </cell>
          <cell r="J106">
            <v>-0.40927612655800893</v>
          </cell>
          <cell r="K106">
            <v>-0.77562153144636903</v>
          </cell>
          <cell r="L106">
            <v>-2.1994447209061692</v>
          </cell>
          <cell r="M106">
            <v>-3.1068965517241418</v>
          </cell>
          <cell r="N106">
            <v>-2.8318784093678726</v>
          </cell>
          <cell r="O106">
            <v>-4.1664936238785462</v>
          </cell>
          <cell r="P106">
            <v>-2.4895868592465318</v>
          </cell>
          <cell r="Q106">
            <v>-1.852867133800814</v>
          </cell>
          <cell r="R106">
            <v>-0.95939852512270862</v>
          </cell>
        </row>
        <row r="107">
          <cell r="A107" t="str">
            <v>General Gvt Balance (exc.pvt, exp of TI, calls on guarantees)</v>
          </cell>
          <cell r="G107">
            <v>-1.862698681095704</v>
          </cell>
          <cell r="H107">
            <v>-1.3115632466874205</v>
          </cell>
          <cell r="I107">
            <v>-0.91992622273103231</v>
          </cell>
          <cell r="J107">
            <v>-1.5328978906999073</v>
          </cell>
          <cell r="K107">
            <v>-1.5832175943947091</v>
          </cell>
          <cell r="L107">
            <v>-3.2135235680444367</v>
          </cell>
          <cell r="M107">
            <v>-4.0047349459598598</v>
          </cell>
          <cell r="N107">
            <v>-3.8048760411117146</v>
          </cell>
          <cell r="O107">
            <v>-4.202673813125605</v>
          </cell>
          <cell r="P107">
            <v>-4.0661766433415156</v>
          </cell>
          <cell r="Q107">
            <v>-3.2646614823722206</v>
          </cell>
          <cell r="R107">
            <v>-2.2338515227123583</v>
          </cell>
          <cell r="S107" t="e">
            <v>#VALUE!</v>
          </cell>
          <cell r="T107" t="e">
            <v>#VALUE!</v>
          </cell>
          <cell r="U107" t="e">
            <v>#VALUE!</v>
          </cell>
          <cell r="V107" t="e">
            <v>#VALUE!</v>
          </cell>
          <cell r="W107" t="e">
            <v>#VALUE!</v>
          </cell>
        </row>
        <row r="108">
          <cell r="G108">
            <v>-1.8626986810957085</v>
          </cell>
          <cell r="H108">
            <v>-1.3115632466874254</v>
          </cell>
          <cell r="I108">
            <v>-0.91992622273103453</v>
          </cell>
          <cell r="J108">
            <v>-1.5328978906999051</v>
          </cell>
          <cell r="K108">
            <v>-1.5832175943947111</v>
          </cell>
          <cell r="L108">
            <v>-3.2135235680444358</v>
          </cell>
          <cell r="M108">
            <v>-4.0047349459598554</v>
          </cell>
          <cell r="N108">
            <v>-3.8048760411117191</v>
          </cell>
          <cell r="O108">
            <v>-4.2026738131256058</v>
          </cell>
          <cell r="P108">
            <v>-4.0661766433415174</v>
          </cell>
          <cell r="Q108">
            <v>-3.2646614823722206</v>
          </cell>
          <cell r="R108">
            <v>-2.2338515227123579</v>
          </cell>
          <cell r="S108" t="e">
            <v>#VALUE!</v>
          </cell>
          <cell r="T108" t="e">
            <v>#VALUE!</v>
          </cell>
          <cell r="U108" t="e">
            <v>#VALUE!</v>
          </cell>
          <cell r="V108" t="e">
            <v>#VALUE!</v>
          </cell>
          <cell r="W108" t="e">
            <v>#VALUE!</v>
          </cell>
        </row>
        <row r="109">
          <cell r="A109" t="str">
            <v>Debt</v>
          </cell>
          <cell r="G109">
            <v>17.604582346973285</v>
          </cell>
          <cell r="H109">
            <v>15.272319165882267</v>
          </cell>
          <cell r="I109">
            <v>13.148797104189402</v>
          </cell>
          <cell r="J109">
            <v>13.033435642377755</v>
          </cell>
          <cell r="K109">
            <v>13.366735249958294</v>
          </cell>
          <cell r="L109">
            <v>14.95501824320645</v>
          </cell>
          <cell r="M109">
            <v>17.790941842511586</v>
          </cell>
          <cell r="N109">
            <v>21.626896133192311</v>
          </cell>
          <cell r="O109">
            <v>23.412253116025866</v>
          </cell>
          <cell r="P109">
            <v>25.131994227693433</v>
          </cell>
          <cell r="Q109">
            <v>26.529890117238867</v>
          </cell>
          <cell r="R109">
            <v>27.437623812532486</v>
          </cell>
          <cell r="S109" t="e">
            <v>#VALUE!</v>
          </cell>
          <cell r="T109" t="e">
            <v>#VALUE!</v>
          </cell>
          <cell r="U109" t="e">
            <v>#VALUE!</v>
          </cell>
          <cell r="V109" t="e">
            <v>#VALUE!</v>
          </cell>
          <cell r="W109" t="e">
            <v>#VALUE!</v>
          </cell>
        </row>
      </sheetData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Input"/>
      <sheetName val="Makro"/>
      <sheetName val="Revenues"/>
      <sheetName val="Expenditures"/>
      <sheetName val="budget-G"/>
      <sheetName val="SR chart data"/>
      <sheetName val="Cze Hun Pol"/>
      <sheetName val="Výstup"/>
      <sheetName val="Výstup (CZ)"/>
      <sheetName val="Graf1"/>
      <sheetName val="Výstup (CZ) (2)"/>
      <sheetName val="Výstup (AJ) (2)"/>
      <sheetName val="Konec 2608"/>
      <sheetName val="Chart1"/>
      <sheetName val="Chart2"/>
      <sheetName val="Chart3"/>
      <sheetName val="SRFiscalChart"/>
      <sheetName val="Chart4"/>
      <sheetName val="Chart5"/>
      <sheetName val="Panel1"/>
      <sheetName val="Panel2"/>
      <sheetName val="Panel3"/>
    </sheetNames>
    <sheetDataSet>
      <sheetData sheetId="0"/>
      <sheetData sheetId="1"/>
      <sheetData sheetId="2"/>
      <sheetData sheetId="3" refreshError="1">
        <row r="1">
          <cell r="A1" t="str">
            <v>.</v>
          </cell>
          <cell r="J1" t="str">
            <v>Medium Term Forecast - Revenues-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</row>
        <row r="3">
          <cell r="A3" t="str">
            <v>General government revenue</v>
          </cell>
          <cell r="G3">
            <v>504.28300000000002</v>
          </cell>
          <cell r="H3">
            <v>578.38800000000003</v>
          </cell>
          <cell r="I3">
            <v>634.44299999999998</v>
          </cell>
          <cell r="J3">
            <v>662.13</v>
          </cell>
          <cell r="K3">
            <v>706.36599999999999</v>
          </cell>
          <cell r="L3">
            <v>760.72658154999999</v>
          </cell>
          <cell r="M3">
            <v>776.23800000000006</v>
          </cell>
          <cell r="N3">
            <v>816.23204822776927</v>
          </cell>
          <cell r="O3">
            <v>864.47848062810124</v>
          </cell>
          <cell r="P3">
            <v>920.37438695254389</v>
          </cell>
          <cell r="Q3">
            <v>980.15813121266513</v>
          </cell>
          <cell r="R3">
            <v>1039.008467956329</v>
          </cell>
          <cell r="S3">
            <v>1106.4831486213041</v>
          </cell>
          <cell r="T3">
            <v>1179.3850029840489</v>
          </cell>
          <cell r="U3">
            <v>1258.217826097939</v>
          </cell>
          <cell r="V3">
            <v>1343.5374063992247</v>
          </cell>
          <cell r="W3">
            <v>1434.5198338732007</v>
          </cell>
          <cell r="X3">
            <v>1531.7805853333227</v>
          </cell>
        </row>
        <row r="4">
          <cell r="F4" t="str">
            <v>% of GDP</v>
          </cell>
          <cell r="G4">
            <v>42.634680419343937</v>
          </cell>
          <cell r="H4">
            <v>41.878792267033525</v>
          </cell>
          <cell r="I4">
            <v>40.35126884182408</v>
          </cell>
          <cell r="J4">
            <v>39.677013422818789</v>
          </cell>
          <cell r="K4">
            <v>39.279653005616417</v>
          </cell>
          <cell r="L4">
            <v>41.427140529869853</v>
          </cell>
          <cell r="M4">
            <v>40.458995943653996</v>
          </cell>
          <cell r="N4">
            <v>40.157195639782024</v>
          </cell>
          <cell r="O4">
            <v>39.845198170401176</v>
          </cell>
          <cell r="P4">
            <v>39.68628784384201</v>
          </cell>
          <cell r="Q4">
            <v>39.416170315723292</v>
          </cell>
          <cell r="R4">
            <v>39.119525910945981</v>
          </cell>
          <cell r="S4">
            <v>39.004572034655979</v>
          </cell>
          <cell r="T4">
            <v>38.924454152669036</v>
          </cell>
          <cell r="U4">
            <v>38.879348694106085</v>
          </cell>
          <cell r="V4">
            <v>38.869515449185975</v>
          </cell>
          <cell r="W4">
            <v>38.856362186228374</v>
          </cell>
          <cell r="X4">
            <v>38.846183666553749</v>
          </cell>
        </row>
        <row r="5">
          <cell r="B5" t="str">
            <v>Total Revenue</v>
          </cell>
          <cell r="G5">
            <v>497.983</v>
          </cell>
          <cell r="H5">
            <v>572.91300000000001</v>
          </cell>
          <cell r="I5">
            <v>626.18299999999999</v>
          </cell>
          <cell r="J5">
            <v>652.98199999999997</v>
          </cell>
          <cell r="K5">
            <v>696.58299999999997</v>
          </cell>
          <cell r="L5">
            <v>729.56404208000004</v>
          </cell>
          <cell r="M5">
            <v>762.60500000000002</v>
          </cell>
          <cell r="N5">
            <v>802.366624840501</v>
          </cell>
          <cell r="O5">
            <v>850.27050190742818</v>
          </cell>
          <cell r="P5">
            <v>906.25027676494369</v>
          </cell>
          <cell r="Q5">
            <v>966.52796093207962</v>
          </cell>
          <cell r="R5">
            <v>1026.6340725240343</v>
          </cell>
          <cell r="S5">
            <v>1093.7949781189118</v>
          </cell>
          <cell r="T5">
            <v>1166.3751010798617</v>
          </cell>
          <cell r="U5">
            <v>1244.8780347131476</v>
          </cell>
          <cell r="V5">
            <v>1329.8593605922474</v>
          </cell>
          <cell r="W5">
            <v>1420.494956594305</v>
          </cell>
          <cell r="X5">
            <v>1517.4000820462416</v>
          </cell>
        </row>
        <row r="6">
          <cell r="F6" t="str">
            <v>% of GDP</v>
          </cell>
          <cell r="G6">
            <v>42.102045992560029</v>
          </cell>
          <cell r="H6">
            <v>41.482369126058941</v>
          </cell>
          <cell r="I6">
            <v>39.82592380588946</v>
          </cell>
          <cell r="J6">
            <v>39.128835091083417</v>
          </cell>
          <cell r="K6">
            <v>38.735639214813986</v>
          </cell>
          <cell r="L6">
            <v>39.730111750803246</v>
          </cell>
          <cell r="M6">
            <v>39.74841814187176</v>
          </cell>
          <cell r="N6">
            <v>39.475040950071076</v>
          </cell>
          <cell r="O6">
            <v>39.190329668278672</v>
          </cell>
          <cell r="P6">
            <v>39.077260136868084</v>
          </cell>
          <cell r="Q6">
            <v>38.868045379446755</v>
          </cell>
          <cell r="R6">
            <v>38.653619715110928</v>
          </cell>
          <cell r="S6">
            <v>38.557302086654325</v>
          </cell>
          <cell r="T6">
            <v>38.495075002587456</v>
          </cell>
          <cell r="U6">
            <v>38.46714471002776</v>
          </cell>
          <cell r="V6">
            <v>38.473799624470786</v>
          </cell>
          <cell r="W6">
            <v>38.476474994501785</v>
          </cell>
          <cell r="X6">
            <v>38.481491962496222</v>
          </cell>
        </row>
        <row r="7">
          <cell r="C7" t="str">
            <v>Tax Revenue</v>
          </cell>
          <cell r="G7">
            <v>446.09099999999995</v>
          </cell>
          <cell r="H7">
            <v>511.20300000000003</v>
          </cell>
          <cell r="I7">
            <v>568.88</v>
          </cell>
          <cell r="J7">
            <v>607.73199999999997</v>
          </cell>
          <cell r="K7">
            <v>648.02599999999995</v>
          </cell>
          <cell r="L7">
            <v>682.05501575000005</v>
          </cell>
          <cell r="M7">
            <v>715.30799999999999</v>
          </cell>
          <cell r="N7">
            <v>754.26327781874306</v>
          </cell>
          <cell r="O7">
            <v>800.97872683578771</v>
          </cell>
          <cell r="P7">
            <v>855.6687957159387</v>
          </cell>
          <cell r="Q7">
            <v>914.46121336658859</v>
          </cell>
          <cell r="R7">
            <v>973.24707885387454</v>
          </cell>
          <cell r="S7">
            <v>1039.0542611276567</v>
          </cell>
          <cell r="T7">
            <v>1110.2463346760028</v>
          </cell>
          <cell r="U7">
            <v>1187.3260224053392</v>
          </cell>
          <cell r="V7">
            <v>1270.8480134187523</v>
          </cell>
          <cell r="W7">
            <v>1359.9872704928011</v>
          </cell>
          <cell r="X7">
            <v>1455.3581146497991</v>
          </cell>
        </row>
        <row r="8">
          <cell r="F8" t="str">
            <v>% of GDP</v>
          </cell>
          <cell r="G8">
            <v>37.714829218802834</v>
          </cell>
          <cell r="H8">
            <v>37.014191586416629</v>
          </cell>
          <cell r="I8">
            <v>36.181390319913504</v>
          </cell>
          <cell r="J8">
            <v>36.417305848513905</v>
          </cell>
          <cell r="K8">
            <v>36.035477951398541</v>
          </cell>
          <cell r="L8">
            <v>37.142896898654911</v>
          </cell>
          <cell r="M8">
            <v>37.28320884891393</v>
          </cell>
          <cell r="N8">
            <v>37.108440028831559</v>
          </cell>
          <cell r="O8">
            <v>36.918392783888734</v>
          </cell>
          <cell r="P8">
            <v>36.896200727853738</v>
          </cell>
          <cell r="Q8">
            <v>36.774228346792988</v>
          </cell>
          <cell r="R8">
            <v>36.643555363763305</v>
          </cell>
          <cell r="S8">
            <v>36.627640309360622</v>
          </cell>
          <cell r="T8">
            <v>36.642599696385489</v>
          </cell>
          <cell r="U8">
            <v>36.688768416073877</v>
          </cell>
          <cell r="V8">
            <v>36.766558382275058</v>
          </cell>
          <cell r="W8">
            <v>36.837523401993892</v>
          </cell>
          <cell r="X8">
            <v>36.908098433688643</v>
          </cell>
        </row>
        <row r="9">
          <cell r="D9" t="str">
            <v>Indirect taxes</v>
          </cell>
          <cell r="G9">
            <v>154.88900000000001</v>
          </cell>
          <cell r="H9">
            <v>173.60899999999998</v>
          </cell>
          <cell r="I9">
            <v>196.21100000000001</v>
          </cell>
          <cell r="J9">
            <v>208.41200000000001</v>
          </cell>
          <cell r="K9">
            <v>212.16800000000001</v>
          </cell>
          <cell r="L9">
            <v>234.79711571999997</v>
          </cell>
          <cell r="M9">
            <v>249.64</v>
          </cell>
          <cell r="N9">
            <v>265.80868664785709</v>
          </cell>
          <cell r="O9">
            <v>283.86286031860004</v>
          </cell>
          <cell r="P9">
            <v>304.4191823242781</v>
          </cell>
          <cell r="Q9">
            <v>325.64724249310785</v>
          </cell>
          <cell r="R9">
            <v>345.16488741836622</v>
          </cell>
          <cell r="S9">
            <v>363.4316290499869</v>
          </cell>
          <cell r="T9">
            <v>382.83755093129491</v>
          </cell>
          <cell r="U9">
            <v>403.45812449159246</v>
          </cell>
          <cell r="V9">
            <v>425.37391766411685</v>
          </cell>
          <cell r="W9">
            <v>448.67094102596923</v>
          </cell>
          <cell r="X9">
            <v>473.44101748668203</v>
          </cell>
        </row>
        <row r="10">
          <cell r="F10" t="str">
            <v>tax growth</v>
          </cell>
          <cell r="H10">
            <v>112.08607454370548</v>
          </cell>
          <cell r="I10">
            <v>113.01891030994939</v>
          </cell>
          <cell r="J10">
            <v>106.21830580344628</v>
          </cell>
          <cell r="K10">
            <v>101.80219948947278</v>
          </cell>
          <cell r="L10">
            <v>110.66565915689452</v>
          </cell>
          <cell r="M10">
            <v>106.32157862522487</v>
          </cell>
          <cell r="N10">
            <v>106.4768012529471</v>
          </cell>
          <cell r="O10">
            <v>106.79216841948475</v>
          </cell>
          <cell r="P10">
            <v>107.24163843857777</v>
          </cell>
          <cell r="Q10">
            <v>106.97329912220081</v>
          </cell>
          <cell r="R10">
            <v>105.99349307423398</v>
          </cell>
          <cell r="S10">
            <v>105.29217840442733</v>
          </cell>
          <cell r="T10">
            <v>105.33963483916776</v>
          </cell>
          <cell r="U10">
            <v>105.38624633611194</v>
          </cell>
          <cell r="V10">
            <v>105.43198707428212</v>
          </cell>
          <cell r="W10">
            <v>105.47683400284269</v>
          </cell>
          <cell r="X10">
            <v>105.52076682391586</v>
          </cell>
        </row>
        <row r="11">
          <cell r="F11" t="str">
            <v>% of GDP</v>
          </cell>
          <cell r="G11">
            <v>13.095113290497126</v>
          </cell>
          <cell r="H11">
            <v>12.57034248063138</v>
          </cell>
          <cell r="I11">
            <v>12.479234242828978</v>
          </cell>
          <cell r="J11">
            <v>12.488734419942475</v>
          </cell>
          <cell r="K11">
            <v>11.79825390646722</v>
          </cell>
          <cell r="L11">
            <v>12.786424643032182</v>
          </cell>
          <cell r="M11">
            <v>13.011710000507296</v>
          </cell>
          <cell r="N11">
            <v>13.077324586369219</v>
          </cell>
          <cell r="O11">
            <v>13.083694014446307</v>
          </cell>
          <cell r="P11">
            <v>13.126470560432113</v>
          </cell>
          <cell r="Q11">
            <v>13.095608518875821</v>
          </cell>
          <cell r="R11">
            <v>12.99574274256932</v>
          </cell>
          <cell r="S11">
            <v>12.81130686230105</v>
          </cell>
          <cell r="T11">
            <v>12.635180760685685</v>
          </cell>
          <cell r="U11">
            <v>12.466990039574977</v>
          </cell>
          <cell r="V11">
            <v>12.306377169385</v>
          </cell>
          <cell r="W11">
            <v>12.153000729080169</v>
          </cell>
          <cell r="X11">
            <v>12.006534680399858</v>
          </cell>
        </row>
        <row r="12">
          <cell r="E12" t="str">
            <v>VAT</v>
          </cell>
          <cell r="G12">
            <v>85.849000000000004</v>
          </cell>
          <cell r="H12">
            <v>94.801000000000002</v>
          </cell>
          <cell r="I12">
            <v>109.313</v>
          </cell>
          <cell r="J12">
            <v>117.65600000000001</v>
          </cell>
          <cell r="K12">
            <v>119.395</v>
          </cell>
          <cell r="L12">
            <v>138.33062853999999</v>
          </cell>
          <cell r="M12">
            <v>149.9</v>
          </cell>
          <cell r="N12">
            <v>165.4778309305448</v>
          </cell>
          <cell r="O12">
            <v>182.01858971882291</v>
          </cell>
          <cell r="P12">
            <v>200.40050901070742</v>
          </cell>
          <cell r="Q12">
            <v>219.17785233654243</v>
          </cell>
          <cell r="R12">
            <v>236.44047532885037</v>
          </cell>
          <cell r="S12">
            <v>252.53734288923849</v>
          </cell>
          <cell r="T12">
            <v>269.73008519313782</v>
          </cell>
          <cell r="U12">
            <v>288.09330939308666</v>
          </cell>
          <cell r="V12">
            <v>307.70670189656795</v>
          </cell>
          <cell r="W12">
            <v>328.65537416168627</v>
          </cell>
          <cell r="X12">
            <v>351.03023203461385</v>
          </cell>
        </row>
        <row r="13">
          <cell r="F13" t="str">
            <v>tax growth</v>
          </cell>
          <cell r="H13">
            <v>110.42761127095248</v>
          </cell>
          <cell r="I13">
            <v>115.30785540236917</v>
          </cell>
          <cell r="J13">
            <v>107.63221208822374</v>
          </cell>
          <cell r="K13">
            <v>101.47803766913714</v>
          </cell>
          <cell r="L13">
            <v>115.85964951631141</v>
          </cell>
          <cell r="M13">
            <v>108.36356458588243</v>
          </cell>
          <cell r="N13">
            <v>110.39214871950954</v>
          </cell>
          <cell r="O13">
            <v>109.99575513847573</v>
          </cell>
          <cell r="P13">
            <v>110.09892413751825</v>
          </cell>
          <cell r="Q13">
            <v>109.36990800000001</v>
          </cell>
          <cell r="R13">
            <v>107.87608</v>
          </cell>
          <cell r="S13">
            <v>106.80799999999999</v>
          </cell>
          <cell r="T13">
            <v>106.80799999999999</v>
          </cell>
          <cell r="U13">
            <v>106.80800000000002</v>
          </cell>
          <cell r="V13">
            <v>106.80799999999999</v>
          </cell>
          <cell r="W13">
            <v>106.80799999999999</v>
          </cell>
          <cell r="X13">
            <v>106.80799999999999</v>
          </cell>
        </row>
        <row r="14">
          <cell r="F14" t="str">
            <v>nom. GDP growth</v>
          </cell>
          <cell r="H14">
            <v>116.76530267162664</v>
          </cell>
          <cell r="I14">
            <v>113.84403736152342</v>
          </cell>
          <cell r="J14">
            <v>106.13750556509571</v>
          </cell>
          <cell r="K14">
            <v>107.76006711409396</v>
          </cell>
          <cell r="L14">
            <v>102.11310682311073</v>
          </cell>
          <cell r="M14">
            <v>104.48072182416119</v>
          </cell>
          <cell r="N14">
            <v>105.94256115116079</v>
          </cell>
          <cell r="O14">
            <v>106.7401796588799</v>
          </cell>
          <cell r="P14">
            <v>106.89215935681382</v>
          </cell>
          <cell r="Q14">
            <v>107.22540000000001</v>
          </cell>
          <cell r="R14">
            <v>106.80799999999999</v>
          </cell>
          <cell r="S14">
            <v>106.80799999999999</v>
          </cell>
          <cell r="T14">
            <v>106.80799999999999</v>
          </cell>
          <cell r="U14">
            <v>106.80799999999999</v>
          </cell>
          <cell r="V14">
            <v>106.80799999999999</v>
          </cell>
          <cell r="W14">
            <v>106.80799999999999</v>
          </cell>
          <cell r="X14">
            <v>106.80799999999999</v>
          </cell>
        </row>
        <row r="15">
          <cell r="F15" t="str">
            <v>Scale</v>
          </cell>
          <cell r="H15">
            <v>0.94572281957340243</v>
          </cell>
          <cell r="I15">
            <v>1.0128581002112325</v>
          </cell>
          <cell r="J15">
            <v>1.0140827364951714</v>
          </cell>
          <cell r="K15">
            <v>0.94170354925349531</v>
          </cell>
          <cell r="L15">
            <v>1.1346207467471698</v>
          </cell>
          <cell r="M15">
            <v>1.0371632459455629</v>
          </cell>
          <cell r="N15">
            <v>1.042</v>
          </cell>
          <cell r="O15">
            <v>1.0305</v>
          </cell>
          <cell r="P15">
            <v>1.03</v>
          </cell>
          <cell r="Q15">
            <v>1.02</v>
          </cell>
          <cell r="R15">
            <v>1.01</v>
          </cell>
          <cell r="S15">
            <v>1</v>
          </cell>
          <cell r="T15">
            <v>1</v>
          </cell>
          <cell r="U15">
            <v>1</v>
          </cell>
          <cell r="V15">
            <v>1</v>
          </cell>
          <cell r="W15">
            <v>1</v>
          </cell>
          <cell r="X15">
            <v>1</v>
          </cell>
          <cell r="Z15" t="str">
            <v>stagnace poměru přírůstku HDP a výběru daně</v>
          </cell>
        </row>
        <row r="16">
          <cell r="F16" t="str">
            <v>% of GDP</v>
          </cell>
          <cell r="G16">
            <v>7.2581163341224215</v>
          </cell>
          <cell r="H16">
            <v>6.8641662442980245</v>
          </cell>
          <cell r="I16">
            <v>6.9524263817337655</v>
          </cell>
          <cell r="J16">
            <v>7.0503355704697999</v>
          </cell>
          <cell r="K16">
            <v>6.6393260301395767</v>
          </cell>
          <cell r="L16">
            <v>7.5331170582148888</v>
          </cell>
          <cell r="M16">
            <v>7.8130721401860432</v>
          </cell>
          <cell r="N16">
            <v>8.141221170073857</v>
          </cell>
          <cell r="O16">
            <v>8.3895284157611076</v>
          </cell>
          <cell r="P16">
            <v>8.6412142682339415</v>
          </cell>
          <cell r="Q16">
            <v>8.8140385535986212</v>
          </cell>
          <cell r="R16">
            <v>8.9021789391346076</v>
          </cell>
          <cell r="S16">
            <v>8.9021789391346076</v>
          </cell>
          <cell r="T16">
            <v>8.9021789391346076</v>
          </cell>
          <cell r="U16">
            <v>8.9021789391346076</v>
          </cell>
          <cell r="V16">
            <v>8.9021789391346076</v>
          </cell>
          <cell r="W16">
            <v>8.9021789391346076</v>
          </cell>
          <cell r="X16">
            <v>8.9021789391346076</v>
          </cell>
        </row>
        <row r="17">
          <cell r="E17" t="str">
            <v>Excises</v>
          </cell>
          <cell r="G17">
            <v>46.36</v>
          </cell>
          <cell r="H17">
            <v>56.65</v>
          </cell>
          <cell r="I17">
            <v>61.17</v>
          </cell>
          <cell r="J17">
            <v>64.171999999999997</v>
          </cell>
          <cell r="K17">
            <v>67.802000000000007</v>
          </cell>
          <cell r="L17">
            <v>73.143358329999998</v>
          </cell>
          <cell r="M17">
            <v>77.599999999999994</v>
          </cell>
          <cell r="N17">
            <v>77.813399999999987</v>
          </cell>
          <cell r="O17">
            <v>78.770504819999985</v>
          </cell>
          <cell r="P17">
            <v>80.341188686110797</v>
          </cell>
          <cell r="Q17">
            <v>82.096643658902309</v>
          </cell>
          <cell r="R17">
            <v>83.73365073346082</v>
          </cell>
          <cell r="S17">
            <v>85.403299729086029</v>
          </cell>
          <cell r="T17">
            <v>87.106241525684013</v>
          </cell>
          <cell r="U17">
            <v>88.843139981706173</v>
          </cell>
          <cell r="V17">
            <v>90.614672192941399</v>
          </cell>
          <cell r="W17">
            <v>92.421528756468661</v>
          </cell>
          <cell r="X17">
            <v>94.264414039872634</v>
          </cell>
        </row>
        <row r="18">
          <cell r="F18" t="str">
            <v>tax growth</v>
          </cell>
          <cell r="H18">
            <v>122.19585849870577</v>
          </cell>
          <cell r="I18">
            <v>107.97881729920566</v>
          </cell>
          <cell r="J18">
            <v>104.90763446133724</v>
          </cell>
          <cell r="K18">
            <v>105.65667269213989</v>
          </cell>
          <cell r="L18">
            <v>107.87787724550897</v>
          </cell>
          <cell r="M18">
            <v>106.09302303278587</v>
          </cell>
          <cell r="N18">
            <v>100.27499999999998</v>
          </cell>
          <cell r="O18">
            <v>101.23</v>
          </cell>
          <cell r="P18">
            <v>101.994</v>
          </cell>
          <cell r="Q18">
            <v>102.18499999999999</v>
          </cell>
          <cell r="R18">
            <v>101.994</v>
          </cell>
          <cell r="S18">
            <v>101.994</v>
          </cell>
          <cell r="T18">
            <v>101.994</v>
          </cell>
          <cell r="U18">
            <v>101.99400000000003</v>
          </cell>
          <cell r="V18">
            <v>101.994</v>
          </cell>
          <cell r="W18">
            <v>101.994</v>
          </cell>
          <cell r="X18">
            <v>101.99399999999999</v>
          </cell>
        </row>
        <row r="19">
          <cell r="F19" t="str">
            <v>nom. wage growth</v>
          </cell>
          <cell r="I19">
            <v>117.90543495729051</v>
          </cell>
          <cell r="J19">
            <v>107.5968433184494</v>
          </cell>
          <cell r="K19">
            <v>106.54237228343221</v>
          </cell>
          <cell r="L19">
            <v>103.13840120886117</v>
          </cell>
          <cell r="M19">
            <v>104.5</v>
          </cell>
          <cell r="N19">
            <v>105</v>
          </cell>
          <cell r="O19">
            <v>106</v>
          </cell>
          <cell r="P19">
            <v>106.80000000000001</v>
          </cell>
          <cell r="Q19">
            <v>107</v>
          </cell>
          <cell r="R19">
            <v>106.80000000000001</v>
          </cell>
          <cell r="S19">
            <v>106.80000000000001</v>
          </cell>
          <cell r="T19">
            <v>106.80000000000001</v>
          </cell>
          <cell r="U19">
            <v>106.80000000000001</v>
          </cell>
          <cell r="V19">
            <v>106.80000000000001</v>
          </cell>
          <cell r="W19">
            <v>106.80000000000001</v>
          </cell>
          <cell r="X19">
            <v>106.80000000000001</v>
          </cell>
        </row>
        <row r="20">
          <cell r="F20" t="str">
            <v>Scale</v>
          </cell>
          <cell r="I20">
            <v>0.91580865070655459</v>
          </cell>
          <cell r="J20">
            <v>0.97500661939353517</v>
          </cell>
          <cell r="K20">
            <v>0.99168687938601441</v>
          </cell>
          <cell r="L20">
            <v>1.045952583917314</v>
          </cell>
          <cell r="M20">
            <v>1.0152442395481902</v>
          </cell>
          <cell r="N20">
            <v>0.95499999999999996</v>
          </cell>
          <cell r="O20">
            <v>0.95499999999999996</v>
          </cell>
          <cell r="P20">
            <v>0.95499999999999996</v>
          </cell>
          <cell r="Q20">
            <v>0.95499999999999996</v>
          </cell>
          <cell r="R20">
            <v>0.95499999999999996</v>
          </cell>
          <cell r="S20">
            <v>0.95499999999999996</v>
          </cell>
          <cell r="T20">
            <v>0.95499999999999996</v>
          </cell>
          <cell r="U20">
            <v>0.95499999999999996</v>
          </cell>
          <cell r="V20">
            <v>0.95499999999999996</v>
          </cell>
          <cell r="W20">
            <v>0.95499999999999996</v>
          </cell>
          <cell r="X20">
            <v>0.95499999999999996</v>
          </cell>
          <cell r="Y20">
            <v>0.95499999999999996</v>
          </cell>
          <cell r="Z20" t="str">
            <v>pomalejší přírůstek daně než objemu mezd</v>
          </cell>
        </row>
        <row r="21">
          <cell r="F21" t="str">
            <v>% of GDP</v>
          </cell>
          <cell r="G21">
            <v>3.9195130199526549</v>
          </cell>
          <cell r="H21">
            <v>4.1018029107233369</v>
          </cell>
          <cell r="I21">
            <v>3.8904789162373596</v>
          </cell>
          <cell r="J21">
            <v>3.8453978906999038</v>
          </cell>
          <cell r="K21">
            <v>3.7703386531724412</v>
          </cell>
          <cell r="L21">
            <v>3.9831921978979468</v>
          </cell>
          <cell r="M21">
            <v>4.044659093251747</v>
          </cell>
          <cell r="N21">
            <v>3.8282837999086361</v>
          </cell>
          <cell r="O21">
            <v>3.6306587669539434</v>
          </cell>
          <cell r="P21">
            <v>3.4642897337361673</v>
          </cell>
          <cell r="Q21">
            <v>3.3014420691536728</v>
          </cell>
          <cell r="R21">
            <v>3.1526410231561277</v>
          </cell>
          <cell r="S21">
            <v>3.0105466680003938</v>
          </cell>
          <cell r="T21">
            <v>2.874856722867503</v>
          </cell>
          <cell r="U21">
            <v>2.7452825311975526</v>
          </cell>
          <cell r="V21">
            <v>2.6215484466235042</v>
          </cell>
          <cell r="W21">
            <v>2.5033912465818826</v>
          </cell>
          <cell r="X21">
            <v>2.3905595723529371</v>
          </cell>
        </row>
        <row r="22">
          <cell r="E22" t="str">
            <v>Other indirect taxes</v>
          </cell>
          <cell r="G22">
            <v>22.68</v>
          </cell>
          <cell r="H22">
            <v>22.158000000000001</v>
          </cell>
          <cell r="I22">
            <v>25.728000000000002</v>
          </cell>
          <cell r="J22">
            <v>26.584</v>
          </cell>
          <cell r="K22">
            <v>24.971</v>
          </cell>
          <cell r="L22">
            <v>23.32312885</v>
          </cell>
          <cell r="M22">
            <v>22.14</v>
          </cell>
          <cell r="N22">
            <v>22.51745571731232</v>
          </cell>
          <cell r="O22">
            <v>23.073765779777176</v>
          </cell>
          <cell r="P22">
            <v>23.677484627459897</v>
          </cell>
          <cell r="Q22">
            <v>24.372746497663091</v>
          </cell>
          <cell r="R22">
            <v>24.990761356055028</v>
          </cell>
          <cell r="S22">
            <v>25.490986431662364</v>
          </cell>
          <cell r="T22">
            <v>26.001224212473087</v>
          </cell>
          <cell r="U22">
            <v>26.521675116799631</v>
          </cell>
          <cell r="V22">
            <v>27.052543574607533</v>
          </cell>
          <cell r="W22">
            <v>27.594038107814306</v>
          </cell>
          <cell r="X22">
            <v>28.14637141219556</v>
          </cell>
        </row>
        <row r="23">
          <cell r="F23" t="str">
            <v>tax growth</v>
          </cell>
          <cell r="H23">
            <v>97.69841269841271</v>
          </cell>
          <cell r="I23">
            <v>116.11156241538045</v>
          </cell>
          <cell r="J23">
            <v>103.32711442786069</v>
          </cell>
          <cell r="K23">
            <v>93.932440565753836</v>
          </cell>
          <cell r="L23">
            <v>93.400860398061752</v>
          </cell>
          <cell r="M23">
            <v>94.927229285533883</v>
          </cell>
          <cell r="N23">
            <v>101.70485870511436</v>
          </cell>
          <cell r="O23">
            <v>102.47057247252469</v>
          </cell>
          <cell r="P23">
            <v>102.61647298254127</v>
          </cell>
          <cell r="Q23">
            <v>102.936384</v>
          </cell>
          <cell r="R23">
            <v>102.53567999999997</v>
          </cell>
          <cell r="S23">
            <v>102.00163999999998</v>
          </cell>
          <cell r="T23">
            <v>102.00163999999998</v>
          </cell>
          <cell r="U23">
            <v>102.00164000000001</v>
          </cell>
          <cell r="V23">
            <v>102.00163999999998</v>
          </cell>
          <cell r="W23">
            <v>102.00164000000001</v>
          </cell>
          <cell r="X23">
            <v>102.00164000000001</v>
          </cell>
        </row>
        <row r="24">
          <cell r="F24" t="str">
            <v>nom. GDP growth</v>
          </cell>
          <cell r="H24">
            <v>116.76530267162664</v>
          </cell>
          <cell r="I24">
            <v>113.84403736152342</v>
          </cell>
          <cell r="J24">
            <v>106.13750556509571</v>
          </cell>
          <cell r="K24">
            <v>107.76006711409396</v>
          </cell>
          <cell r="L24">
            <v>102.11310682311073</v>
          </cell>
          <cell r="M24">
            <v>104.48072182416119</v>
          </cell>
          <cell r="N24">
            <v>105.94256115116079</v>
          </cell>
          <cell r="O24">
            <v>106.7401796588799</v>
          </cell>
          <cell r="P24">
            <v>106.89215935681382</v>
          </cell>
          <cell r="Q24">
            <v>107.22540000000001</v>
          </cell>
          <cell r="R24">
            <v>106.80799999999999</v>
          </cell>
          <cell r="S24">
            <v>106.80799999999999</v>
          </cell>
          <cell r="T24">
            <v>106.80799999999999</v>
          </cell>
          <cell r="U24">
            <v>106.80799999999999</v>
          </cell>
          <cell r="V24">
            <v>106.80799999999999</v>
          </cell>
          <cell r="W24">
            <v>106.80799999999999</v>
          </cell>
          <cell r="X24">
            <v>106.80799999999999</v>
          </cell>
        </row>
        <row r="25">
          <cell r="F25" t="str">
            <v>Scale</v>
          </cell>
          <cell r="H25">
            <v>0.83670757034018217</v>
          </cell>
          <cell r="I25">
            <v>1.0199178200844745</v>
          </cell>
          <cell r="J25">
            <v>0.97352122492165261</v>
          </cell>
          <cell r="K25">
            <v>0.87168134802941666</v>
          </cell>
          <cell r="L25">
            <v>0.91468042941694949</v>
          </cell>
          <cell r="M25">
            <v>0.90856215030074516</v>
          </cell>
          <cell r="N25">
            <v>0.96</v>
          </cell>
          <cell r="O25">
            <v>0.96</v>
          </cell>
          <cell r="P25">
            <v>0.96</v>
          </cell>
          <cell r="Q25">
            <v>0.96</v>
          </cell>
          <cell r="R25">
            <v>0.96</v>
          </cell>
          <cell r="S25">
            <v>0.95499999999999996</v>
          </cell>
          <cell r="T25">
            <v>0.95499999999999996</v>
          </cell>
          <cell r="U25">
            <v>0.95499999999999996</v>
          </cell>
          <cell r="V25">
            <v>0.95499999999999996</v>
          </cell>
          <cell r="W25">
            <v>0.95499999999999996</v>
          </cell>
          <cell r="X25">
            <v>0.95499999999999996</v>
          </cell>
          <cell r="Z25" t="str">
            <v>pomalejší přírůstek daně než HDP</v>
          </cell>
        </row>
        <row r="26">
          <cell r="F26" t="str">
            <v>% of GDP</v>
          </cell>
          <cell r="G26">
            <v>1.9174839364220493</v>
          </cell>
          <cell r="H26">
            <v>1.6043733256100212</v>
          </cell>
          <cell r="I26">
            <v>1.6363289448578517</v>
          </cell>
          <cell r="J26">
            <v>1.5930009587727709</v>
          </cell>
          <cell r="K26">
            <v>1.3885892231552022</v>
          </cell>
          <cell r="L26">
            <v>1.2701153869193487</v>
          </cell>
          <cell r="M26">
            <v>1.1539787670695063</v>
          </cell>
          <cell r="N26">
            <v>1.107819616386726</v>
          </cell>
          <cell r="O26">
            <v>1.063506831731257</v>
          </cell>
          <cell r="P26">
            <v>1.0209665584620065</v>
          </cell>
          <cell r="Q26">
            <v>0.98012789612352635</v>
          </cell>
          <cell r="R26">
            <v>0.94092278027858511</v>
          </cell>
          <cell r="S26">
            <v>0.89858125516604859</v>
          </cell>
          <cell r="T26">
            <v>0.85814509868357647</v>
          </cell>
          <cell r="U26">
            <v>0.81952856924281547</v>
          </cell>
          <cell r="V26">
            <v>0.78264978362688875</v>
          </cell>
          <cell r="W26">
            <v>0.74743054336367876</v>
          </cell>
          <cell r="X26">
            <v>0.71379616891231312</v>
          </cell>
        </row>
        <row r="27">
          <cell r="D27" t="str">
            <v>Direct taxes</v>
          </cell>
          <cell r="G27">
            <v>118.27200000000001</v>
          </cell>
          <cell r="H27">
            <v>135.06900000000002</v>
          </cell>
          <cell r="I27">
            <v>142.35300000000001</v>
          </cell>
          <cell r="J27">
            <v>143.44400000000002</v>
          </cell>
          <cell r="K27">
            <v>162.476</v>
          </cell>
          <cell r="L27">
            <v>165.41858062</v>
          </cell>
          <cell r="M27">
            <v>170.3</v>
          </cell>
          <cell r="N27">
            <v>178.63068459015767</v>
          </cell>
          <cell r="O27">
            <v>189.04860705759239</v>
          </cell>
          <cell r="P27">
            <v>201.30800367731263</v>
          </cell>
          <cell r="Q27">
            <v>214.80943093489367</v>
          </cell>
          <cell r="R27">
            <v>229.11911659314683</v>
          </cell>
          <cell r="S27">
            <v>250.08829471501429</v>
          </cell>
          <cell r="T27">
            <v>273.51049284984299</v>
          </cell>
          <cell r="U27">
            <v>299.69141840738007</v>
          </cell>
          <cell r="V27">
            <v>328.97539259461468</v>
          </cell>
          <cell r="W27">
            <v>360.31275058254522</v>
          </cell>
          <cell r="X27">
            <v>394.07795706605651</v>
          </cell>
        </row>
        <row r="28">
          <cell r="F28" t="str">
            <v>% of GDP</v>
          </cell>
          <cell r="G28">
            <v>9.9993236388231317</v>
          </cell>
          <cell r="H28">
            <v>9.7798131923828855</v>
          </cell>
          <cell r="I28">
            <v>9.053806525472238</v>
          </cell>
          <cell r="J28">
            <v>8.5956375838926178</v>
          </cell>
          <cell r="K28">
            <v>9.0349774787299122</v>
          </cell>
          <cell r="L28">
            <v>9.0082546762511573</v>
          </cell>
          <cell r="M28">
            <v>8.8763588090305756</v>
          </cell>
          <cell r="N28">
            <v>8.7883186698318028</v>
          </cell>
          <cell r="O28">
            <v>8.71355317783628</v>
          </cell>
          <cell r="P28">
            <v>8.6803451861149732</v>
          </cell>
          <cell r="Q28">
            <v>8.6383664487667122</v>
          </cell>
          <cell r="R28">
            <v>8.6265237432457482</v>
          </cell>
          <cell r="S28">
            <v>8.8158476867816944</v>
          </cell>
          <cell r="T28">
            <v>9.0269476144522542</v>
          </cell>
          <cell r="U28">
            <v>9.2605643595330864</v>
          </cell>
          <cell r="V28">
            <v>9.5174976475934283</v>
          </cell>
          <cell r="W28">
            <v>9.7596717775245931</v>
          </cell>
          <cell r="X28">
            <v>9.9938756540625082</v>
          </cell>
        </row>
        <row r="29">
          <cell r="E29" t="str">
            <v>Personal Income Tax</v>
          </cell>
          <cell r="G29">
            <v>54.52</v>
          </cell>
          <cell r="H29">
            <v>68.587000000000003</v>
          </cell>
          <cell r="I29">
            <v>80.543999999999997</v>
          </cell>
          <cell r="J29">
            <v>87.881</v>
          </cell>
          <cell r="K29">
            <v>94.92</v>
          </cell>
          <cell r="L29">
            <v>95.301741359999994</v>
          </cell>
          <cell r="M29">
            <v>99.7</v>
          </cell>
          <cell r="N29">
            <v>106.7787</v>
          </cell>
          <cell r="O29">
            <v>115.44913044</v>
          </cell>
          <cell r="P29">
            <v>125.76566473611842</v>
          </cell>
          <cell r="Q29">
            <v>137.26064649299965</v>
          </cell>
          <cell r="R29">
            <v>149.52625786361412</v>
          </cell>
          <cell r="S29">
            <v>168.47721578524857</v>
          </cell>
          <cell r="T29">
            <v>189.83001811387098</v>
          </cell>
          <cell r="U29">
            <v>213.88907460962298</v>
          </cell>
          <cell r="V29">
            <v>240.99737592564662</v>
          </cell>
          <cell r="W29">
            <v>271.54138335046309</v>
          </cell>
          <cell r="X29">
            <v>305.95653827630082</v>
          </cell>
        </row>
        <row r="30">
          <cell r="F30" t="str">
            <v>tax growth</v>
          </cell>
          <cell r="H30">
            <v>125.8015407190022</v>
          </cell>
          <cell r="I30">
            <v>117.43333284733257</v>
          </cell>
          <cell r="J30">
            <v>109.10930671434247</v>
          </cell>
          <cell r="K30">
            <v>108.00969492836904</v>
          </cell>
          <cell r="L30">
            <v>100.40217168141592</v>
          </cell>
          <cell r="M30">
            <v>104.61508738165202</v>
          </cell>
          <cell r="N30">
            <v>107.1</v>
          </cell>
          <cell r="O30">
            <v>108.11999999999999</v>
          </cell>
          <cell r="P30">
            <v>108.93600000000001</v>
          </cell>
          <cell r="Q30">
            <v>109.14000000000001</v>
          </cell>
          <cell r="R30">
            <v>108.93600000000001</v>
          </cell>
          <cell r="S30">
            <v>112.67400000000001</v>
          </cell>
          <cell r="T30">
            <v>112.67400000000001</v>
          </cell>
          <cell r="U30">
            <v>112.67400000000001</v>
          </cell>
          <cell r="V30">
            <v>112.67400000000001</v>
          </cell>
          <cell r="W30">
            <v>112.67400000000001</v>
          </cell>
          <cell r="X30">
            <v>112.67400000000001</v>
          </cell>
        </row>
        <row r="31">
          <cell r="F31" t="str">
            <v>wage growth</v>
          </cell>
          <cell r="I31">
            <v>117.90543495729051</v>
          </cell>
          <cell r="J31">
            <v>107.5968433184494</v>
          </cell>
          <cell r="K31">
            <v>106.54237228343221</v>
          </cell>
          <cell r="L31">
            <v>103.13840120886117</v>
          </cell>
          <cell r="M31">
            <v>104.5</v>
          </cell>
          <cell r="N31">
            <v>105</v>
          </cell>
          <cell r="O31">
            <v>106</v>
          </cell>
          <cell r="P31">
            <v>106.80000000000001</v>
          </cell>
          <cell r="Q31">
            <v>107</v>
          </cell>
          <cell r="R31">
            <v>106.80000000000001</v>
          </cell>
          <cell r="S31">
            <v>106.80000000000001</v>
          </cell>
          <cell r="T31">
            <v>106.80000000000001</v>
          </cell>
          <cell r="U31">
            <v>106.80000000000001</v>
          </cell>
          <cell r="V31">
            <v>106.80000000000001</v>
          </cell>
          <cell r="W31">
            <v>106.80000000000001</v>
          </cell>
          <cell r="X31">
            <v>106.80000000000001</v>
          </cell>
        </row>
        <row r="32">
          <cell r="F32" t="str">
            <v>scale factor</v>
          </cell>
          <cell r="I32">
            <v>0.99599592580164809</v>
          </cell>
          <cell r="J32">
            <v>1.0140567636488804</v>
          </cell>
          <cell r="K32">
            <v>1.0137721979855427</v>
          </cell>
          <cell r="L32">
            <v>0.97347031275088103</v>
          </cell>
          <cell r="M32">
            <v>1.0011013146569572</v>
          </cell>
          <cell r="N32">
            <v>1.02</v>
          </cell>
          <cell r="O32">
            <v>1.02</v>
          </cell>
          <cell r="P32">
            <v>1.02</v>
          </cell>
          <cell r="Q32">
            <v>1.02</v>
          </cell>
          <cell r="R32">
            <v>1.02</v>
          </cell>
          <cell r="S32">
            <v>1.0549999999999999</v>
          </cell>
          <cell r="T32">
            <v>1.0549999999999999</v>
          </cell>
          <cell r="U32">
            <v>1.0549999999999999</v>
          </cell>
          <cell r="V32">
            <v>1.0549999999999999</v>
          </cell>
          <cell r="W32">
            <v>1.0549999999999999</v>
          </cell>
          <cell r="X32">
            <v>1.0549999999999999</v>
          </cell>
          <cell r="Z32" t="str">
            <v>rychejší přírůstek daně než objemu mezd</v>
          </cell>
        </row>
        <row r="33">
          <cell r="F33" t="str">
            <v>% of GDP</v>
          </cell>
          <cell r="G33">
            <v>4.6094014203584717</v>
          </cell>
          <cell r="H33">
            <v>4.9661139671276526</v>
          </cell>
          <cell r="I33">
            <v>5.1226865102079762</v>
          </cell>
          <cell r="J33">
            <v>5.2661193672099715</v>
          </cell>
          <cell r="K33">
            <v>5.2783184118333981</v>
          </cell>
          <cell r="L33">
            <v>5.1898786342100962</v>
          </cell>
          <cell r="M33">
            <v>5.1965529844999896</v>
          </cell>
          <cell r="N33">
            <v>5.2533261287298121</v>
          </cell>
          <cell r="O33">
            <v>5.3212353853389383</v>
          </cell>
          <cell r="P33">
            <v>5.4229805200425245</v>
          </cell>
          <cell r="Q33">
            <v>5.5198124134527937</v>
          </cell>
          <cell r="R33">
            <v>5.6297869548338477</v>
          </cell>
          <cell r="S33">
            <v>5.9389803699062718</v>
          </cell>
          <cell r="T33">
            <v>6.2651549902518466</v>
          </cell>
          <cell r="U33">
            <v>6.6092434403006957</v>
          </cell>
          <cell r="V33">
            <v>6.9722295651303332</v>
          </cell>
          <cell r="W33">
            <v>7.3551512435538102</v>
          </cell>
          <cell r="X33">
            <v>7.7591033557053972</v>
          </cell>
        </row>
        <row r="34">
          <cell r="E34" t="str">
            <v>Enterprise tax</v>
          </cell>
          <cell r="G34">
            <v>63.752000000000002</v>
          </cell>
          <cell r="H34">
            <v>66.481999999999999</v>
          </cell>
          <cell r="I34">
            <v>61.808999999999997</v>
          </cell>
          <cell r="J34">
            <v>55.563000000000002</v>
          </cell>
          <cell r="K34">
            <v>67.555999999999997</v>
          </cell>
          <cell r="L34">
            <v>70.116839260000006</v>
          </cell>
          <cell r="M34">
            <v>70.599999999999994</v>
          </cell>
          <cell r="N34">
            <v>71.851984590157684</v>
          </cell>
          <cell r="O34">
            <v>73.599476617592401</v>
          </cell>
          <cell r="P34">
            <v>75.542338941194203</v>
          </cell>
          <cell r="Q34">
            <v>77.548784441894</v>
          </cell>
          <cell r="R34">
            <v>79.592858729532722</v>
          </cell>
          <cell r="S34">
            <v>81.611078929765725</v>
          </cell>
          <cell r="T34">
            <v>83.680474735971998</v>
          </cell>
          <cell r="U34">
            <v>85.802343797757075</v>
          </cell>
          <cell r="V34">
            <v>87.978016668968039</v>
          </cell>
          <cell r="W34">
            <v>88.771367232082113</v>
          </cell>
          <cell r="X34">
            <v>88.121418789755708</v>
          </cell>
        </row>
        <row r="35">
          <cell r="F35" t="str">
            <v>tax growth</v>
          </cell>
          <cell r="H35">
            <v>104.28221859706362</v>
          </cell>
          <cell r="I35">
            <v>92.971029752414182</v>
          </cell>
          <cell r="J35">
            <v>89.894675532689419</v>
          </cell>
          <cell r="K35">
            <v>121.58450767597142</v>
          </cell>
          <cell r="L35">
            <v>103.79069107111138</v>
          </cell>
          <cell r="M35">
            <v>100.68907946379097</v>
          </cell>
          <cell r="N35">
            <v>101.77334927784376</v>
          </cell>
          <cell r="O35">
            <v>102.43207204004507</v>
          </cell>
          <cell r="P35">
            <v>102.63977736376648</v>
          </cell>
          <cell r="Q35">
            <v>102.6560542456353</v>
          </cell>
          <cell r="R35">
            <v>102.63585599999998</v>
          </cell>
          <cell r="S35">
            <v>102.53567999999997</v>
          </cell>
          <cell r="T35">
            <v>102.53568</v>
          </cell>
          <cell r="U35">
            <v>102.53567999999997</v>
          </cell>
          <cell r="V35">
            <v>102.53568</v>
          </cell>
          <cell r="W35">
            <v>100.90176</v>
          </cell>
          <cell r="X35">
            <v>99.267840000000007</v>
          </cell>
        </row>
        <row r="36">
          <cell r="F36" t="str">
            <v>4-lagged GDP growth</v>
          </cell>
          <cell r="J36">
            <v>1.1316171139956144</v>
          </cell>
          <cell r="K36">
            <v>1.1112672817808493</v>
          </cell>
          <cell r="L36">
            <v>1.0746367921595597</v>
          </cell>
          <cell r="M36">
            <v>1.0512285033161539</v>
          </cell>
          <cell r="N36">
            <v>1.0601390549775391</v>
          </cell>
          <cell r="O36">
            <v>1.0670007504171362</v>
          </cell>
          <cell r="P36">
            <v>1.0691643475392343</v>
          </cell>
          <cell r="Q36">
            <v>1.0693338983920344</v>
          </cell>
          <cell r="R36">
            <v>1.0691234999999999</v>
          </cell>
          <cell r="S36">
            <v>1.0680799999999999</v>
          </cell>
          <cell r="T36">
            <v>1.0680799999999999</v>
          </cell>
          <cell r="U36">
            <v>1.0680799999999999</v>
          </cell>
          <cell r="V36">
            <v>1.0680799999999999</v>
          </cell>
          <cell r="W36">
            <v>1.0510599999999999</v>
          </cell>
          <cell r="X36">
            <v>1.0340400000000001</v>
          </cell>
        </row>
        <row r="37">
          <cell r="F37" t="str">
            <v>Scale factor</v>
          </cell>
          <cell r="J37">
            <v>0.7943912691040993</v>
          </cell>
          <cell r="K37">
            <v>1.0941067884328195</v>
          </cell>
          <cell r="L37">
            <v>0.96582112047863677</v>
          </cell>
          <cell r="M37">
            <v>0.95782295805490558</v>
          </cell>
          <cell r="N37">
            <v>0.96</v>
          </cell>
          <cell r="O37">
            <v>0.96</v>
          </cell>
          <cell r="P37">
            <v>0.96</v>
          </cell>
          <cell r="Q37">
            <v>0.96</v>
          </cell>
          <cell r="R37">
            <v>0.96</v>
          </cell>
          <cell r="S37">
            <v>0.96</v>
          </cell>
          <cell r="T37">
            <v>0.96</v>
          </cell>
          <cell r="U37">
            <v>0.96</v>
          </cell>
          <cell r="V37">
            <v>0.96</v>
          </cell>
          <cell r="W37">
            <v>0.96</v>
          </cell>
          <cell r="X37">
            <v>0.96</v>
          </cell>
          <cell r="Y37">
            <v>0.96</v>
          </cell>
          <cell r="Z37" t="str">
            <v>stagnace poměru přírůstku HDP a výběru daně</v>
          </cell>
        </row>
        <row r="38">
          <cell r="F38" t="str">
            <v>% of GDP</v>
          </cell>
          <cell r="G38">
            <v>5.3899222184646609</v>
          </cell>
          <cell r="H38">
            <v>4.813699225255232</v>
          </cell>
          <cell r="I38">
            <v>3.9311200152642627</v>
          </cell>
          <cell r="J38">
            <v>3.3295182166826462</v>
          </cell>
          <cell r="K38">
            <v>3.7566590668965132</v>
          </cell>
          <cell r="L38">
            <v>3.8183760420410615</v>
          </cell>
          <cell r="M38">
            <v>3.6798058245305838</v>
          </cell>
          <cell r="N38">
            <v>3.5349925411019911</v>
          </cell>
          <cell r="O38">
            <v>3.3923177924973422</v>
          </cell>
          <cell r="P38">
            <v>3.2573646660724496</v>
          </cell>
          <cell r="Q38">
            <v>3.1185540353139189</v>
          </cell>
          <cell r="R38">
            <v>2.9967367884119005</v>
          </cell>
          <cell r="S38">
            <v>2.876867316875424</v>
          </cell>
          <cell r="T38">
            <v>2.7617926242004076</v>
          </cell>
          <cell r="U38">
            <v>2.6513209192323908</v>
          </cell>
          <cell r="V38">
            <v>2.5452680824630951</v>
          </cell>
          <cell r="W38">
            <v>2.4045205339707829</v>
          </cell>
          <cell r="X38">
            <v>2.234772298357111</v>
          </cell>
        </row>
        <row r="39">
          <cell r="D39" t="str">
            <v>Social security contributions</v>
          </cell>
          <cell r="G39">
            <v>162.30199999999999</v>
          </cell>
          <cell r="H39">
            <v>192.45500000000001</v>
          </cell>
          <cell r="I39">
            <v>222.20400000000001</v>
          </cell>
          <cell r="J39">
            <v>246.755</v>
          </cell>
          <cell r="K39">
            <v>262.887</v>
          </cell>
          <cell r="L39">
            <v>270.61264469000002</v>
          </cell>
          <cell r="M39">
            <v>284.06799999999998</v>
          </cell>
          <cell r="N39">
            <v>298.27139999999997</v>
          </cell>
          <cell r="O39">
            <v>316.16768399999995</v>
          </cell>
          <cell r="P39">
            <v>337.66708651199997</v>
          </cell>
          <cell r="Q39">
            <v>361.30378256783996</v>
          </cell>
          <cell r="R39">
            <v>385.87243978245317</v>
          </cell>
          <cell r="S39">
            <v>412.11176568766001</v>
          </cell>
          <cell r="T39">
            <v>440.13536575442095</v>
          </cell>
          <cell r="U39">
            <v>470.06457062572161</v>
          </cell>
          <cell r="V39">
            <v>502.02896142827069</v>
          </cell>
          <cell r="W39">
            <v>536.16693080539312</v>
          </cell>
          <cell r="X39">
            <v>572.62628210015998</v>
          </cell>
        </row>
        <row r="40">
          <cell r="F40" t="str">
            <v>tax growth</v>
          </cell>
          <cell r="H40">
            <v>118.57832928737785</v>
          </cell>
          <cell r="I40">
            <v>115.45763944818268</v>
          </cell>
          <cell r="J40">
            <v>111.04885600619249</v>
          </cell>
          <cell r="K40">
            <v>106.5376588113716</v>
          </cell>
          <cell r="L40">
            <v>102.93877015219468</v>
          </cell>
          <cell r="M40">
            <v>104.97218277638642</v>
          </cell>
          <cell r="N40">
            <v>105</v>
          </cell>
          <cell r="O40">
            <v>105.99999999999999</v>
          </cell>
          <cell r="P40">
            <v>106.80000000000001</v>
          </cell>
          <cell r="Q40">
            <v>107</v>
          </cell>
          <cell r="R40">
            <v>106.80000000000003</v>
          </cell>
          <cell r="S40">
            <v>106.80000000000001</v>
          </cell>
          <cell r="T40">
            <v>106.80000000000001</v>
          </cell>
          <cell r="U40">
            <v>106.80000000000001</v>
          </cell>
          <cell r="V40">
            <v>106.80000000000001</v>
          </cell>
          <cell r="W40">
            <v>106.80000000000001</v>
          </cell>
          <cell r="X40">
            <v>106.80000000000003</v>
          </cell>
        </row>
        <row r="41">
          <cell r="F41" t="str">
            <v>wage growth</v>
          </cell>
          <cell r="I41">
            <v>117.90543495729051</v>
          </cell>
          <cell r="J41">
            <v>107.5968433184494</v>
          </cell>
          <cell r="K41">
            <v>106.54237228343221</v>
          </cell>
          <cell r="L41">
            <v>103.13840120886117</v>
          </cell>
          <cell r="M41">
            <v>104.5</v>
          </cell>
          <cell r="N41">
            <v>105</v>
          </cell>
          <cell r="O41">
            <v>106</v>
          </cell>
          <cell r="P41">
            <v>106.80000000000001</v>
          </cell>
          <cell r="Q41">
            <v>107</v>
          </cell>
          <cell r="R41">
            <v>106.80000000000001</v>
          </cell>
          <cell r="S41">
            <v>106.80000000000001</v>
          </cell>
          <cell r="T41">
            <v>106.80000000000001</v>
          </cell>
          <cell r="U41">
            <v>106.80000000000001</v>
          </cell>
          <cell r="V41">
            <v>106.80000000000001</v>
          </cell>
          <cell r="W41">
            <v>106.80000000000001</v>
          </cell>
          <cell r="X41">
            <v>106.80000000000001</v>
          </cell>
        </row>
        <row r="42">
          <cell r="F42" t="str">
            <v>Scale factor</v>
          </cell>
          <cell r="I42">
            <v>0.97923933269068963</v>
          </cell>
          <cell r="J42">
            <v>1.0320828435228935</v>
          </cell>
          <cell r="K42">
            <v>0.99995575964792605</v>
          </cell>
          <cell r="L42">
            <v>0.99806443522173449</v>
          </cell>
          <cell r="M42">
            <v>1.0045184954678126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Z42" t="str">
            <v>stagnace poměru přírůstku mezd a výběru daně</v>
          </cell>
        </row>
        <row r="43">
          <cell r="F43" t="str">
            <v>% of GDP</v>
          </cell>
          <cell r="G43">
            <v>13.721846466012853</v>
          </cell>
          <cell r="H43">
            <v>13.93490695822171</v>
          </cell>
          <cell r="I43">
            <v>14.132417477580617</v>
          </cell>
          <cell r="J43">
            <v>14.786373441994247</v>
          </cell>
          <cell r="K43">
            <v>14.618639826502807</v>
          </cell>
          <cell r="L43">
            <v>14.736842819256116</v>
          </cell>
          <cell r="M43">
            <v>14.806162619869037</v>
          </cell>
          <cell r="N43">
            <v>14.674433562806263</v>
          </cell>
          <cell r="O43">
            <v>14.572675094125721</v>
          </cell>
          <cell r="P43">
            <v>14.560110951238043</v>
          </cell>
          <cell r="Q43">
            <v>14.529503940134244</v>
          </cell>
          <cell r="R43">
            <v>14.528415669297596</v>
          </cell>
          <cell r="S43">
            <v>14.527327479973257</v>
          </cell>
          <cell r="T43">
            <v>14.52623937215512</v>
          </cell>
          <cell r="U43">
            <v>14.525151345837084</v>
          </cell>
          <cell r="V43">
            <v>14.524063401013038</v>
          </cell>
          <cell r="W43">
            <v>14.522975537676885</v>
          </cell>
          <cell r="X43">
            <v>14.521887755822521</v>
          </cell>
        </row>
        <row r="44">
          <cell r="D44" t="str">
            <v>Other taxes</v>
          </cell>
          <cell r="G44">
            <v>10.628</v>
          </cell>
          <cell r="H44">
            <v>10.07</v>
          </cell>
          <cell r="I44">
            <v>8.1120000000000001</v>
          </cell>
          <cell r="J44">
            <v>9.1209999999999987</v>
          </cell>
          <cell r="K44">
            <v>10.494999999999999</v>
          </cell>
          <cell r="L44">
            <v>11.226674719999998</v>
          </cell>
          <cell r="M44">
            <v>11.3</v>
          </cell>
          <cell r="N44">
            <v>11.552506580728327</v>
          </cell>
          <cell r="O44">
            <v>11.899575459595273</v>
          </cell>
          <cell r="P44">
            <v>12.274523202347968</v>
          </cell>
          <cell r="Q44">
            <v>12.700757370747054</v>
          </cell>
          <cell r="R44">
            <v>13.090635059908347</v>
          </cell>
          <cell r="S44">
            <v>13.422571674995432</v>
          </cell>
          <cell r="T44">
            <v>13.762925140443956</v>
          </cell>
          <cell r="U44">
            <v>14.111908880645164</v>
          </cell>
          <cell r="V44">
            <v>14.469741731749906</v>
          </cell>
          <cell r="W44">
            <v>14.836648078893541</v>
          </cell>
          <cell r="X44">
            <v>15.212857996900427</v>
          </cell>
        </row>
        <row r="45">
          <cell r="F45" t="str">
            <v>tax growth</v>
          </cell>
          <cell r="H45">
            <v>94.749717726759513</v>
          </cell>
          <cell r="I45">
            <v>80.55610724925522</v>
          </cell>
          <cell r="J45">
            <v>112.43836291913215</v>
          </cell>
          <cell r="K45">
            <v>115.0641377041991</v>
          </cell>
          <cell r="L45">
            <v>106.9716505002382</v>
          </cell>
          <cell r="M45">
            <v>100.65313444834538</v>
          </cell>
          <cell r="N45">
            <v>102.23457151087014</v>
          </cell>
          <cell r="O45">
            <v>103.00427337081911</v>
          </cell>
          <cell r="P45">
            <v>103.15093377932534</v>
          </cell>
          <cell r="Q45">
            <v>103.47251100000001</v>
          </cell>
          <cell r="R45">
            <v>103.06971999999999</v>
          </cell>
          <cell r="S45">
            <v>102.53568</v>
          </cell>
          <cell r="T45">
            <v>102.53568</v>
          </cell>
          <cell r="U45">
            <v>102.53568</v>
          </cell>
          <cell r="V45">
            <v>102.53568</v>
          </cell>
          <cell r="W45">
            <v>102.53568</v>
          </cell>
          <cell r="X45">
            <v>102.53568</v>
          </cell>
        </row>
        <row r="46">
          <cell r="F46" t="str">
            <v>GDP growth</v>
          </cell>
          <cell r="H46">
            <v>116.76530267162664</v>
          </cell>
          <cell r="I46">
            <v>113.84403736152342</v>
          </cell>
          <cell r="J46">
            <v>106.13750556509571</v>
          </cell>
          <cell r="K46">
            <v>107.76006711409396</v>
          </cell>
          <cell r="L46">
            <v>102.11310682311073</v>
          </cell>
          <cell r="M46">
            <v>104.48072182416119</v>
          </cell>
          <cell r="N46">
            <v>105.94256115116079</v>
          </cell>
          <cell r="O46">
            <v>106.7401796588799</v>
          </cell>
          <cell r="P46">
            <v>106.89215935681382</v>
          </cell>
          <cell r="Q46">
            <v>107.22540000000001</v>
          </cell>
          <cell r="R46">
            <v>106.80799999999999</v>
          </cell>
          <cell r="S46">
            <v>106.80799999999999</v>
          </cell>
          <cell r="T46">
            <v>106.80799999999999</v>
          </cell>
          <cell r="U46">
            <v>106.80799999999999</v>
          </cell>
          <cell r="V46">
            <v>106.80799999999999</v>
          </cell>
          <cell r="W46">
            <v>106.80799999999999</v>
          </cell>
          <cell r="X46">
            <v>106.80799999999999</v>
          </cell>
        </row>
        <row r="47">
          <cell r="F47" t="str">
            <v>Scale factor</v>
          </cell>
          <cell r="H47">
            <v>0.81145439234820915</v>
          </cell>
          <cell r="I47">
            <v>0.7076005833616128</v>
          </cell>
          <cell r="J47">
            <v>1.0593650408542155</v>
          </cell>
          <cell r="K47">
            <v>1.0677808652659038</v>
          </cell>
          <cell r="L47">
            <v>1.0475800201196881</v>
          </cell>
          <cell r="M47">
            <v>0.96336561129183662</v>
          </cell>
          <cell r="N47">
            <v>0.96499999999999997</v>
          </cell>
          <cell r="O47">
            <v>0.96499999999999997</v>
          </cell>
          <cell r="P47">
            <v>0.96499999999999997</v>
          </cell>
          <cell r="Q47">
            <v>0.96499999999999997</v>
          </cell>
          <cell r="R47">
            <v>0.96499999999999997</v>
          </cell>
          <cell r="S47">
            <v>0.96</v>
          </cell>
          <cell r="T47">
            <v>0.96</v>
          </cell>
          <cell r="U47">
            <v>0.96</v>
          </cell>
          <cell r="V47">
            <v>0.96</v>
          </cell>
          <cell r="W47">
            <v>0.96</v>
          </cell>
          <cell r="X47">
            <v>0.96</v>
          </cell>
          <cell r="Z47" t="str">
            <v>pomalejší přírůstek daně než HDP</v>
          </cell>
        </row>
        <row r="48">
          <cell r="F48" t="str">
            <v>% of GDP</v>
          </cell>
          <cell r="G48">
            <v>0.89854582346973288</v>
          </cell>
          <cell r="H48">
            <v>0.72912895518065313</v>
          </cell>
          <cell r="I48">
            <v>0.51593207403167329</v>
          </cell>
          <cell r="J48">
            <v>0.54656040268456363</v>
          </cell>
          <cell r="K48">
            <v>0.58360673969860422</v>
          </cell>
          <cell r="L48">
            <v>0.61137476011544944</v>
          </cell>
          <cell r="M48">
            <v>0.58897741950701987</v>
          </cell>
          <cell r="N48">
            <v>0.56836320982427413</v>
          </cell>
          <cell r="O48">
            <v>0.54847049748042453</v>
          </cell>
          <cell r="P48">
            <v>0.52927403006860962</v>
          </cell>
          <cell r="Q48">
            <v>0.51074943901620828</v>
          </cell>
          <cell r="R48">
            <v>0.49287320865064094</v>
          </cell>
          <cell r="S48">
            <v>0.47315828030461526</v>
          </cell>
          <cell r="T48">
            <v>0.45423194909243075</v>
          </cell>
          <cell r="U48">
            <v>0.43606267112873359</v>
          </cell>
          <cell r="V48">
            <v>0.41862016428358417</v>
          </cell>
          <cell r="W48">
            <v>0.40187535771224081</v>
          </cell>
          <cell r="X48">
            <v>0.38580034340375119</v>
          </cell>
        </row>
        <row r="49">
          <cell r="C49" t="str">
            <v>Non-tax revenue - current</v>
          </cell>
          <cell r="G49">
            <v>51.892000000000053</v>
          </cell>
          <cell r="H49">
            <v>61.70999999999998</v>
          </cell>
          <cell r="I49">
            <v>57.302999999999997</v>
          </cell>
          <cell r="J49">
            <v>45.25</v>
          </cell>
          <cell r="K49">
            <v>48.557000000000016</v>
          </cell>
          <cell r="L49">
            <v>47.509026329999948</v>
          </cell>
          <cell r="M49">
            <v>47.296999999999997</v>
          </cell>
          <cell r="N49">
            <v>48.103347021757934</v>
          </cell>
          <cell r="O49">
            <v>49.291775071640515</v>
          </cell>
          <cell r="P49">
            <v>50.581481049004999</v>
          </cell>
          <cell r="Q49">
            <v>52.066747565491013</v>
          </cell>
          <cell r="R49">
            <v>53.386993670159654</v>
          </cell>
          <cell r="S49">
            <v>54.740716991255148</v>
          </cell>
          <cell r="T49">
            <v>56.128766403858997</v>
          </cell>
          <cell r="U49">
            <v>57.552012307808361</v>
          </cell>
          <cell r="V49">
            <v>59.011347173494997</v>
          </cell>
          <cell r="W49">
            <v>60.507686101503872</v>
          </cell>
          <cell r="X49">
            <v>62.041967396442473</v>
          </cell>
        </row>
        <row r="50">
          <cell r="F50" t="str">
            <v>growth rate</v>
          </cell>
          <cell r="H50">
            <v>118.92006474986493</v>
          </cell>
          <cell r="I50">
            <v>92.858531842489086</v>
          </cell>
          <cell r="J50">
            <v>78.966197232256604</v>
          </cell>
          <cell r="K50">
            <v>107.30828729281771</v>
          </cell>
          <cell r="L50">
            <v>97.841766027555096</v>
          </cell>
          <cell r="M50">
            <v>99.553713585862184</v>
          </cell>
          <cell r="N50">
            <v>101.70485870511436</v>
          </cell>
          <cell r="O50">
            <v>102.47057247252469</v>
          </cell>
          <cell r="P50">
            <v>102.61647298254127</v>
          </cell>
          <cell r="Q50">
            <v>102.936384</v>
          </cell>
          <cell r="R50">
            <v>102.53568</v>
          </cell>
          <cell r="S50">
            <v>102.53567999999997</v>
          </cell>
          <cell r="T50">
            <v>102.53567999999997</v>
          </cell>
          <cell r="U50">
            <v>102.53568</v>
          </cell>
          <cell r="V50">
            <v>102.53568</v>
          </cell>
          <cell r="W50">
            <v>102.53568</v>
          </cell>
          <cell r="X50">
            <v>102.53567999999997</v>
          </cell>
        </row>
        <row r="51">
          <cell r="F51" t="str">
            <v>GDP growth</v>
          </cell>
          <cell r="H51">
            <v>116.76530267162664</v>
          </cell>
          <cell r="I51">
            <v>113.84403736152342</v>
          </cell>
          <cell r="J51">
            <v>106.13750556509571</v>
          </cell>
          <cell r="K51">
            <v>107.76006711409396</v>
          </cell>
          <cell r="L51">
            <v>102.11310682311073</v>
          </cell>
          <cell r="M51">
            <v>104.48072182416119</v>
          </cell>
          <cell r="N51">
            <v>105.94256115116079</v>
          </cell>
          <cell r="O51">
            <v>106.7401796588799</v>
          </cell>
          <cell r="P51">
            <v>106.89215935681382</v>
          </cell>
          <cell r="Q51">
            <v>107.22540000000001</v>
          </cell>
          <cell r="R51">
            <v>106.80799999999999</v>
          </cell>
          <cell r="S51">
            <v>106.80799999999999</v>
          </cell>
          <cell r="T51">
            <v>106.80799999999999</v>
          </cell>
          <cell r="U51">
            <v>106.80799999999999</v>
          </cell>
          <cell r="V51">
            <v>106.80799999999999</v>
          </cell>
          <cell r="W51">
            <v>106.80799999999999</v>
          </cell>
          <cell r="X51">
            <v>106.80799999999999</v>
          </cell>
        </row>
        <row r="52">
          <cell r="F52" t="str">
            <v>Scale factor</v>
          </cell>
          <cell r="H52">
            <v>1.018453787460287</v>
          </cell>
          <cell r="I52">
            <v>0.81566442999212418</v>
          </cell>
          <cell r="J52">
            <v>0.74399899273895653</v>
          </cell>
          <cell r="K52">
            <v>0.99580753953319356</v>
          </cell>
          <cell r="L52">
            <v>0.95817049418587541</v>
          </cell>
          <cell r="M52">
            <v>0.95284289625610497</v>
          </cell>
          <cell r="N52">
            <v>0.96</v>
          </cell>
          <cell r="O52">
            <v>0.96</v>
          </cell>
          <cell r="P52">
            <v>0.96</v>
          </cell>
          <cell r="Q52">
            <v>0.96</v>
          </cell>
          <cell r="R52">
            <v>0.96</v>
          </cell>
          <cell r="S52">
            <v>0.96</v>
          </cell>
          <cell r="T52">
            <v>0.96</v>
          </cell>
          <cell r="U52">
            <v>0.96</v>
          </cell>
          <cell r="V52">
            <v>0.96</v>
          </cell>
          <cell r="W52">
            <v>0.96</v>
          </cell>
          <cell r="X52">
            <v>0.96</v>
          </cell>
          <cell r="Z52" t="str">
            <v>pomalejší přírůstek příjmu než HDP</v>
          </cell>
        </row>
        <row r="53">
          <cell r="F53" t="str">
            <v>% of GDP</v>
          </cell>
          <cell r="G53">
            <v>4.3872167737571912</v>
          </cell>
          <cell r="H53">
            <v>4.4681775396423129</v>
          </cell>
          <cell r="I53">
            <v>3.6445334859759586</v>
          </cell>
          <cell r="J53">
            <v>2.7115292425695112</v>
          </cell>
          <cell r="K53">
            <v>2.700161263415449</v>
          </cell>
          <cell r="L53">
            <v>2.5872148521483389</v>
          </cell>
          <cell r="M53">
            <v>2.4652092929578333</v>
          </cell>
          <cell r="N53">
            <v>2.3666009212395203</v>
          </cell>
          <cell r="O53">
            <v>2.2719368843899392</v>
          </cell>
          <cell r="P53">
            <v>2.1810594090143414</v>
          </cell>
          <cell r="Q53">
            <v>2.0938170326537677</v>
          </cell>
          <cell r="R53">
            <v>2.0100643513476171</v>
          </cell>
          <cell r="S53">
            <v>1.9296617772937119</v>
          </cell>
          <cell r="T53">
            <v>1.8524753062019634</v>
          </cell>
          <cell r="U53">
            <v>1.7783762939538847</v>
          </cell>
          <cell r="V53">
            <v>1.7072412421957295</v>
          </cell>
          <cell r="W53">
            <v>1.6389515925079003</v>
          </cell>
          <cell r="X53">
            <v>1.5733935288075842</v>
          </cell>
        </row>
        <row r="54">
          <cell r="B54" t="str">
            <v>Capital revenue</v>
          </cell>
          <cell r="G54">
            <v>6.3000000000000114</v>
          </cell>
          <cell r="H54">
            <v>5.4750000000000227</v>
          </cell>
          <cell r="I54">
            <v>8.2599999999999909</v>
          </cell>
          <cell r="J54">
            <v>9.1480000000000246</v>
          </cell>
          <cell r="K54">
            <v>9.7830000000000155</v>
          </cell>
          <cell r="L54">
            <v>31.162539469999999</v>
          </cell>
          <cell r="M54">
            <v>13.632999999999999</v>
          </cell>
          <cell r="N54">
            <v>13.865423387268239</v>
          </cell>
          <cell r="O54">
            <v>14.20797872067309</v>
          </cell>
          <cell r="P54">
            <v>14.124110187600191</v>
          </cell>
          <cell r="Q54">
            <v>13.630170280585551</v>
          </cell>
          <cell r="R54">
            <v>12.374395432294641</v>
          </cell>
          <cell r="S54">
            <v>12.688170502392248</v>
          </cell>
          <cell r="T54">
            <v>13.009901904187306</v>
          </cell>
          <cell r="U54">
            <v>13.3397913847914</v>
          </cell>
          <cell r="V54">
            <v>13.678045806977277</v>
          </cell>
          <cell r="W54">
            <v>14.024877278895639</v>
          </cell>
          <cell r="X54">
            <v>14.380503287081138</v>
          </cell>
        </row>
        <row r="55">
          <cell r="F55" t="str">
            <v>growth rate</v>
          </cell>
          <cell r="H55">
            <v>86.904761904762111</v>
          </cell>
          <cell r="I55">
            <v>150.867579908675</v>
          </cell>
          <cell r="J55">
            <v>110.75060532687692</v>
          </cell>
          <cell r="K55">
            <v>106.94140795802349</v>
          </cell>
          <cell r="L55">
            <v>318.53766196463204</v>
          </cell>
          <cell r="M55">
            <v>43.748039254388786</v>
          </cell>
          <cell r="N55">
            <v>101.70485870511435</v>
          </cell>
          <cell r="O55">
            <v>102.47057247252471</v>
          </cell>
          <cell r="P55">
            <v>99.40970820183685</v>
          </cell>
          <cell r="Q55">
            <v>96.502859999999998</v>
          </cell>
          <cell r="R55">
            <v>90.786799999999985</v>
          </cell>
          <cell r="S55">
            <v>102.53568</v>
          </cell>
          <cell r="T55">
            <v>102.53567999999997</v>
          </cell>
          <cell r="U55">
            <v>102.53568</v>
          </cell>
          <cell r="V55">
            <v>102.53568</v>
          </cell>
          <cell r="W55">
            <v>102.53568</v>
          </cell>
          <cell r="X55">
            <v>102.53568</v>
          </cell>
        </row>
        <row r="56">
          <cell r="F56" t="str">
            <v>GDP growth</v>
          </cell>
          <cell r="H56">
            <v>116.76530267162664</v>
          </cell>
          <cell r="I56">
            <v>113.84403736152342</v>
          </cell>
          <cell r="J56">
            <v>106.13750556509571</v>
          </cell>
          <cell r="K56">
            <v>107.76006711409396</v>
          </cell>
          <cell r="L56">
            <v>102.11310682311073</v>
          </cell>
          <cell r="M56">
            <v>104.48072182416119</v>
          </cell>
          <cell r="N56">
            <v>105.94256115116079</v>
          </cell>
          <cell r="O56">
            <v>106.7401796588799</v>
          </cell>
          <cell r="P56">
            <v>106.89215935681382</v>
          </cell>
          <cell r="Q56">
            <v>107.22540000000001</v>
          </cell>
          <cell r="R56">
            <v>106.80799999999999</v>
          </cell>
          <cell r="S56">
            <v>106.80799999999999</v>
          </cell>
          <cell r="T56">
            <v>106.80799999999999</v>
          </cell>
          <cell r="U56">
            <v>106.80799999999999</v>
          </cell>
          <cell r="V56">
            <v>106.80799999999999</v>
          </cell>
          <cell r="W56">
            <v>106.80799999999999</v>
          </cell>
          <cell r="X56">
            <v>106.80799999999999</v>
          </cell>
        </row>
        <row r="57">
          <cell r="F57" t="str">
            <v>Scale factor</v>
          </cell>
          <cell r="H57">
            <v>0.74426871610276324</v>
          </cell>
          <cell r="I57">
            <v>1.3252128385923236</v>
          </cell>
          <cell r="J57">
            <v>1.0434634273456891</v>
          </cell>
          <cell r="K57">
            <v>0.99240294500555859</v>
          </cell>
          <cell r="L57">
            <v>3.1194591162173815</v>
          </cell>
          <cell r="M57">
            <v>0.41871876926746154</v>
          </cell>
          <cell r="N57">
            <v>0.96</v>
          </cell>
          <cell r="O57">
            <v>0.96</v>
          </cell>
          <cell r="P57">
            <v>0.93</v>
          </cell>
          <cell r="Q57">
            <v>0.9</v>
          </cell>
          <cell r="R57">
            <v>0.85</v>
          </cell>
          <cell r="S57">
            <v>0.96</v>
          </cell>
          <cell r="T57">
            <v>0.96</v>
          </cell>
          <cell r="U57">
            <v>0.96</v>
          </cell>
          <cell r="V57">
            <v>0.96</v>
          </cell>
          <cell r="W57">
            <v>0.96</v>
          </cell>
          <cell r="X57">
            <v>0.96</v>
          </cell>
          <cell r="Z57" t="str">
            <v>pomalejší přírůstek příjmu než HDP-doprodej majetku</v>
          </cell>
        </row>
        <row r="58">
          <cell r="F58" t="str">
            <v>% of GDP</v>
          </cell>
          <cell r="G58">
            <v>0.5326344267839036</v>
          </cell>
          <cell r="H58">
            <v>0.39642314097458714</v>
          </cell>
          <cell r="I58">
            <v>0.52534503593461745</v>
          </cell>
          <cell r="J58">
            <v>0.54817833173538022</v>
          </cell>
          <cell r="K58">
            <v>0.5440137908024254</v>
          </cell>
          <cell r="L58">
            <v>1.6970287790666012</v>
          </cell>
          <cell r="M58">
            <v>0.71057780178223029</v>
          </cell>
          <cell r="N58">
            <v>0.68215468971094095</v>
          </cell>
          <cell r="O58">
            <v>0.65486850212250336</v>
          </cell>
          <cell r="P58">
            <v>0.60902770697392805</v>
          </cell>
          <cell r="Q58">
            <v>0.54812493627653525</v>
          </cell>
          <cell r="R58">
            <v>0.46590619583505488</v>
          </cell>
          <cell r="S58">
            <v>0.44726994800165276</v>
          </cell>
          <cell r="T58">
            <v>0.42937915008158661</v>
          </cell>
          <cell r="U58">
            <v>0.41220398407832315</v>
          </cell>
          <cell r="V58">
            <v>0.39571582471519012</v>
          </cell>
          <cell r="W58">
            <v>0.37988719172658258</v>
          </cell>
          <cell r="X58">
            <v>0.36469170405751927</v>
          </cell>
        </row>
      </sheetData>
      <sheetData sheetId="4" refreshError="1">
        <row r="1">
          <cell r="J1" t="str">
            <v>Medium Term Forecast - Expenditures-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Z2">
            <v>1999</v>
          </cell>
          <cell r="AA2">
            <v>2000</v>
          </cell>
          <cell r="AB2">
            <v>2001</v>
          </cell>
          <cell r="AC2">
            <v>2002</v>
          </cell>
        </row>
        <row r="3">
          <cell r="A3" t="str">
            <v>Expenditure incl. L-R</v>
          </cell>
          <cell r="G3">
            <v>495.048</v>
          </cell>
          <cell r="H3">
            <v>573.553</v>
          </cell>
          <cell r="I3">
            <v>638.721</v>
          </cell>
          <cell r="J3">
            <v>681.95</v>
          </cell>
          <cell r="K3">
            <v>734.42600200000004</v>
          </cell>
          <cell r="L3">
            <v>771.35451482999997</v>
          </cell>
          <cell r="M3">
            <v>847.29700000000014</v>
          </cell>
          <cell r="N3">
            <v>910.14066393549399</v>
          </cell>
          <cell r="O3">
            <v>932.84238169951766</v>
          </cell>
          <cell r="P3">
            <v>995.26608185174564</v>
          </cell>
          <cell r="Q3">
            <v>1057.0321555436153</v>
          </cell>
          <cell r="R3">
            <v>1108.0312137720866</v>
          </cell>
          <cell r="S3">
            <v>565.51857650676016</v>
          </cell>
          <cell r="T3" t="e">
            <v>#REF!</v>
          </cell>
          <cell r="U3" t="e">
            <v>#REF!</v>
          </cell>
          <cell r="V3" t="e">
            <v>#REF!</v>
          </cell>
          <cell r="W3" t="e">
            <v>#REF!</v>
          </cell>
          <cell r="X3" t="e">
            <v>#REF!</v>
          </cell>
        </row>
        <row r="4">
          <cell r="F4" t="str">
            <v>% of GDP</v>
          </cell>
          <cell r="G4">
            <v>41.853905985796416</v>
          </cell>
          <cell r="H4">
            <v>41.528709000072411</v>
          </cell>
          <cell r="I4">
            <v>40.623354321694336</v>
          </cell>
          <cell r="J4">
            <v>40.864693192713332</v>
          </cell>
          <cell r="K4">
            <v>40.840015681476956</v>
          </cell>
          <cell r="L4">
            <v>42.005909428198009</v>
          </cell>
          <cell r="M4">
            <v>44.162725718233588</v>
          </cell>
          <cell r="N4">
            <v>44.77733602930013</v>
          </cell>
          <cell r="O4">
            <v>42.996199897955037</v>
          </cell>
          <cell r="P4">
            <v>42.915596919602031</v>
          </cell>
          <cell r="Q4">
            <v>42.50758948513316</v>
          </cell>
          <cell r="R4">
            <v>41.718289228722576</v>
          </cell>
          <cell r="S4">
            <v>19.935061895681308</v>
          </cell>
          <cell r="T4" t="e">
            <v>#REF!</v>
          </cell>
          <cell r="U4" t="e">
            <v>#REF!</v>
          </cell>
          <cell r="V4" t="e">
            <v>#REF!</v>
          </cell>
          <cell r="W4" t="e">
            <v>#REF!</v>
          </cell>
          <cell r="X4" t="e">
            <v>#REF!</v>
          </cell>
        </row>
        <row r="5">
          <cell r="A5" t="str">
            <v>Expenditure excl. L_R</v>
          </cell>
          <cell r="G5">
            <v>518.69100000000003</v>
          </cell>
          <cell r="H5">
            <v>593.90300000000002</v>
          </cell>
          <cell r="I5">
            <v>660.49099999999999</v>
          </cell>
          <cell r="J5">
            <v>697.55100000000004</v>
          </cell>
          <cell r="K5">
            <v>749.61500000000001</v>
          </cell>
          <cell r="L5">
            <v>790.67240228999992</v>
          </cell>
          <cell r="M5">
            <v>899.23100000000011</v>
          </cell>
          <cell r="N5">
            <v>990.76966393549401</v>
          </cell>
          <cell r="O5">
            <v>963.55938169951764</v>
          </cell>
          <cell r="P5">
            <v>1021.5740818517456</v>
          </cell>
          <cell r="Q5">
            <v>1061.3401555436153</v>
          </cell>
          <cell r="R5">
            <v>1098.3392137720866</v>
          </cell>
          <cell r="S5">
            <v>565.51857650676016</v>
          </cell>
          <cell r="T5" t="e">
            <v>#REF!</v>
          </cell>
          <cell r="U5" t="e">
            <v>#REF!</v>
          </cell>
          <cell r="V5" t="e">
            <v>#REF!</v>
          </cell>
          <cell r="W5" t="e">
            <v>#REF!</v>
          </cell>
          <cell r="X5" t="e">
            <v>#REF!</v>
          </cell>
        </row>
        <row r="6">
          <cell r="F6" t="str">
            <v>% of GDP</v>
          </cell>
          <cell r="G6">
            <v>43.852806898884005</v>
          </cell>
          <cell r="H6">
            <v>43.002172181594382</v>
          </cell>
          <cell r="I6">
            <v>42.007950136742352</v>
          </cell>
          <cell r="J6">
            <v>41.799556567593484</v>
          </cell>
          <cell r="K6">
            <v>41.684646610687878</v>
          </cell>
          <cell r="L6">
            <v>43.057910052279034</v>
          </cell>
          <cell r="M6">
            <v>46.869624240771422</v>
          </cell>
          <cell r="N6">
            <v>48.744142446997252</v>
          </cell>
          <cell r="O6">
            <v>44.411995640274668</v>
          </cell>
          <cell r="P6">
            <v>44.049990570052053</v>
          </cell>
          <cell r="Q6">
            <v>42.680831798095511</v>
          </cell>
          <cell r="R6">
            <v>41.353377433658338</v>
          </cell>
          <cell r="S6">
            <v>19.935061895681308</v>
          </cell>
          <cell r="T6" t="e">
            <v>#REF!</v>
          </cell>
          <cell r="U6" t="e">
            <v>#REF!</v>
          </cell>
          <cell r="V6" t="e">
            <v>#REF!</v>
          </cell>
          <cell r="W6" t="e">
            <v>#REF!</v>
          </cell>
          <cell r="X6" t="e">
            <v>#REF!</v>
          </cell>
        </row>
        <row r="7">
          <cell r="B7" t="str">
            <v>Current exp.</v>
          </cell>
          <cell r="G7">
            <v>435.322</v>
          </cell>
          <cell r="H7">
            <v>495.86500000000001</v>
          </cell>
          <cell r="I7">
            <v>559.89499999999998</v>
          </cell>
          <cell r="J7">
            <v>605.02700000000004</v>
          </cell>
          <cell r="K7">
            <v>655.53899999999999</v>
          </cell>
          <cell r="L7">
            <v>687.97449754999991</v>
          </cell>
          <cell r="M7">
            <v>782.30900000000008</v>
          </cell>
          <cell r="N7">
            <v>861.48314190598387</v>
          </cell>
          <cell r="O7">
            <v>824.73671066334509</v>
          </cell>
          <cell r="P7">
            <v>875.56963484056939</v>
          </cell>
          <cell r="Q7">
            <v>909.77641724808313</v>
          </cell>
          <cell r="R7">
            <v>945.61004450427163</v>
          </cell>
          <cell r="S7">
            <v>412.14620156470994</v>
          </cell>
          <cell r="T7" t="e">
            <v>#REF!</v>
          </cell>
          <cell r="U7" t="e">
            <v>#REF!</v>
          </cell>
          <cell r="V7" t="e">
            <v>#REF!</v>
          </cell>
          <cell r="W7" t="e">
            <v>#REF!</v>
          </cell>
          <cell r="X7" t="e">
            <v>#REF!</v>
          </cell>
        </row>
        <row r="8">
          <cell r="F8" t="str">
            <v>% of GDP</v>
          </cell>
          <cell r="G8">
            <v>36.804362529590797</v>
          </cell>
          <cell r="H8">
            <v>35.903627543262616</v>
          </cell>
          <cell r="I8">
            <v>35.609934490873243</v>
          </cell>
          <cell r="J8">
            <v>36.255213326941522</v>
          </cell>
          <cell r="K8">
            <v>36.45326141355725</v>
          </cell>
          <cell r="L8">
            <v>37.465256088329788</v>
          </cell>
          <cell r="M8">
            <v>40.775427971426311</v>
          </cell>
          <cell r="N8">
            <v>42.383470662547467</v>
          </cell>
          <cell r="O8">
            <v>38.013436321641592</v>
          </cell>
          <cell r="P8">
            <v>37.754319381556357</v>
          </cell>
          <cell r="Q8">
            <v>36.585833519651182</v>
          </cell>
          <cell r="R8">
            <v>35.602998222330619</v>
          </cell>
          <cell r="S8">
            <v>14.528541377038607</v>
          </cell>
          <cell r="T8" t="e">
            <v>#REF!</v>
          </cell>
          <cell r="U8" t="e">
            <v>#REF!</v>
          </cell>
          <cell r="V8" t="e">
            <v>#REF!</v>
          </cell>
          <cell r="W8" t="e">
            <v>#REF!</v>
          </cell>
          <cell r="X8" t="e">
            <v>#REF!</v>
          </cell>
        </row>
        <row r="9">
          <cell r="C9" t="str">
            <v>Goods and services</v>
          </cell>
          <cell r="G9">
            <v>130.37299999999999</v>
          </cell>
          <cell r="H9">
            <v>123.381</v>
          </cell>
          <cell r="I9">
            <v>139.30600000000001</v>
          </cell>
          <cell r="J9">
            <v>136.447</v>
          </cell>
          <cell r="K9">
            <v>148.57499999999999</v>
          </cell>
          <cell r="L9">
            <v>156.36975188</v>
          </cell>
          <cell r="M9">
            <v>168.05700000000002</v>
          </cell>
          <cell r="N9">
            <v>173.15461478247542</v>
          </cell>
          <cell r="O9">
            <v>182.21784409861476</v>
          </cell>
          <cell r="P9">
            <v>191.75545941792308</v>
          </cell>
          <cell r="Q9">
            <v>201.07235842857779</v>
          </cell>
          <cell r="R9">
            <v>208.83453185545017</v>
          </cell>
          <cell r="S9">
            <v>216.00833821577376</v>
          </cell>
          <cell r="T9">
            <v>223.43398221421489</v>
          </cell>
          <cell r="U9">
            <v>231.12049490484355</v>
          </cell>
          <cell r="V9">
            <v>239.07723775312638</v>
          </cell>
          <cell r="W9">
            <v>247.31391494530357</v>
          </cell>
          <cell r="X9">
            <v>255.84058616364729</v>
          </cell>
        </row>
        <row r="10">
          <cell r="F10" t="str">
            <v>% of GDP</v>
          </cell>
          <cell r="G10">
            <v>11.022404463983767</v>
          </cell>
          <cell r="H10">
            <v>8.9335312432119327</v>
          </cell>
          <cell r="I10">
            <v>8.8600139922406669</v>
          </cell>
          <cell r="J10">
            <v>8.17635426653883</v>
          </cell>
          <cell r="K10">
            <v>8.2619696379914362</v>
          </cell>
          <cell r="L10">
            <v>8.5154795991940304</v>
          </cell>
          <cell r="M10">
            <v>8.7594493973532082</v>
          </cell>
          <cell r="N10">
            <v>8.5189055696213138</v>
          </cell>
          <cell r="O10">
            <v>8.39871236935514</v>
          </cell>
          <cell r="P10">
            <v>8.2684421317781069</v>
          </cell>
          <cell r="Q10">
            <v>8.0859425364348514</v>
          </cell>
          <cell r="R10">
            <v>7.8627923948382419</v>
          </cell>
          <cell r="S10">
            <v>7.614497155714985</v>
          </cell>
          <cell r="T10">
            <v>7.3742211193464735</v>
          </cell>
          <cell r="U10">
            <v>7.1417000501631192</v>
          </cell>
          <cell r="V10">
            <v>6.9166785696717303</v>
          </cell>
          <cell r="W10">
            <v>6.6989098553364519</v>
          </cell>
          <cell r="X10">
            <v>6.488155349814126</v>
          </cell>
        </row>
        <row r="11">
          <cell r="D11" t="str">
            <v>Wages and salaries</v>
          </cell>
          <cell r="G11">
            <v>48.563000000000002</v>
          </cell>
          <cell r="H11">
            <v>50.244999999999997</v>
          </cell>
          <cell r="I11">
            <v>57.372999999999998</v>
          </cell>
          <cell r="J11">
            <v>62.265000000000001</v>
          </cell>
          <cell r="K11">
            <v>62.657999999999994</v>
          </cell>
          <cell r="L11">
            <v>69.523429589999978</v>
          </cell>
          <cell r="M11">
            <v>71.459000000000003</v>
          </cell>
          <cell r="N11">
            <v>71.487873074417877</v>
          </cell>
          <cell r="O11">
            <v>75.229679134917305</v>
          </cell>
          <cell r="P11">
            <v>79.167338170085813</v>
          </cell>
          <cell r="Q11">
            <v>83.980712330827046</v>
          </cell>
          <cell r="R11">
            <v>88.2301363747669</v>
          </cell>
          <cell r="S11">
            <v>91.785810870670005</v>
          </cell>
          <cell r="T11">
            <v>95.484779048758014</v>
          </cell>
          <cell r="U11">
            <v>99.332815644422951</v>
          </cell>
          <cell r="V11">
            <v>103.33592811489318</v>
          </cell>
          <cell r="W11">
            <v>107.50036601792337</v>
          </cell>
          <cell r="X11">
            <v>111.83263076844568</v>
          </cell>
        </row>
        <row r="12">
          <cell r="F12" t="str">
            <v>real wage bill index</v>
          </cell>
          <cell r="H12">
            <v>94.791104089741253</v>
          </cell>
          <cell r="I12">
            <v>104.94602732345375</v>
          </cell>
          <cell r="J12">
            <v>100.06205656966345</v>
          </cell>
          <cell r="K12">
            <v>90.927784274131454</v>
          </cell>
          <cell r="L12">
            <v>108.65474128712947</v>
          </cell>
          <cell r="M12">
            <v>98.594669860845016</v>
          </cell>
          <cell r="N12">
            <v>95.052746735897685</v>
          </cell>
          <cell r="O12">
            <v>100</v>
          </cell>
          <cell r="P12">
            <v>100</v>
          </cell>
          <cell r="Q12">
            <v>102</v>
          </cell>
          <cell r="R12">
            <v>102</v>
          </cell>
          <cell r="S12">
            <v>101</v>
          </cell>
          <cell r="T12">
            <v>101</v>
          </cell>
          <cell r="U12">
            <v>101</v>
          </cell>
          <cell r="V12">
            <v>101</v>
          </cell>
          <cell r="W12">
            <v>101</v>
          </cell>
          <cell r="X12">
            <v>101</v>
          </cell>
          <cell r="Y12" t="str">
            <v>why decline- reduced labor force?</v>
          </cell>
        </row>
        <row r="13">
          <cell r="F13" t="str">
            <v>% of GDP</v>
          </cell>
          <cell r="G13">
            <v>4.1057659790328032</v>
          </cell>
          <cell r="H13">
            <v>3.6380421403229306</v>
          </cell>
          <cell r="I13">
            <v>3.6489855625516756</v>
          </cell>
          <cell r="J13">
            <v>3.7311241610738253</v>
          </cell>
          <cell r="K13">
            <v>3.4842907190124004</v>
          </cell>
          <cell r="L13">
            <v>3.7860605342264328</v>
          </cell>
          <cell r="M13">
            <v>3.7245785327922247</v>
          </cell>
          <cell r="N13">
            <v>3.5170788884783186</v>
          </cell>
          <cell r="O13">
            <v>3.4674564383008826</v>
          </cell>
          <cell r="P13">
            <v>3.413673625633832</v>
          </cell>
          <cell r="Q13">
            <v>3.3772081820840674</v>
          </cell>
          <cell r="R13">
            <v>3.3219374167642139</v>
          </cell>
          <cell r="S13">
            <v>3.2355361907907763</v>
          </cell>
          <cell r="T13">
            <v>3.1513821991607793</v>
          </cell>
          <cell r="U13">
            <v>3.0694169929096686</v>
          </cell>
          <cell r="V13">
            <v>2.9895836432888245</v>
          </cell>
          <cell r="W13">
            <v>2.91182670222583</v>
          </cell>
          <cell r="X13">
            <v>2.8360921638131331</v>
          </cell>
        </row>
        <row r="14">
          <cell r="D14" t="str">
            <v>Other goods and services</v>
          </cell>
          <cell r="G14">
            <v>81.81</v>
          </cell>
          <cell r="H14">
            <v>73.135999999999996</v>
          </cell>
          <cell r="I14">
            <v>81.933000000000007</v>
          </cell>
          <cell r="J14">
            <v>74.182000000000002</v>
          </cell>
          <cell r="K14">
            <v>85.917000000000002</v>
          </cell>
          <cell r="L14">
            <v>86.846322290000018</v>
          </cell>
          <cell r="M14">
            <v>96.597999999999999</v>
          </cell>
          <cell r="N14">
            <v>101.66674170805754</v>
          </cell>
          <cell r="O14">
            <v>106.98816496369744</v>
          </cell>
          <cell r="P14">
            <v>112.58812124783725</v>
          </cell>
          <cell r="Q14">
            <v>117.09164609775074</v>
          </cell>
          <cell r="R14">
            <v>120.60439548068327</v>
          </cell>
          <cell r="S14">
            <v>124.22252734510376</v>
          </cell>
          <cell r="T14">
            <v>127.94920316545688</v>
          </cell>
          <cell r="U14">
            <v>131.78767926042059</v>
          </cell>
          <cell r="V14">
            <v>135.74130963823319</v>
          </cell>
          <cell r="W14">
            <v>139.8135489273802</v>
          </cell>
          <cell r="X14">
            <v>144.00795539520161</v>
          </cell>
        </row>
        <row r="15">
          <cell r="F15" t="str">
            <v>Real spending index</v>
          </cell>
          <cell r="H15">
            <v>81.903988293857694</v>
          </cell>
          <cell r="I15">
            <v>102.9624687896346</v>
          </cell>
          <cell r="J15">
            <v>83.478122493513197</v>
          </cell>
          <cell r="K15">
            <v>104.65130263094922</v>
          </cell>
          <cell r="L15">
            <v>98.984307828193053</v>
          </cell>
          <cell r="M15">
            <v>106.69507995870808</v>
          </cell>
          <cell r="N15">
            <v>100</v>
          </cell>
          <cell r="O15">
            <v>100</v>
          </cell>
          <cell r="P15">
            <v>100</v>
          </cell>
          <cell r="Q15">
            <v>100</v>
          </cell>
          <cell r="R15">
            <v>100</v>
          </cell>
          <cell r="S15">
            <v>100</v>
          </cell>
          <cell r="T15">
            <v>100</v>
          </cell>
          <cell r="U15">
            <v>100</v>
          </cell>
          <cell r="V15">
            <v>100</v>
          </cell>
          <cell r="W15">
            <v>100</v>
          </cell>
          <cell r="X15">
            <v>100</v>
          </cell>
          <cell r="Y15" t="str">
            <v>why flat in real terms</v>
          </cell>
        </row>
        <row r="16">
          <cell r="F16" t="str">
            <v>% of GDP</v>
          </cell>
          <cell r="G16">
            <v>6.9166384849509637</v>
          </cell>
          <cell r="H16">
            <v>5.2954891028890012</v>
          </cell>
          <cell r="I16">
            <v>5.2110284296889917</v>
          </cell>
          <cell r="J16">
            <v>4.4452301054650052</v>
          </cell>
          <cell r="K16">
            <v>4.7776789189790358</v>
          </cell>
          <cell r="L16">
            <v>4.7294190649675985</v>
          </cell>
          <cell r="M16">
            <v>5.0348708645609825</v>
          </cell>
          <cell r="N16">
            <v>5.0018266811429966</v>
          </cell>
          <cell r="O16">
            <v>4.9312559310542561</v>
          </cell>
          <cell r="P16">
            <v>4.8547685061442749</v>
          </cell>
          <cell r="Q16">
            <v>4.708734354350784</v>
          </cell>
          <cell r="R16">
            <v>4.5408549780740275</v>
          </cell>
          <cell r="S16">
            <v>4.3789609649242083</v>
          </cell>
          <cell r="T16">
            <v>4.2228389201856942</v>
          </cell>
          <cell r="U16">
            <v>4.0722830572534496</v>
          </cell>
          <cell r="V16">
            <v>3.9270949263829049</v>
          </cell>
          <cell r="W16">
            <v>3.7870831531106215</v>
          </cell>
          <cell r="X16">
            <v>3.6520631860009929</v>
          </cell>
        </row>
        <row r="17">
          <cell r="C17" t="str">
            <v>Transfers</v>
          </cell>
          <cell r="G17">
            <v>206.40500000000003</v>
          </cell>
          <cell r="H17">
            <v>241.85800000000003</v>
          </cell>
          <cell r="I17">
            <v>278.84100000000001</v>
          </cell>
          <cell r="J17">
            <v>318.41499999999996</v>
          </cell>
          <cell r="K17">
            <v>346.678</v>
          </cell>
          <cell r="L17">
            <v>372.86318196000002</v>
          </cell>
          <cell r="M17">
            <v>403.149</v>
          </cell>
          <cell r="N17">
            <v>428.92200372174028</v>
          </cell>
          <cell r="O17">
            <v>460.4000174114592</v>
          </cell>
          <cell r="P17">
            <v>494.18816053555645</v>
          </cell>
          <cell r="Q17">
            <v>523.23455878209938</v>
          </cell>
          <cell r="R17">
            <v>547.62912413016556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F18" t="str">
            <v>% of GDP</v>
          </cell>
          <cell r="G18">
            <v>17.450541088941499</v>
          </cell>
          <cell r="H18">
            <v>17.511983201795672</v>
          </cell>
          <cell r="I18">
            <v>17.734592634993323</v>
          </cell>
          <cell r="J18">
            <v>19.080476989453498</v>
          </cell>
          <cell r="K18">
            <v>19.278095979536229</v>
          </cell>
          <cell r="L18">
            <v>20.305134344061429</v>
          </cell>
          <cell r="M18">
            <v>21.012890061666862</v>
          </cell>
          <cell r="N18">
            <v>21.102215791525499</v>
          </cell>
          <cell r="O18">
            <v>21.220574418563981</v>
          </cell>
          <cell r="P18">
            <v>21.309256174513852</v>
          </cell>
          <cell r="Q18">
            <v>21.041403246342895</v>
          </cell>
          <cell r="R18">
            <v>20.61868827030494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D19" t="str">
            <v>Health Insurance</v>
          </cell>
          <cell r="G19">
            <v>63.2</v>
          </cell>
          <cell r="H19">
            <v>74.114999999999995</v>
          </cell>
          <cell r="I19">
            <v>86.283000000000001</v>
          </cell>
          <cell r="J19">
            <v>92.977999999999994</v>
          </cell>
          <cell r="K19">
            <v>101.45</v>
          </cell>
          <cell r="L19">
            <v>106.361</v>
          </cell>
          <cell r="M19">
            <v>114.14700000000001</v>
          </cell>
          <cell r="N19">
            <v>122.53931382704236</v>
          </cell>
          <cell r="O19">
            <v>131.53231060665917</v>
          </cell>
          <cell r="P19">
            <v>141.18529142366293</v>
          </cell>
          <cell r="Q19">
            <v>149.76935714222165</v>
          </cell>
          <cell r="R19">
            <v>157.34768661361807</v>
          </cell>
          <cell r="S19">
            <v>164.82799563522946</v>
          </cell>
          <cell r="T19">
            <v>172.66391854772829</v>
          </cell>
          <cell r="U19">
            <v>180.87236123548726</v>
          </cell>
          <cell r="V19">
            <v>189.47103328862232</v>
          </cell>
          <cell r="W19">
            <v>198.47848621116344</v>
          </cell>
          <cell r="X19">
            <v>207.91415344564211</v>
          </cell>
        </row>
        <row r="20">
          <cell r="F20" t="str">
            <v>Real spending index</v>
          </cell>
          <cell r="H20">
            <v>106.40352082451321</v>
          </cell>
          <cell r="I20">
            <v>107.19197772023175</v>
          </cell>
          <cell r="J20">
            <v>100.48311389152596</v>
          </cell>
          <cell r="K20">
            <v>99.028350986251482</v>
          </cell>
          <cell r="L20">
            <v>102.42214182843634</v>
          </cell>
          <cell r="M20">
            <v>104.24809559079746</v>
          </cell>
          <cell r="N20">
            <v>102</v>
          </cell>
          <cell r="O20">
            <v>102</v>
          </cell>
          <cell r="P20">
            <v>102</v>
          </cell>
          <cell r="Q20">
            <v>102</v>
          </cell>
          <cell r="R20">
            <v>102</v>
          </cell>
          <cell r="S20">
            <v>102</v>
          </cell>
          <cell r="T20">
            <v>102</v>
          </cell>
          <cell r="U20">
            <v>102</v>
          </cell>
          <cell r="V20">
            <v>102</v>
          </cell>
          <cell r="W20">
            <v>102</v>
          </cell>
          <cell r="X20">
            <v>102</v>
          </cell>
          <cell r="Y20" t="str">
            <v>health care costs increase more than CPI</v>
          </cell>
        </row>
        <row r="21">
          <cell r="F21" t="str">
            <v>% of GDP</v>
          </cell>
          <cell r="G21">
            <v>5.3432532972607376</v>
          </cell>
          <cell r="H21">
            <v>5.3663746289189778</v>
          </cell>
          <cell r="I21">
            <v>5.4876931883228401</v>
          </cell>
          <cell r="J21">
            <v>5.5715484180249275</v>
          </cell>
          <cell r="K21">
            <v>5.6414391369626875</v>
          </cell>
          <cell r="L21">
            <v>5.792136361161031</v>
          </cell>
          <cell r="M21">
            <v>5.9495580092449378</v>
          </cell>
          <cell r="N21">
            <v>6.028720888381522</v>
          </cell>
          <cell r="O21">
            <v>6.0625349264046555</v>
          </cell>
          <cell r="P21">
            <v>6.087870538541087</v>
          </cell>
          <cell r="Q21">
            <v>6.0228388677350564</v>
          </cell>
          <cell r="R21">
            <v>5.9242701992757576</v>
          </cell>
          <cell r="S21">
            <v>5.8103419262127618</v>
          </cell>
          <cell r="T21">
            <v>5.6986045814779018</v>
          </cell>
          <cell r="U21">
            <v>5.5890160318340962</v>
          </cell>
          <cell r="V21">
            <v>5.4815349542988248</v>
          </cell>
          <cell r="W21">
            <v>5.3761208205623099</v>
          </cell>
          <cell r="X21">
            <v>5.2727338817053422</v>
          </cell>
          <cell r="Y21" t="str">
            <v>and demographics?</v>
          </cell>
        </row>
        <row r="22">
          <cell r="D22" t="str">
            <v>Transfers to households</v>
          </cell>
          <cell r="G22">
            <v>137.99600000000001</v>
          </cell>
          <cell r="H22">
            <v>158.46100000000001</v>
          </cell>
          <cell r="I22">
            <v>182.167</v>
          </cell>
          <cell r="J22">
            <v>210.02599999999998</v>
          </cell>
          <cell r="K22">
            <v>227.732</v>
          </cell>
          <cell r="L22">
            <v>246.37780027000002</v>
          </cell>
          <cell r="M22">
            <v>260.85829999999999</v>
          </cell>
          <cell r="N22">
            <v>281.00065817829329</v>
          </cell>
          <cell r="O22">
            <v>301.62292163926202</v>
          </cell>
          <cell r="P22">
            <v>323.75862550642285</v>
          </cell>
          <cell r="Q22">
            <v>342.44290802319438</v>
          </cell>
          <cell r="R22">
            <v>357.68941584286006</v>
          </cell>
          <cell r="S22">
            <v>274.30544086394895</v>
          </cell>
          <cell r="T22">
            <v>296.66133429436081</v>
          </cell>
          <cell r="U22">
            <v>320.8392330393512</v>
          </cell>
          <cell r="V22">
            <v>346.9876305320584</v>
          </cell>
          <cell r="W22">
            <v>375.26712242042123</v>
          </cell>
          <cell r="X22">
            <v>405.85139289768557</v>
          </cell>
        </row>
        <row r="23">
          <cell r="F23" t="str">
            <v>% of GDP</v>
          </cell>
          <cell r="G23">
            <v>11.666892120392291</v>
          </cell>
          <cell r="H23">
            <v>11.473535587575123</v>
          </cell>
          <cell r="I23">
            <v>11.586020479552248</v>
          </cell>
          <cell r="J23">
            <v>12.585450623202302</v>
          </cell>
          <cell r="K23">
            <v>12.663737974753936</v>
          </cell>
          <cell r="L23">
            <v>13.417077834231881</v>
          </cell>
          <cell r="M23">
            <v>13.596429061149385</v>
          </cell>
          <cell r="N23">
            <v>13.824743135085019</v>
          </cell>
          <cell r="O23">
            <v>13.902283694464826</v>
          </cell>
          <cell r="P23">
            <v>13.960381977075869</v>
          </cell>
          <cell r="Q23">
            <v>13.771030975740766</v>
          </cell>
          <cell r="R23">
            <v>13.467301569407446</v>
          </cell>
          <cell r="S23">
            <v>9.6695248734762007</v>
          </cell>
          <cell r="T23">
            <v>9.7910186040975518</v>
          </cell>
          <cell r="U23">
            <v>9.9140388550778056</v>
          </cell>
          <cell r="V23">
            <v>10.038604806537572</v>
          </cell>
          <cell r="W23">
            <v>10.164735879588035</v>
          </cell>
          <cell r="X23">
            <v>10.292451739358906</v>
          </cell>
        </row>
        <row r="24">
          <cell r="E24" t="str">
            <v>Pensions</v>
          </cell>
          <cell r="G24">
            <v>88.2</v>
          </cell>
          <cell r="H24">
            <v>109.8</v>
          </cell>
          <cell r="I24">
            <v>127.58</v>
          </cell>
          <cell r="J24">
            <v>151.11500000000001</v>
          </cell>
          <cell r="K24">
            <v>166.12100000000001</v>
          </cell>
          <cell r="L24">
            <v>177.85400000000001</v>
          </cell>
          <cell r="M24">
            <v>183.1</v>
          </cell>
          <cell r="N24">
            <v>197.5254137447356</v>
          </cell>
          <cell r="O24">
            <v>212.02154036909468</v>
          </cell>
          <cell r="P24">
            <v>227.58151838920895</v>
          </cell>
          <cell r="Q24">
            <v>241.41847470727288</v>
          </cell>
          <cell r="R24">
            <v>253.6342495274609</v>
          </cell>
          <cell r="S24">
            <v>274.30544086394895</v>
          </cell>
          <cell r="T24">
            <v>296.66133429436081</v>
          </cell>
          <cell r="U24">
            <v>320.8392330393512</v>
          </cell>
          <cell r="V24">
            <v>346.9876305320584</v>
          </cell>
          <cell r="W24">
            <v>375.26712242042123</v>
          </cell>
          <cell r="X24">
            <v>405.85139289768557</v>
          </cell>
        </row>
        <row r="25">
          <cell r="F25" t="str">
            <v>Real spending index</v>
          </cell>
          <cell r="H25">
            <v>114.05491201785389</v>
          </cell>
          <cell r="I25">
            <v>106.79023741373292</v>
          </cell>
          <cell r="J25">
            <v>109.20888407161165</v>
          </cell>
          <cell r="K25">
            <v>99.330136818587548</v>
          </cell>
          <cell r="L25">
            <v>104.84147516610484</v>
          </cell>
          <cell r="M25">
            <v>98.75347747765548</v>
          </cell>
          <cell r="N25">
            <v>102.5</v>
          </cell>
          <cell r="O25">
            <v>102</v>
          </cell>
          <cell r="P25">
            <v>102</v>
          </cell>
          <cell r="Q25">
            <v>102</v>
          </cell>
          <cell r="R25">
            <v>102</v>
          </cell>
          <cell r="S25">
            <v>105</v>
          </cell>
          <cell r="T25">
            <v>105</v>
          </cell>
          <cell r="U25">
            <v>105</v>
          </cell>
          <cell r="V25">
            <v>105</v>
          </cell>
          <cell r="W25">
            <v>105</v>
          </cell>
          <cell r="X25">
            <v>105</v>
          </cell>
          <cell r="Y25" t="str">
            <v>demographics?</v>
          </cell>
        </row>
        <row r="26">
          <cell r="F26" t="str">
            <v>% of GDP</v>
          </cell>
          <cell r="G26">
            <v>7.4568819749746371</v>
          </cell>
          <cell r="H26">
            <v>7.950184635435523</v>
          </cell>
          <cell r="I26">
            <v>8.1142275647141133</v>
          </cell>
          <cell r="J26">
            <v>9.0553092042186005</v>
          </cell>
          <cell r="K26">
            <v>9.237668909525663</v>
          </cell>
          <cell r="L26">
            <v>9.6854544464412147</v>
          </cell>
          <cell r="M26">
            <v>9.5435190718349858</v>
          </cell>
          <cell r="N26">
            <v>9.7179064468230667</v>
          </cell>
          <cell r="O26">
            <v>9.7724124795590335</v>
          </cell>
          <cell r="P26">
            <v>9.8132518405235327</v>
          </cell>
          <cell r="Q26">
            <v>9.7084250116365762</v>
          </cell>
          <cell r="R26">
            <v>9.5495387210933522</v>
          </cell>
          <cell r="S26">
            <v>9.6695248734762007</v>
          </cell>
          <cell r="T26">
            <v>9.7910186040975518</v>
          </cell>
          <cell r="U26">
            <v>9.9140388550778056</v>
          </cell>
          <cell r="V26">
            <v>10.038604806537572</v>
          </cell>
          <cell r="W26">
            <v>10.164735879588035</v>
          </cell>
          <cell r="X26">
            <v>10.292451739358906</v>
          </cell>
        </row>
        <row r="27">
          <cell r="E27" t="str">
            <v>Other social transfers</v>
          </cell>
          <cell r="G27">
            <v>49.796000000000006</v>
          </cell>
          <cell r="H27">
            <v>48.661000000000016</v>
          </cell>
          <cell r="I27">
            <v>54.587000000000003</v>
          </cell>
          <cell r="J27">
            <v>58.910999999999973</v>
          </cell>
          <cell r="K27">
            <v>61.61099999999999</v>
          </cell>
          <cell r="L27">
            <v>68.52380027000001</v>
          </cell>
          <cell r="M27">
            <v>77.758299999999991</v>
          </cell>
          <cell r="N27">
            <v>83.475244433557677</v>
          </cell>
          <cell r="O27">
            <v>89.601381270167309</v>
          </cell>
          <cell r="P27">
            <v>96.177107117213879</v>
          </cell>
          <cell r="Q27">
            <v>101.02443331592147</v>
          </cell>
          <cell r="R27">
            <v>104.05516631539913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 t="str">
            <v>zrychlení nezaměstnanosti.+změna legislativy:nemoceské</v>
          </cell>
        </row>
        <row r="28">
          <cell r="F28" t="str">
            <v>Real spending index</v>
          </cell>
          <cell r="H28">
            <v>89.529634222822125</v>
          </cell>
          <cell r="I28">
            <v>103.10019618524669</v>
          </cell>
          <cell r="J28">
            <v>99.503912967547365</v>
          </cell>
          <cell r="K28">
            <v>94.498722047217072</v>
          </cell>
          <cell r="L28">
            <v>108.9123691981317</v>
          </cell>
          <cell r="M28">
            <v>108.85114635142261</v>
          </cell>
          <cell r="N28">
            <v>102</v>
          </cell>
          <cell r="O28">
            <v>102</v>
          </cell>
          <cell r="P28">
            <v>102</v>
          </cell>
          <cell r="Q28">
            <v>101</v>
          </cell>
          <cell r="R28">
            <v>100</v>
          </cell>
        </row>
        <row r="29">
          <cell r="F29" t="str">
            <v>% of GDP</v>
          </cell>
          <cell r="G29">
            <v>4.2100101454176535</v>
          </cell>
          <cell r="H29">
            <v>3.5233509521395998</v>
          </cell>
          <cell r="I29">
            <v>3.4717929148381357</v>
          </cell>
          <cell r="J29">
            <v>3.5301414189836997</v>
          </cell>
          <cell r="K29">
            <v>3.4260690652282704</v>
          </cell>
          <cell r="L29">
            <v>3.731623387790667</v>
          </cell>
          <cell r="M29">
            <v>4.0529099893143981</v>
          </cell>
          <cell r="N29">
            <v>4.1068366882619509</v>
          </cell>
          <cell r="O29">
            <v>4.1298712149057906</v>
          </cell>
          <cell r="P29">
            <v>4.1471301365523363</v>
          </cell>
          <cell r="Q29">
            <v>4.0626059641041907</v>
          </cell>
          <cell r="R29">
            <v>3.9177628483140934</v>
          </cell>
        </row>
        <row r="30">
          <cell r="D30" t="str">
            <v>Other transfers</v>
          </cell>
          <cell r="G30">
            <v>5.2089999999999996</v>
          </cell>
          <cell r="H30">
            <v>9.282</v>
          </cell>
          <cell r="I30">
            <v>10.391</v>
          </cell>
          <cell r="J30">
            <v>15.411000000000001</v>
          </cell>
          <cell r="K30">
            <v>17.496000000000009</v>
          </cell>
          <cell r="L30">
            <v>20.124381690000007</v>
          </cell>
          <cell r="M30">
            <v>28.143700000000003</v>
          </cell>
          <cell r="N30">
            <v>25.382031716404654</v>
          </cell>
          <cell r="O30">
            <v>27.244785165538019</v>
          </cell>
          <cell r="P30">
            <v>29.244243605470665</v>
          </cell>
          <cell r="Q30">
            <v>31.022293616683282</v>
          </cell>
          <cell r="R30">
            <v>32.592021673687455</v>
          </cell>
          <cell r="S30" t="e">
            <v>#REF!</v>
          </cell>
          <cell r="T30" t="e">
            <v>#REF!</v>
          </cell>
          <cell r="U30" t="e">
            <v>#REF!</v>
          </cell>
          <cell r="V30" t="e">
            <v>#REF!</v>
          </cell>
          <cell r="W30" t="e">
            <v>#REF!</v>
          </cell>
          <cell r="X30" t="e">
            <v>#REF!</v>
          </cell>
          <cell r="Z30">
            <v>-50.475618309999987</v>
          </cell>
          <cell r="AA30">
            <v>-54.256300000000003</v>
          </cell>
          <cell r="AB30">
            <v>-61.21796828359534</v>
          </cell>
          <cell r="AC30">
            <v>-63.055214834461978</v>
          </cell>
        </row>
        <row r="31">
          <cell r="F31" t="str">
            <v>Real spending index</v>
          </cell>
          <cell r="H31">
            <v>163.25535870808807</v>
          </cell>
          <cell r="I31">
            <v>102.88855669900016</v>
          </cell>
          <cell r="J31">
            <v>136.74342937592451</v>
          </cell>
          <cell r="K31">
            <v>102.58220311058332</v>
          </cell>
          <cell r="L31">
            <v>112.63615026183211</v>
          </cell>
          <cell r="M31">
            <v>134.14865953907932</v>
          </cell>
          <cell r="N31">
            <v>102</v>
          </cell>
          <cell r="O31">
            <v>102</v>
          </cell>
          <cell r="P31">
            <v>102</v>
          </cell>
          <cell r="Q31">
            <v>102</v>
          </cell>
          <cell r="R31">
            <v>102</v>
          </cell>
        </row>
        <row r="32">
          <cell r="F32" t="str">
            <v>% of GDP</v>
          </cell>
          <cell r="G32">
            <v>0.44039567128846807</v>
          </cell>
          <cell r="H32">
            <v>0.67207298530157122</v>
          </cell>
          <cell r="I32">
            <v>0.66087896711823446</v>
          </cell>
          <cell r="J32">
            <v>0.92347794822627038</v>
          </cell>
          <cell r="K32">
            <v>0.9729188678196079</v>
          </cell>
          <cell r="L32">
            <v>1.0959201486685186</v>
          </cell>
          <cell r="M32">
            <v>1.4669029912725415</v>
          </cell>
          <cell r="N32">
            <v>1.2487517680589608</v>
          </cell>
          <cell r="O32">
            <v>1.2557557976944975</v>
          </cell>
          <cell r="P32">
            <v>1.2610036588968956</v>
          </cell>
          <cell r="Q32">
            <v>1.2475334028670693</v>
          </cell>
          <cell r="R32">
            <v>1.2271165016217354</v>
          </cell>
          <cell r="S32" t="e">
            <v>#REF!</v>
          </cell>
          <cell r="T32" t="e">
            <v>#REF!</v>
          </cell>
          <cell r="U32" t="e">
            <v>#REF!</v>
          </cell>
          <cell r="V32" t="e">
            <v>#REF!</v>
          </cell>
          <cell r="W32" t="e">
            <v>#REF!</v>
          </cell>
          <cell r="X32" t="e">
            <v>#REF!</v>
          </cell>
        </row>
        <row r="33">
          <cell r="C33" t="str">
            <v>Subsidies to Enterprises</v>
          </cell>
          <cell r="G33">
            <v>83.12</v>
          </cell>
          <cell r="H33">
            <v>114.06399999999999</v>
          </cell>
          <cell r="I33">
            <v>125.47799999999999</v>
          </cell>
          <cell r="J33">
            <v>129.42599999999999</v>
          </cell>
          <cell r="K33">
            <v>139.08000000000001</v>
          </cell>
          <cell r="L33">
            <v>139.14103383999998</v>
          </cell>
          <cell r="M33">
            <v>190.65799999999999</v>
          </cell>
          <cell r="N33">
            <v>234.25844890176808</v>
          </cell>
          <cell r="O33">
            <v>148.05088643592248</v>
          </cell>
          <cell r="P33">
            <v>149.37093643234294</v>
          </cell>
          <cell r="Q33">
            <v>144.67054521992188</v>
          </cell>
          <cell r="R33">
            <v>145.60511694204254</v>
          </cell>
          <cell r="S33">
            <v>148.04109054848288</v>
          </cell>
          <cell r="T33">
            <v>150.51781799335902</v>
          </cell>
          <cell r="U33">
            <v>153.0359810883879</v>
          </cell>
          <cell r="V33">
            <v>155.59627305199663</v>
          </cell>
          <cell r="W33">
            <v>158.19939870015651</v>
          </cell>
          <cell r="X33">
            <v>160.84607464041011</v>
          </cell>
        </row>
        <row r="34">
          <cell r="F34" t="str">
            <v>Real spending index</v>
          </cell>
          <cell r="H34">
            <v>124.51166105204774</v>
          </cell>
          <cell r="I34">
            <v>101.28896897416595</v>
          </cell>
          <cell r="J34">
            <v>96.181614567495686</v>
          </cell>
          <cell r="K34">
            <v>97.528343701887906</v>
          </cell>
          <cell r="L34">
            <v>97.73588206943505</v>
          </cell>
          <cell r="M34">
            <v>133.10238794028254</v>
          </cell>
          <cell r="N34">
            <v>118.52780050500111</v>
          </cell>
          <cell r="O34">
            <v>61.001830181106179</v>
          </cell>
          <cell r="P34">
            <v>97.759932329027606</v>
          </cell>
          <cell r="Q34">
            <v>93.759156806537007</v>
          </cell>
          <cell r="R34">
            <v>97.999999999999972</v>
          </cell>
          <cell r="S34">
            <v>99</v>
          </cell>
          <cell r="T34">
            <v>99</v>
          </cell>
          <cell r="U34">
            <v>99</v>
          </cell>
          <cell r="V34">
            <v>99</v>
          </cell>
          <cell r="W34">
            <v>99</v>
          </cell>
          <cell r="X34">
            <v>99</v>
          </cell>
          <cell r="Y34" t="str">
            <v>is slower growth in this reasonable</v>
          </cell>
        </row>
        <row r="35">
          <cell r="F35" t="str">
            <v>% of GDP</v>
          </cell>
          <cell r="G35">
            <v>7.0273926276631729</v>
          </cell>
          <cell r="H35">
            <v>8.2589240460502484</v>
          </cell>
          <cell r="I35">
            <v>7.9805380652547218</v>
          </cell>
          <cell r="J35">
            <v>7.7556327900287627</v>
          </cell>
          <cell r="K35">
            <v>7.7339709725852206</v>
          </cell>
          <cell r="L35">
            <v>7.5772495692424977</v>
          </cell>
          <cell r="M35">
            <v>9.9374563582627786</v>
          </cell>
          <cell r="N35">
            <v>11.525107821048353</v>
          </cell>
          <cell r="O35">
            <v>6.8239025511158919</v>
          </cell>
          <cell r="P35">
            <v>6.4408332769736747</v>
          </cell>
          <cell r="Q35">
            <v>5.8177947705253965</v>
          </cell>
          <cell r="R35">
            <v>5.4821527645335459</v>
          </cell>
          <cell r="S35">
            <v>5.2185877277771251</v>
          </cell>
          <cell r="T35">
            <v>4.9676940870186099</v>
          </cell>
          <cell r="U35">
            <v>4.7288626405273311</v>
          </cell>
          <cell r="V35">
            <v>4.5015134751173633</v>
          </cell>
          <cell r="W35">
            <v>4.2850945580444124</v>
          </cell>
          <cell r="X35">
            <v>4.07908039659997</v>
          </cell>
        </row>
        <row r="36">
          <cell r="D36" t="str">
            <v>Subsidies (ex. TI)</v>
          </cell>
          <cell r="G36">
            <v>83.12</v>
          </cell>
          <cell r="H36">
            <v>110.66399999999999</v>
          </cell>
          <cell r="I36">
            <v>110.07799999999999</v>
          </cell>
          <cell r="J36">
            <v>123.32599999999999</v>
          </cell>
          <cell r="K36">
            <v>121.18</v>
          </cell>
          <cell r="L36">
            <v>131.84103383999997</v>
          </cell>
          <cell r="M36">
            <v>133.95799999999997</v>
          </cell>
          <cell r="N36">
            <v>137.05844890176809</v>
          </cell>
          <cell r="O36">
            <v>140.15088643592247</v>
          </cell>
          <cell r="P36">
            <v>142.47093643234294</v>
          </cell>
          <cell r="Q36">
            <v>144.67054521992188</v>
          </cell>
          <cell r="R36">
            <v>145.60511694204254</v>
          </cell>
        </row>
        <row r="37">
          <cell r="F37" t="str">
            <v>Real spending index</v>
          </cell>
          <cell r="H37">
            <v>120.80023897692358</v>
          </cell>
          <cell r="I37">
            <v>91.587736573436899</v>
          </cell>
          <cell r="J37">
            <v>104.47015454075574</v>
          </cell>
          <cell r="K37">
            <v>89.179287549864526</v>
          </cell>
          <cell r="L37">
            <v>106.28773313794315</v>
          </cell>
          <cell r="M37">
            <v>98.697032483678655</v>
          </cell>
          <cell r="N37">
            <v>98.7</v>
          </cell>
          <cell r="O37">
            <v>98.7</v>
          </cell>
          <cell r="P37">
            <v>98.5</v>
          </cell>
          <cell r="Q37">
            <v>98.3</v>
          </cell>
          <cell r="R37">
            <v>98</v>
          </cell>
        </row>
        <row r="38">
          <cell r="F38" t="str">
            <v>% of GDP</v>
          </cell>
          <cell r="G38">
            <v>7.0273926276631729</v>
          </cell>
          <cell r="H38">
            <v>8.0127434653537026</v>
          </cell>
          <cell r="I38">
            <v>7.0010812185969593</v>
          </cell>
          <cell r="J38">
            <v>7.3901006711409396</v>
          </cell>
          <cell r="K38">
            <v>6.7385864427514877</v>
          </cell>
          <cell r="L38">
            <v>7.1797110406796261</v>
          </cell>
          <cell r="M38">
            <v>6.9821448816213589</v>
          </cell>
          <cell r="N38">
            <v>6.7430370549448355</v>
          </cell>
          <cell r="O38">
            <v>6.4597788943679957</v>
          </cell>
          <cell r="P38">
            <v>6.1433071941051489</v>
          </cell>
          <cell r="Q38">
            <v>5.8177947705253965</v>
          </cell>
          <cell r="R38">
            <v>5.4821527645335459</v>
          </cell>
        </row>
        <row r="39">
          <cell r="D39" t="str">
            <v>expenditures of transformation institutions</v>
          </cell>
          <cell r="G39">
            <v>0</v>
          </cell>
          <cell r="H39">
            <v>3.4</v>
          </cell>
          <cell r="I39">
            <v>15.4</v>
          </cell>
          <cell r="J39">
            <v>6.1</v>
          </cell>
          <cell r="K39">
            <v>17.899999999999999</v>
          </cell>
          <cell r="L39">
            <v>7.3</v>
          </cell>
          <cell r="M39">
            <v>56.7</v>
          </cell>
          <cell r="N39">
            <v>97.199999999999989</v>
          </cell>
          <cell r="O39">
            <v>7.9</v>
          </cell>
          <cell r="P39">
            <v>6.9</v>
          </cell>
          <cell r="Q39">
            <v>0</v>
          </cell>
          <cell r="R39">
            <v>0</v>
          </cell>
        </row>
        <row r="40">
          <cell r="F40" t="str">
            <v>Real spending index</v>
          </cell>
          <cell r="I40">
            <v>417.04696379601262</v>
          </cell>
          <cell r="J40">
            <v>36.935776698890542</v>
          </cell>
          <cell r="K40">
            <v>266.32435993212266</v>
          </cell>
          <cell r="L40">
            <v>39.84128360676398</v>
          </cell>
          <cell r="M40">
            <v>754.47740616375393</v>
          </cell>
          <cell r="N40">
            <v>165.3724654088625</v>
          </cell>
          <cell r="O40">
            <v>7.8449095863218385</v>
          </cell>
          <cell r="P40">
            <v>84.630674087337411</v>
          </cell>
          <cell r="Q40">
            <v>0</v>
          </cell>
        </row>
        <row r="41">
          <cell r="F41" t="str">
            <v>% of GDP</v>
          </cell>
          <cell r="G41">
            <v>0</v>
          </cell>
          <cell r="H41">
            <v>0.24618058069654625</v>
          </cell>
          <cell r="I41">
            <v>0.97945684665776256</v>
          </cell>
          <cell r="J41">
            <v>0.36553211888782355</v>
          </cell>
          <cell r="K41">
            <v>0.99538452983373182</v>
          </cell>
          <cell r="L41">
            <v>0.39753852856287097</v>
          </cell>
          <cell r="M41">
            <v>2.9553114766414188</v>
          </cell>
          <cell r="N41">
            <v>4.7820707661035176</v>
          </cell>
          <cell r="O41">
            <v>0.36412365674789587</v>
          </cell>
          <cell r="P41">
            <v>0.29752608286852439</v>
          </cell>
          <cell r="Q41">
            <v>0</v>
          </cell>
          <cell r="R41">
            <v>0</v>
          </cell>
        </row>
        <row r="42">
          <cell r="D42" t="str">
            <v>other subsidies not included</v>
          </cell>
        </row>
        <row r="43">
          <cell r="C43" t="str">
            <v>Interest payments</v>
          </cell>
          <cell r="G43">
            <v>15.423999999999999</v>
          </cell>
          <cell r="H43">
            <v>16.562000000000001</v>
          </cell>
          <cell r="I43">
            <v>16.27</v>
          </cell>
          <cell r="J43">
            <v>20.739000000000001</v>
          </cell>
          <cell r="K43">
            <v>21.206</v>
          </cell>
          <cell r="L43">
            <v>19.600529869999999</v>
          </cell>
          <cell r="M43">
            <v>20.445</v>
          </cell>
          <cell r="N43">
            <v>25.148074500000011</v>
          </cell>
          <cell r="O43">
            <v>34.067962717348671</v>
          </cell>
          <cell r="P43">
            <v>40.255078454746943</v>
          </cell>
          <cell r="Q43">
            <v>40.79895481748401</v>
          </cell>
          <cell r="R43">
            <v>43.541271576613347</v>
          </cell>
          <cell r="S43">
            <v>48.096772800453351</v>
          </cell>
          <cell r="T43" t="e">
            <v>#REF!</v>
          </cell>
          <cell r="U43" t="e">
            <v>#REF!</v>
          </cell>
          <cell r="V43" t="e">
            <v>#REF!</v>
          </cell>
          <cell r="W43" t="e">
            <v>#REF!</v>
          </cell>
          <cell r="X43" t="e">
            <v>#REF!</v>
          </cell>
        </row>
        <row r="44">
          <cell r="F44" t="str">
            <v>adj interest rate</v>
          </cell>
          <cell r="H44">
            <v>7.9538196295389181</v>
          </cell>
          <cell r="I44">
            <v>7.7136057195414516</v>
          </cell>
          <cell r="J44">
            <v>10.031511451164148</v>
          </cell>
          <cell r="K44">
            <v>9.7497965696623972</v>
          </cell>
          <cell r="L44">
            <v>8.1541805145315216</v>
          </cell>
          <cell r="M44">
            <v>7.4448599696306514</v>
          </cell>
          <cell r="N44">
            <v>7.2750000000000004</v>
          </cell>
          <cell r="O44">
            <v>7.75</v>
          </cell>
          <cell r="P44">
            <v>7.9249999999999998</v>
          </cell>
          <cell r="Q44">
            <v>7</v>
          </cell>
          <cell r="R44">
            <v>6.6</v>
          </cell>
          <cell r="S44">
            <v>6.6</v>
          </cell>
          <cell r="T44">
            <v>6.6</v>
          </cell>
          <cell r="U44">
            <v>6.6</v>
          </cell>
          <cell r="V44">
            <v>6.6</v>
          </cell>
          <cell r="W44">
            <v>6.6</v>
          </cell>
          <cell r="X44">
            <v>6.6</v>
          </cell>
        </row>
        <row r="45">
          <cell r="F45" t="str">
            <v>interest rate</v>
          </cell>
          <cell r="G45">
            <v>9</v>
          </cell>
          <cell r="H45">
            <v>9</v>
          </cell>
          <cell r="I45">
            <v>9.3000000000000007</v>
          </cell>
          <cell r="J45">
            <v>10.0275</v>
          </cell>
          <cell r="K45">
            <v>10.53</v>
          </cell>
          <cell r="L45">
            <v>12.074166666666667</v>
          </cell>
          <cell r="M45">
            <v>7.58</v>
          </cell>
          <cell r="N45">
            <v>7.2750000000000004</v>
          </cell>
          <cell r="O45">
            <v>7.75</v>
          </cell>
          <cell r="P45">
            <v>7.9249999999999998</v>
          </cell>
          <cell r="Q45">
            <v>7</v>
          </cell>
          <cell r="R45">
            <v>6.6</v>
          </cell>
          <cell r="S45">
            <v>6.6</v>
          </cell>
          <cell r="T45">
            <v>6.6</v>
          </cell>
          <cell r="U45">
            <v>6.6</v>
          </cell>
          <cell r="V45">
            <v>6.6</v>
          </cell>
          <cell r="W45">
            <v>6.6</v>
          </cell>
          <cell r="X45">
            <v>6.6</v>
          </cell>
        </row>
        <row r="46">
          <cell r="F46" t="str">
            <v>adj factor</v>
          </cell>
          <cell r="M46">
            <v>1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F47" t="str">
            <v>% of GDP</v>
          </cell>
          <cell r="G47">
            <v>1.3040243490023673</v>
          </cell>
          <cell r="H47">
            <v>1.1991890522047643</v>
          </cell>
          <cell r="I47">
            <v>1.0347897983845322</v>
          </cell>
          <cell r="J47">
            <v>1.2427492809204219</v>
          </cell>
          <cell r="K47">
            <v>1.1792248234443641</v>
          </cell>
          <cell r="L47">
            <v>1.0673925758318357</v>
          </cell>
          <cell r="M47">
            <v>1.0656321541434532</v>
          </cell>
          <cell r="N47">
            <v>1.2372414803522984</v>
          </cell>
          <cell r="O47">
            <v>1.5702469826065799</v>
          </cell>
          <cell r="P47">
            <v>1.7357877982907228</v>
          </cell>
          <cell r="Q47">
            <v>1.6406929663480299</v>
          </cell>
          <cell r="R47">
            <v>1.6393647926538883</v>
          </cell>
          <cell r="S47">
            <v>1.6954564935464984</v>
          </cell>
          <cell r="T47" t="e">
            <v>#REF!</v>
          </cell>
          <cell r="U47" t="e">
            <v>#REF!</v>
          </cell>
          <cell r="V47" t="e">
            <v>#REF!</v>
          </cell>
          <cell r="W47" t="e">
            <v>#REF!</v>
          </cell>
          <cell r="X47" t="e">
            <v>#REF!</v>
          </cell>
        </row>
        <row r="48">
          <cell r="B48" t="str">
            <v>Capital Expenditures</v>
          </cell>
          <cell r="G48">
            <v>83.369</v>
          </cell>
          <cell r="H48">
            <v>98.037999999999997</v>
          </cell>
          <cell r="I48">
            <v>100.596</v>
          </cell>
          <cell r="J48">
            <v>92.524000000000001</v>
          </cell>
          <cell r="K48">
            <v>94.075999999999993</v>
          </cell>
          <cell r="L48">
            <v>102.69790474000004</v>
          </cell>
          <cell r="M48">
            <v>116.922</v>
          </cell>
          <cell r="N48">
            <v>129.28652202951008</v>
          </cell>
          <cell r="O48">
            <v>138.82267103617249</v>
          </cell>
          <cell r="P48">
            <v>146.00444701117627</v>
          </cell>
          <cell r="Q48">
            <v>151.56373829553226</v>
          </cell>
          <cell r="R48">
            <v>152.72916926781488</v>
          </cell>
          <cell r="S48">
            <v>153.37237494205027</v>
          </cell>
          <cell r="T48">
            <v>154.01973572494123</v>
          </cell>
          <cell r="U48">
            <v>154.67127845848961</v>
          </cell>
          <cell r="V48">
            <v>155.32703015809676</v>
          </cell>
          <cell r="W48">
            <v>155.98701801368335</v>
          </cell>
          <cell r="X48">
            <v>156.65126939081702</v>
          </cell>
        </row>
        <row r="49">
          <cell r="F49" t="str">
            <v>% of GDP</v>
          </cell>
          <cell r="G49">
            <v>7.0484443692932022</v>
          </cell>
          <cell r="H49">
            <v>7.0985446383317647</v>
          </cell>
          <cell r="I49">
            <v>6.3980156458691093</v>
          </cell>
          <cell r="J49">
            <v>5.5443432406519655</v>
          </cell>
          <cell r="K49">
            <v>5.2313851971306233</v>
          </cell>
          <cell r="L49">
            <v>5.5926539639492487</v>
          </cell>
          <cell r="M49">
            <v>6.0941962693451135</v>
          </cell>
          <cell r="N49">
            <v>6.3606717844497798</v>
          </cell>
          <cell r="O49">
            <v>6.3985593186330805</v>
          </cell>
          <cell r="P49">
            <v>6.2956711884956968</v>
          </cell>
          <cell r="Q49">
            <v>6.0949982784443364</v>
          </cell>
          <cell r="R49">
            <v>5.7503792113277212</v>
          </cell>
          <cell r="S49">
            <v>5.4065205186427052</v>
          </cell>
          <cell r="T49">
            <v>5.0832714734060085</v>
          </cell>
          <cell r="U49">
            <v>4.779393872363328</v>
          </cell>
          <cell r="V49">
            <v>4.4937240821505746</v>
          </cell>
          <cell r="W49">
            <v>4.2251685373526584</v>
          </cell>
          <cell r="X49">
            <v>3.9726995110270806</v>
          </cell>
        </row>
        <row r="50">
          <cell r="C50" t="str">
            <v>Fixed investment</v>
          </cell>
          <cell r="G50">
            <v>54.261000000000003</v>
          </cell>
          <cell r="H50">
            <v>63.530999999999999</v>
          </cell>
          <cell r="I50">
            <v>69.197000000000003</v>
          </cell>
          <cell r="J50">
            <v>60.773000000000003</v>
          </cell>
          <cell r="K50">
            <v>60.103999999999999</v>
          </cell>
          <cell r="L50">
            <v>65.972998410000031</v>
          </cell>
          <cell r="M50">
            <v>73.201999999999998</v>
          </cell>
          <cell r="N50">
            <v>81.194522029510097</v>
          </cell>
          <cell r="O50">
            <v>88.326071036172493</v>
          </cell>
          <cell r="P50">
            <v>93.89021562629982</v>
          </cell>
          <cell r="Q50">
            <v>98.928364596807043</v>
          </cell>
          <cell r="R50">
            <v>99.567441832102418</v>
          </cell>
          <cell r="S50">
            <v>100.21064750633779</v>
          </cell>
          <cell r="T50">
            <v>100.85800828922875</v>
          </cell>
          <cell r="U50">
            <v>101.50955102277715</v>
          </cell>
          <cell r="V50">
            <v>102.16530272238428</v>
          </cell>
          <cell r="W50">
            <v>102.82529057797088</v>
          </cell>
          <cell r="X50">
            <v>103.48954195510454</v>
          </cell>
        </row>
        <row r="51">
          <cell r="F51" t="str">
            <v>Real spending index</v>
          </cell>
          <cell r="H51">
            <v>106.23432483000875</v>
          </cell>
          <cell r="I51">
            <v>100.2870219231302</v>
          </cell>
          <cell r="J51">
            <v>81.895781378643591</v>
          </cell>
          <cell r="K51">
            <v>89.759494149349649</v>
          </cell>
          <cell r="L51">
            <v>107.23247746540943</v>
          </cell>
          <cell r="M51">
            <v>107.78113783028449</v>
          </cell>
          <cell r="N51">
            <v>107</v>
          </cell>
          <cell r="O51">
            <v>105</v>
          </cell>
          <cell r="P51">
            <v>103</v>
          </cell>
          <cell r="Q51">
            <v>102</v>
          </cell>
          <cell r="R51">
            <v>98</v>
          </cell>
          <cell r="S51">
            <v>98</v>
          </cell>
          <cell r="T51">
            <v>98</v>
          </cell>
          <cell r="U51">
            <v>98</v>
          </cell>
          <cell r="V51">
            <v>98</v>
          </cell>
          <cell r="W51">
            <v>98</v>
          </cell>
          <cell r="X51">
            <v>98</v>
          </cell>
          <cell r="Y51" t="str">
            <v>is slower growth in this reasonable</v>
          </cell>
        </row>
        <row r="52">
          <cell r="F52" t="str">
            <v>% of GDP</v>
          </cell>
          <cell r="G52">
            <v>4.5875042272573561</v>
          </cell>
          <cell r="H52">
            <v>4.6000289624212582</v>
          </cell>
          <cell r="I52">
            <v>4.4010048972842339</v>
          </cell>
          <cell r="J52">
            <v>3.6417186001917545</v>
          </cell>
          <cell r="K52">
            <v>3.3422676972696435</v>
          </cell>
          <cell r="L52">
            <v>3.5927135223002797</v>
          </cell>
          <cell r="M52">
            <v>3.8154269967037941</v>
          </cell>
          <cell r="N52">
            <v>3.9946291169245711</v>
          </cell>
          <cell r="O52">
            <v>4.0710901230209542</v>
          </cell>
          <cell r="P52">
            <v>4.0485200108658113</v>
          </cell>
          <cell r="Q52">
            <v>3.9783144615444384</v>
          </cell>
          <cell r="R52">
            <v>3.7487963195322589</v>
          </cell>
          <cell r="S52">
            <v>3.5325196087900137</v>
          </cell>
          <cell r="T52">
            <v>3.328720400590591</v>
          </cell>
          <cell r="U52">
            <v>3.1366788390180562</v>
          </cell>
          <cell r="V52">
            <v>2.9557165983054761</v>
          </cell>
          <cell r="W52">
            <v>2.7851944868647753</v>
          </cell>
          <cell r="X52">
            <v>2.6245101895456533</v>
          </cell>
          <cell r="Y52" t="str">
            <v>should not be declining</v>
          </cell>
        </row>
        <row r="53">
          <cell r="C53" t="str">
            <v>Other investment</v>
          </cell>
          <cell r="G53">
            <v>29.107999999999997</v>
          </cell>
          <cell r="H53">
            <v>34.506999999999998</v>
          </cell>
          <cell r="I53">
            <v>31.399000000000001</v>
          </cell>
          <cell r="J53">
            <v>31.750999999999998</v>
          </cell>
          <cell r="K53">
            <v>33.971999999999994</v>
          </cell>
          <cell r="L53">
            <v>36.72490633000001</v>
          </cell>
          <cell r="M53">
            <v>43.72</v>
          </cell>
          <cell r="N53">
            <v>48.091999999999999</v>
          </cell>
          <cell r="O53">
            <v>50.496600000000001</v>
          </cell>
          <cell r="P53">
            <v>52.114231384876447</v>
          </cell>
          <cell r="Q53">
            <v>52.635373698725218</v>
          </cell>
          <cell r="R53">
            <v>53.161727435712471</v>
          </cell>
          <cell r="S53">
            <v>53.161727435712471</v>
          </cell>
          <cell r="T53">
            <v>53.161727435712471</v>
          </cell>
          <cell r="U53">
            <v>53.161727435712471</v>
          </cell>
          <cell r="V53">
            <v>53.161727435712471</v>
          </cell>
          <cell r="W53">
            <v>53.161727435712471</v>
          </cell>
          <cell r="X53">
            <v>53.161727435712471</v>
          </cell>
        </row>
        <row r="54">
          <cell r="F54" t="str">
            <v>Nominal index</v>
          </cell>
          <cell r="H54">
            <v>118.5481654527965</v>
          </cell>
          <cell r="I54">
            <v>90.993131828324692</v>
          </cell>
          <cell r="J54">
            <v>101.12105481066276</v>
          </cell>
          <cell r="K54">
            <v>106.99505527384963</v>
          </cell>
          <cell r="L54">
            <v>108.10345675850705</v>
          </cell>
          <cell r="M54">
            <v>119.04727436781999</v>
          </cell>
          <cell r="N54">
            <v>110</v>
          </cell>
          <cell r="O54">
            <v>105</v>
          </cell>
          <cell r="P54">
            <v>103.20344614266396</v>
          </cell>
          <cell r="Q54">
            <v>101</v>
          </cell>
          <cell r="R54">
            <v>101</v>
          </cell>
          <cell r="S54">
            <v>100</v>
          </cell>
          <cell r="T54">
            <v>100</v>
          </cell>
          <cell r="U54">
            <v>100</v>
          </cell>
          <cell r="V54">
            <v>100</v>
          </cell>
          <cell r="W54">
            <v>100</v>
          </cell>
          <cell r="X54">
            <v>100</v>
          </cell>
          <cell r="Y54" t="str">
            <v>why flat in nominal terms?</v>
          </cell>
        </row>
        <row r="55">
          <cell r="F55" t="str">
            <v>% of GDP</v>
          </cell>
          <cell r="G55">
            <v>2.460940142035847</v>
          </cell>
          <cell r="H55">
            <v>2.4985156759105061</v>
          </cell>
          <cell r="I55">
            <v>1.9970107485848758</v>
          </cell>
          <cell r="J55">
            <v>1.902624640460211</v>
          </cell>
          <cell r="K55">
            <v>1.8891174998609797</v>
          </cell>
          <cell r="L55">
            <v>1.9999404416489686</v>
          </cell>
          <cell r="M55">
            <v>2.2787692726413193</v>
          </cell>
          <cell r="N55">
            <v>2.36604266752521</v>
          </cell>
          <cell r="O55">
            <v>2.3274691956121263</v>
          </cell>
          <cell r="P55">
            <v>2.2471511776298843</v>
          </cell>
          <cell r="Q55">
            <v>2.116683816899898</v>
          </cell>
          <cell r="R55">
            <v>2.0015828917954623</v>
          </cell>
          <cell r="S55">
            <v>1.8740009098526911</v>
          </cell>
          <cell r="T55">
            <v>1.7545510728154179</v>
          </cell>
          <cell r="U55">
            <v>1.6427150333452718</v>
          </cell>
          <cell r="V55">
            <v>1.5380074838450977</v>
          </cell>
          <cell r="W55">
            <v>1.4399740504878826</v>
          </cell>
          <cell r="X55">
            <v>1.3481893214814273</v>
          </cell>
        </row>
        <row r="56">
          <cell r="B56" t="str">
            <v>Lending minus repayments</v>
          </cell>
          <cell r="G56">
            <v>-23.643000000000001</v>
          </cell>
          <cell r="H56">
            <v>-20.350000000000001</v>
          </cell>
          <cell r="I56">
            <v>-21.77</v>
          </cell>
          <cell r="J56">
            <v>-15.601000000000001</v>
          </cell>
          <cell r="K56">
            <v>-15.188997999999998</v>
          </cell>
          <cell r="L56">
            <v>-19.317887459999994</v>
          </cell>
          <cell r="M56">
            <v>-51.933999999999997</v>
          </cell>
          <cell r="N56">
            <v>-80.629000000000005</v>
          </cell>
          <cell r="O56">
            <v>-30.716999999999999</v>
          </cell>
          <cell r="P56">
            <v>-26.308</v>
          </cell>
          <cell r="Q56">
            <v>-4.3079999999999998</v>
          </cell>
          <cell r="R56">
            <v>9.6920000000000002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F57" t="str">
            <v>Nominal index</v>
          </cell>
          <cell r="H57">
            <v>86.071987480438182</v>
          </cell>
          <cell r="I57">
            <v>106.97788697788697</v>
          </cell>
          <cell r="J57">
            <v>71.662838768948106</v>
          </cell>
          <cell r="K57">
            <v>97.359130824947101</v>
          </cell>
          <cell r="L57">
            <v>127.18342223759591</v>
          </cell>
          <cell r="M57">
            <v>268.83891992608187</v>
          </cell>
          <cell r="N57">
            <v>155.25282088805022</v>
          </cell>
          <cell r="O57">
            <v>38.09671458160215</v>
          </cell>
          <cell r="P57">
            <v>85.64638473809292</v>
          </cell>
          <cell r="Q57">
            <v>16.375247073133647</v>
          </cell>
          <cell r="R57">
            <v>-224.97678737233056</v>
          </cell>
          <cell r="S57">
            <v>-224.97678737233056</v>
          </cell>
          <cell r="T57">
            <v>-224.97678737233056</v>
          </cell>
          <cell r="U57">
            <v>-224.97678737233056</v>
          </cell>
          <cell r="V57">
            <v>-224.97678737233056</v>
          </cell>
          <cell r="W57">
            <v>-224.97678737233056</v>
          </cell>
          <cell r="X57">
            <v>-224.97678737233056</v>
          </cell>
          <cell r="Y57" t="str">
            <v>why flat in nominal terms?</v>
          </cell>
        </row>
        <row r="58">
          <cell r="F58" t="str">
            <v>% of GDP</v>
          </cell>
          <cell r="G58">
            <v>-1.9989009130875888</v>
          </cell>
          <cell r="H58">
            <v>-1.4734631815219754</v>
          </cell>
          <cell r="I58">
            <v>-1.3845958150480187</v>
          </cell>
          <cell r="J58">
            <v>-0.93486337488015347</v>
          </cell>
          <cell r="K58">
            <v>-0.84463092921092131</v>
          </cell>
          <cell r="L58">
            <v>-1.0520006240810322</v>
          </cell>
          <cell r="M58">
            <v>-2.7068985225378381</v>
          </cell>
          <cell r="N58">
            <v>-3.9668064176971254</v>
          </cell>
          <cell r="O58">
            <v>-1.415795742319635</v>
          </cell>
          <cell r="P58">
            <v>-1.1343936504500201</v>
          </cell>
          <cell r="Q58">
            <v>-0.17324231296234927</v>
          </cell>
          <cell r="R58">
            <v>0.36491179506423865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C59" t="str">
            <v>of which: privatization receipts</v>
          </cell>
          <cell r="G59">
            <v>-31.686</v>
          </cell>
          <cell r="H59">
            <v>-27.138000000000002</v>
          </cell>
          <cell r="I59">
            <v>-25.677</v>
          </cell>
          <cell r="J59">
            <v>-13.849</v>
          </cell>
          <cell r="K59">
            <v>-15.519</v>
          </cell>
          <cell r="L59">
            <v>-26.058</v>
          </cell>
          <cell r="M59">
            <v>-53.353000000000002</v>
          </cell>
          <cell r="N59">
            <v>-86</v>
          </cell>
          <cell r="O59">
            <v>-64</v>
          </cell>
          <cell r="P59">
            <v>-30</v>
          </cell>
          <cell r="Q59">
            <v>-10</v>
          </cell>
          <cell r="R59">
            <v>0</v>
          </cell>
        </row>
        <row r="60">
          <cell r="C60" t="str">
            <v>of which: guarantee calls</v>
          </cell>
          <cell r="G60">
            <v>0.41899999999999998</v>
          </cell>
          <cell r="H60">
            <v>0.78900000000000003</v>
          </cell>
          <cell r="I60">
            <v>9.0999999999999998E-2</v>
          </cell>
          <cell r="J60">
            <v>1.988</v>
          </cell>
          <cell r="K60">
            <v>6.6829999999999998</v>
          </cell>
          <cell r="L60">
            <v>0.97899999999999998</v>
          </cell>
          <cell r="M60">
            <v>3</v>
          </cell>
          <cell r="N60">
            <v>5.3710000000000004</v>
          </cell>
          <cell r="O60">
            <v>33.283000000000001</v>
          </cell>
          <cell r="P60">
            <v>3.6920000000000002</v>
          </cell>
          <cell r="Q60">
            <v>5.6920000000000002</v>
          </cell>
          <cell r="R60">
            <v>9.6920000000000002</v>
          </cell>
        </row>
        <row r="61">
          <cell r="B61" t="str">
            <v>Lending minus repayments (exc. pvt)</v>
          </cell>
          <cell r="G61">
            <v>8.0429999999999993</v>
          </cell>
          <cell r="H61">
            <v>6.7880000000000003</v>
          </cell>
          <cell r="I61">
            <v>3.907</v>
          </cell>
          <cell r="J61">
            <v>-1.7520000000000007</v>
          </cell>
          <cell r="K61">
            <v>0.33000200000000213</v>
          </cell>
          <cell r="L61">
            <v>6.7401125400000055</v>
          </cell>
          <cell r="M61">
            <v>1.419000000000004</v>
          </cell>
          <cell r="N61">
            <v>5.3710000000000004</v>
          </cell>
          <cell r="O61">
            <v>33.283000000000001</v>
          </cell>
          <cell r="P61">
            <v>3.6920000000000002</v>
          </cell>
          <cell r="Q61">
            <v>5.6920000000000002</v>
          </cell>
          <cell r="R61">
            <v>9.6920000000000002</v>
          </cell>
        </row>
      </sheetData>
      <sheetData sheetId="5" refreshError="1">
        <row r="1">
          <cell r="I1" t="str">
            <v>Medium Term Forecast - 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</row>
        <row r="3">
          <cell r="A3" t="str">
            <v>Revenue</v>
          </cell>
          <cell r="G3">
            <v>504.28300000000002</v>
          </cell>
          <cell r="H3">
            <v>578.38800000000003</v>
          </cell>
          <cell r="I3">
            <v>634.44299999999998</v>
          </cell>
          <cell r="J3">
            <v>662.13</v>
          </cell>
          <cell r="K3">
            <v>706.36599999999999</v>
          </cell>
          <cell r="L3">
            <v>760.72658154999999</v>
          </cell>
          <cell r="M3">
            <v>776.23800000000006</v>
          </cell>
          <cell r="N3">
            <v>816.23204822776927</v>
          </cell>
          <cell r="O3">
            <v>864.47848062810124</v>
          </cell>
          <cell r="P3">
            <v>920.37438695254389</v>
          </cell>
          <cell r="Q3">
            <v>980.15813121266513</v>
          </cell>
          <cell r="R3">
            <v>1039.008467956329</v>
          </cell>
          <cell r="S3">
            <v>1106.4831486213041</v>
          </cell>
          <cell r="T3">
            <v>1179.3850029840489</v>
          </cell>
          <cell r="U3">
            <v>1258.217826097939</v>
          </cell>
          <cell r="V3">
            <v>1343.5374063992247</v>
          </cell>
          <cell r="W3">
            <v>1434.5198338732007</v>
          </cell>
        </row>
        <row r="4">
          <cell r="B4" t="str">
            <v>Total Current Revenue</v>
          </cell>
          <cell r="G4">
            <v>497.983</v>
          </cell>
          <cell r="H4">
            <v>572.91300000000001</v>
          </cell>
          <cell r="I4">
            <v>626.18299999999999</v>
          </cell>
          <cell r="J4">
            <v>652.98199999999997</v>
          </cell>
          <cell r="K4">
            <v>696.58299999999997</v>
          </cell>
          <cell r="L4">
            <v>729.56404208000004</v>
          </cell>
          <cell r="M4">
            <v>762.60500000000002</v>
          </cell>
          <cell r="N4">
            <v>802.366624840501</v>
          </cell>
          <cell r="O4">
            <v>850.27050190742818</v>
          </cell>
          <cell r="P4">
            <v>906.25027676494369</v>
          </cell>
          <cell r="Q4">
            <v>966.52796093207962</v>
          </cell>
          <cell r="R4">
            <v>1026.6340725240343</v>
          </cell>
          <cell r="S4">
            <v>1093.7949781189118</v>
          </cell>
          <cell r="T4">
            <v>1166.3751010798617</v>
          </cell>
          <cell r="U4">
            <v>1244.8780347131476</v>
          </cell>
          <cell r="V4">
            <v>1329.8593605922474</v>
          </cell>
          <cell r="W4">
            <v>1420.494956594305</v>
          </cell>
        </row>
        <row r="5">
          <cell r="C5" t="str">
            <v>Tax Revenue</v>
          </cell>
          <cell r="G5">
            <v>446.09099999999995</v>
          </cell>
          <cell r="H5">
            <v>511.20300000000003</v>
          </cell>
          <cell r="I5">
            <v>568.88</v>
          </cell>
          <cell r="J5">
            <v>607.73199999999997</v>
          </cell>
          <cell r="K5">
            <v>648.02599999999995</v>
          </cell>
          <cell r="L5">
            <v>682.05501575000005</v>
          </cell>
          <cell r="M5">
            <v>715.30799999999999</v>
          </cell>
          <cell r="N5">
            <v>754.26327781874306</v>
          </cell>
          <cell r="O5">
            <v>800.97872683578771</v>
          </cell>
          <cell r="P5">
            <v>855.6687957159387</v>
          </cell>
          <cell r="Q5">
            <v>914.46121336658859</v>
          </cell>
          <cell r="R5">
            <v>973.24707885387454</v>
          </cell>
          <cell r="S5">
            <v>1039.0542611276567</v>
          </cell>
          <cell r="T5">
            <v>1110.2463346760028</v>
          </cell>
          <cell r="U5">
            <v>1187.3260224053392</v>
          </cell>
          <cell r="V5">
            <v>1270.8480134187523</v>
          </cell>
          <cell r="W5">
            <v>1359.9872704928011</v>
          </cell>
        </row>
        <row r="6">
          <cell r="D6" t="str">
            <v>Indirect Taxes</v>
          </cell>
          <cell r="G6">
            <v>154.88900000000001</v>
          </cell>
          <cell r="H6">
            <v>173.60899999999998</v>
          </cell>
          <cell r="I6">
            <v>196.21100000000001</v>
          </cell>
          <cell r="J6">
            <v>208.41200000000001</v>
          </cell>
          <cell r="K6">
            <v>212.16800000000001</v>
          </cell>
          <cell r="L6">
            <v>234.79711571999997</v>
          </cell>
          <cell r="M6">
            <v>249.64</v>
          </cell>
          <cell r="N6">
            <v>265.80868664785709</v>
          </cell>
          <cell r="O6">
            <v>283.86286031860004</v>
          </cell>
          <cell r="P6">
            <v>304.4191823242781</v>
          </cell>
          <cell r="Q6">
            <v>325.64724249310785</v>
          </cell>
          <cell r="R6">
            <v>345.16488741836622</v>
          </cell>
          <cell r="S6">
            <v>363.4316290499869</v>
          </cell>
          <cell r="T6">
            <v>382.83755093129491</v>
          </cell>
          <cell r="U6">
            <v>403.45812449159246</v>
          </cell>
          <cell r="V6">
            <v>425.37391766411685</v>
          </cell>
          <cell r="W6">
            <v>448.67094102596923</v>
          </cell>
        </row>
        <row r="7">
          <cell r="E7" t="str">
            <v>VAT</v>
          </cell>
          <cell r="G7">
            <v>85.849000000000004</v>
          </cell>
          <cell r="H7">
            <v>94.801000000000002</v>
          </cell>
          <cell r="I7">
            <v>109.313</v>
          </cell>
          <cell r="J7">
            <v>117.65600000000001</v>
          </cell>
          <cell r="K7">
            <v>119.395</v>
          </cell>
          <cell r="L7">
            <v>138.33062853999999</v>
          </cell>
          <cell r="M7">
            <v>149.9</v>
          </cell>
          <cell r="N7">
            <v>165.4778309305448</v>
          </cell>
          <cell r="O7">
            <v>182.01858971882291</v>
          </cell>
          <cell r="P7">
            <v>200.40050901070742</v>
          </cell>
          <cell r="Q7">
            <v>219.17785233654243</v>
          </cell>
          <cell r="R7">
            <v>236.44047532885037</v>
          </cell>
          <cell r="S7">
            <v>252.53734288923849</v>
          </cell>
          <cell r="T7">
            <v>269.73008519313782</v>
          </cell>
          <cell r="U7">
            <v>288.09330939308666</v>
          </cell>
          <cell r="V7">
            <v>307.70670189656795</v>
          </cell>
          <cell r="W7">
            <v>328.65537416168627</v>
          </cell>
        </row>
        <row r="8">
          <cell r="E8" t="str">
            <v>Excises</v>
          </cell>
          <cell r="G8">
            <v>46.36</v>
          </cell>
          <cell r="H8">
            <v>56.65</v>
          </cell>
          <cell r="I8">
            <v>61.17</v>
          </cell>
          <cell r="J8">
            <v>64.171999999999997</v>
          </cell>
          <cell r="K8">
            <v>67.802000000000007</v>
          </cell>
          <cell r="L8">
            <v>73.143358329999998</v>
          </cell>
          <cell r="M8">
            <v>77.599999999999994</v>
          </cell>
          <cell r="N8">
            <v>77.813399999999987</v>
          </cell>
          <cell r="O8">
            <v>78.770504819999985</v>
          </cell>
          <cell r="P8">
            <v>80.341188686110797</v>
          </cell>
          <cell r="Q8">
            <v>82.096643658902309</v>
          </cell>
          <cell r="R8">
            <v>83.73365073346082</v>
          </cell>
          <cell r="S8">
            <v>85.403299729086029</v>
          </cell>
          <cell r="T8">
            <v>87.106241525684013</v>
          </cell>
          <cell r="U8">
            <v>88.843139981706173</v>
          </cell>
          <cell r="V8">
            <v>90.614672192941399</v>
          </cell>
          <cell r="W8">
            <v>92.421528756468661</v>
          </cell>
        </row>
        <row r="9">
          <cell r="E9" t="str">
            <v>Other indirect taxes</v>
          </cell>
          <cell r="G9">
            <v>22.68</v>
          </cell>
          <cell r="H9">
            <v>22.158000000000001</v>
          </cell>
          <cell r="I9">
            <v>25.728000000000002</v>
          </cell>
          <cell r="J9">
            <v>26.584</v>
          </cell>
          <cell r="K9">
            <v>24.971</v>
          </cell>
          <cell r="L9">
            <v>23.32312885</v>
          </cell>
          <cell r="M9">
            <v>22.14</v>
          </cell>
          <cell r="N9">
            <v>22.51745571731232</v>
          </cell>
          <cell r="O9">
            <v>23.073765779777176</v>
          </cell>
          <cell r="P9">
            <v>23.677484627459897</v>
          </cell>
          <cell r="Q9">
            <v>24.372746497663091</v>
          </cell>
          <cell r="R9">
            <v>24.990761356055028</v>
          </cell>
          <cell r="S9">
            <v>25.490986431662364</v>
          </cell>
          <cell r="T9">
            <v>26.001224212473087</v>
          </cell>
          <cell r="U9">
            <v>26.521675116799631</v>
          </cell>
          <cell r="V9">
            <v>27.052543574607533</v>
          </cell>
          <cell r="W9">
            <v>27.594038107814306</v>
          </cell>
        </row>
        <row r="10">
          <cell r="D10" t="str">
            <v>Direct Taxes</v>
          </cell>
          <cell r="G10">
            <v>118.27200000000001</v>
          </cell>
          <cell r="H10">
            <v>135.06900000000002</v>
          </cell>
          <cell r="I10">
            <v>142.35300000000001</v>
          </cell>
          <cell r="J10">
            <v>143.44400000000002</v>
          </cell>
          <cell r="K10">
            <v>162.476</v>
          </cell>
          <cell r="L10">
            <v>165.41858062</v>
          </cell>
          <cell r="M10">
            <v>170.3</v>
          </cell>
          <cell r="N10">
            <v>178.63068459015767</v>
          </cell>
          <cell r="O10">
            <v>189.04860705759239</v>
          </cell>
          <cell r="P10">
            <v>201.30800367731263</v>
          </cell>
          <cell r="Q10">
            <v>214.80943093489367</v>
          </cell>
          <cell r="R10">
            <v>229.11911659314683</v>
          </cell>
          <cell r="S10">
            <v>250.08829471501429</v>
          </cell>
          <cell r="T10">
            <v>273.51049284984299</v>
          </cell>
          <cell r="U10">
            <v>299.69141840738007</v>
          </cell>
          <cell r="V10">
            <v>328.97539259461468</v>
          </cell>
          <cell r="W10">
            <v>360.31275058254522</v>
          </cell>
        </row>
        <row r="11">
          <cell r="E11" t="str">
            <v>Presonal Income Tax</v>
          </cell>
          <cell r="G11">
            <v>54.52</v>
          </cell>
          <cell r="H11">
            <v>68.587000000000003</v>
          </cell>
          <cell r="I11">
            <v>80.543999999999997</v>
          </cell>
          <cell r="J11">
            <v>87.881</v>
          </cell>
          <cell r="K11">
            <v>94.92</v>
          </cell>
          <cell r="L11">
            <v>95.301741359999994</v>
          </cell>
          <cell r="M11">
            <v>99.7</v>
          </cell>
          <cell r="N11">
            <v>106.7787</v>
          </cell>
          <cell r="O11">
            <v>115.44913044</v>
          </cell>
          <cell r="P11">
            <v>125.76566473611842</v>
          </cell>
          <cell r="Q11">
            <v>137.26064649299965</v>
          </cell>
          <cell r="R11">
            <v>149.52625786361412</v>
          </cell>
          <cell r="S11">
            <v>168.47721578524857</v>
          </cell>
          <cell r="T11">
            <v>189.83001811387098</v>
          </cell>
          <cell r="U11">
            <v>213.88907460962298</v>
          </cell>
          <cell r="V11">
            <v>240.99737592564662</v>
          </cell>
          <cell r="W11">
            <v>271.54138335046309</v>
          </cell>
        </row>
        <row r="12">
          <cell r="E12" t="str">
            <v>Enterprise Tax</v>
          </cell>
          <cell r="G12">
            <v>63.752000000000002</v>
          </cell>
          <cell r="H12">
            <v>66.481999999999999</v>
          </cell>
          <cell r="I12">
            <v>61.808999999999997</v>
          </cell>
          <cell r="J12">
            <v>55.563000000000002</v>
          </cell>
          <cell r="K12">
            <v>67.555999999999997</v>
          </cell>
          <cell r="L12">
            <v>70.116839260000006</v>
          </cell>
          <cell r="M12">
            <v>70.599999999999994</v>
          </cell>
          <cell r="N12">
            <v>71.851984590157684</v>
          </cell>
          <cell r="O12">
            <v>73.599476617592401</v>
          </cell>
          <cell r="P12">
            <v>75.542338941194203</v>
          </cell>
          <cell r="Q12">
            <v>77.548784441894</v>
          </cell>
          <cell r="R12">
            <v>79.592858729532722</v>
          </cell>
          <cell r="S12">
            <v>81.611078929765725</v>
          </cell>
          <cell r="T12">
            <v>83.680474735971998</v>
          </cell>
          <cell r="U12">
            <v>85.802343797757075</v>
          </cell>
          <cell r="V12">
            <v>87.978016668968039</v>
          </cell>
          <cell r="W12">
            <v>88.771367232082113</v>
          </cell>
        </row>
        <row r="13">
          <cell r="D13" t="str">
            <v>Social Security Contribution</v>
          </cell>
          <cell r="G13">
            <v>162.30199999999999</v>
          </cell>
          <cell r="H13">
            <v>192.45500000000001</v>
          </cell>
          <cell r="I13">
            <v>222.20400000000001</v>
          </cell>
          <cell r="J13">
            <v>246.755</v>
          </cell>
          <cell r="K13">
            <v>262.887</v>
          </cell>
          <cell r="L13">
            <v>270.61264469000002</v>
          </cell>
          <cell r="M13">
            <v>284.06799999999998</v>
          </cell>
          <cell r="N13">
            <v>298.27139999999997</v>
          </cell>
          <cell r="O13">
            <v>316.16768399999995</v>
          </cell>
          <cell r="P13">
            <v>337.66708651199997</v>
          </cell>
          <cell r="Q13">
            <v>361.30378256783996</v>
          </cell>
          <cell r="R13">
            <v>385.87243978245317</v>
          </cell>
          <cell r="S13">
            <v>412.11176568766001</v>
          </cell>
          <cell r="T13">
            <v>440.13536575442095</v>
          </cell>
          <cell r="U13">
            <v>470.06457062572161</v>
          </cell>
          <cell r="V13">
            <v>502.02896142827069</v>
          </cell>
          <cell r="W13">
            <v>536.16693080539312</v>
          </cell>
        </row>
        <row r="14">
          <cell r="D14" t="str">
            <v>Other Taxes</v>
          </cell>
          <cell r="G14">
            <v>10.628</v>
          </cell>
          <cell r="H14">
            <v>10.07</v>
          </cell>
          <cell r="I14">
            <v>8.1120000000000001</v>
          </cell>
          <cell r="J14">
            <v>9.1209999999999987</v>
          </cell>
          <cell r="K14">
            <v>10.494999999999999</v>
          </cell>
          <cell r="L14">
            <v>11.226674719999998</v>
          </cell>
          <cell r="M14">
            <v>11.3</v>
          </cell>
          <cell r="N14">
            <v>11.552506580728327</v>
          </cell>
          <cell r="O14">
            <v>11.899575459595273</v>
          </cell>
          <cell r="P14">
            <v>12.274523202347968</v>
          </cell>
          <cell r="Q14">
            <v>12.700757370747054</v>
          </cell>
          <cell r="R14">
            <v>13.090635059908347</v>
          </cell>
          <cell r="S14">
            <v>13.422571674995432</v>
          </cell>
          <cell r="T14">
            <v>13.762925140443956</v>
          </cell>
          <cell r="U14">
            <v>14.111908880645164</v>
          </cell>
          <cell r="V14">
            <v>14.469741731749906</v>
          </cell>
          <cell r="W14">
            <v>14.836648078893541</v>
          </cell>
        </row>
        <row r="15">
          <cell r="C15" t="str">
            <v>Non-Tax current Revenue</v>
          </cell>
          <cell r="G15">
            <v>51.892000000000053</v>
          </cell>
          <cell r="H15">
            <v>61.70999999999998</v>
          </cell>
          <cell r="I15">
            <v>57.302999999999997</v>
          </cell>
          <cell r="J15">
            <v>45.25</v>
          </cell>
          <cell r="K15">
            <v>48.557000000000016</v>
          </cell>
          <cell r="L15">
            <v>47.509026329999948</v>
          </cell>
          <cell r="M15">
            <v>47.296999999999997</v>
          </cell>
          <cell r="N15">
            <v>48.103347021757934</v>
          </cell>
          <cell r="O15">
            <v>49.291775071640515</v>
          </cell>
          <cell r="P15">
            <v>50.581481049004999</v>
          </cell>
          <cell r="Q15">
            <v>52.066747565491013</v>
          </cell>
          <cell r="R15">
            <v>53.386993670159654</v>
          </cell>
          <cell r="S15">
            <v>54.740716991255148</v>
          </cell>
          <cell r="T15">
            <v>56.128766403858997</v>
          </cell>
          <cell r="U15">
            <v>57.552012307808361</v>
          </cell>
          <cell r="V15">
            <v>59.011347173494997</v>
          </cell>
          <cell r="W15">
            <v>60.507686101503872</v>
          </cell>
        </row>
        <row r="16">
          <cell r="B16" t="str">
            <v>Non-tax capital revenue</v>
          </cell>
          <cell r="G16">
            <v>6.3000000000000114</v>
          </cell>
          <cell r="H16">
            <v>5.4750000000000227</v>
          </cell>
          <cell r="I16">
            <v>8.2599999999999909</v>
          </cell>
          <cell r="J16">
            <v>9.1480000000000246</v>
          </cell>
          <cell r="K16">
            <v>9.7830000000000155</v>
          </cell>
          <cell r="L16">
            <v>31.162539469999999</v>
          </cell>
          <cell r="M16">
            <v>13.632999999999999</v>
          </cell>
          <cell r="N16">
            <v>13.865423387268239</v>
          </cell>
          <cell r="O16">
            <v>14.20797872067309</v>
          </cell>
          <cell r="P16">
            <v>14.124110187600191</v>
          </cell>
          <cell r="Q16">
            <v>13.630170280585551</v>
          </cell>
          <cell r="R16">
            <v>12.374395432294641</v>
          </cell>
          <cell r="S16">
            <v>12.688170502392248</v>
          </cell>
          <cell r="T16">
            <v>13.009901904187306</v>
          </cell>
          <cell r="U16">
            <v>13.3397913847914</v>
          </cell>
          <cell r="V16">
            <v>13.678045806977277</v>
          </cell>
          <cell r="W16">
            <v>14.024877278895639</v>
          </cell>
        </row>
        <row r="18">
          <cell r="A18" t="str">
            <v>Expenditure incl. L-R</v>
          </cell>
          <cell r="G18">
            <v>495.048</v>
          </cell>
          <cell r="H18">
            <v>573.553</v>
          </cell>
          <cell r="I18">
            <v>638.721</v>
          </cell>
          <cell r="J18">
            <v>681.95</v>
          </cell>
          <cell r="K18">
            <v>734.42600200000004</v>
          </cell>
          <cell r="L18">
            <v>771.35451482999997</v>
          </cell>
          <cell r="M18">
            <v>847.29700000000014</v>
          </cell>
          <cell r="N18">
            <v>910.14066393549399</v>
          </cell>
          <cell r="O18">
            <v>932.84238169951766</v>
          </cell>
          <cell r="P18">
            <v>995.26608185174564</v>
          </cell>
          <cell r="Q18">
            <v>1057.0321555436153</v>
          </cell>
          <cell r="R18">
            <v>1108.0312137720866</v>
          </cell>
          <cell r="S18" t="e">
            <v>#REF!</v>
          </cell>
          <cell r="T18" t="e">
            <v>#REF!</v>
          </cell>
          <cell r="U18" t="e">
            <v>#REF!</v>
          </cell>
          <cell r="V18" t="e">
            <v>#REF!</v>
          </cell>
          <cell r="W18" t="e">
            <v>#REF!</v>
          </cell>
        </row>
        <row r="19">
          <cell r="A19" t="str">
            <v xml:space="preserve">Expenditure excl priv, trans to TI, guarantee calls </v>
          </cell>
          <cell r="G19">
            <v>526.31500000000005</v>
          </cell>
          <cell r="H19">
            <v>596.50200000000007</v>
          </cell>
          <cell r="I19">
            <v>648.90700000000004</v>
          </cell>
          <cell r="J19">
            <v>687.71100000000001</v>
          </cell>
          <cell r="K19">
            <v>725.36200200000007</v>
          </cell>
          <cell r="L19">
            <v>789.13351482999997</v>
          </cell>
          <cell r="M19">
            <v>840.95</v>
          </cell>
          <cell r="N19">
            <v>893.56966393549408</v>
          </cell>
          <cell r="O19">
            <v>955.65938169951767</v>
          </cell>
          <cell r="P19">
            <v>1014.6740818517457</v>
          </cell>
          <cell r="Q19">
            <v>1061.3401555436153</v>
          </cell>
          <cell r="R19">
            <v>1098.3392137720866</v>
          </cell>
          <cell r="S19" t="e">
            <v>#REF!</v>
          </cell>
          <cell r="T19" t="e">
            <v>#REF!</v>
          </cell>
          <cell r="U19" t="e">
            <v>#REF!</v>
          </cell>
          <cell r="V19" t="e">
            <v>#REF!</v>
          </cell>
          <cell r="W19" t="e">
            <v>#REF!</v>
          </cell>
        </row>
        <row r="20">
          <cell r="A20" t="str">
            <v>Expenditure excl. L_R</v>
          </cell>
          <cell r="G20">
            <v>518.69100000000003</v>
          </cell>
          <cell r="H20">
            <v>593.90300000000002</v>
          </cell>
          <cell r="I20">
            <v>660.49099999999999</v>
          </cell>
          <cell r="J20">
            <v>697.55100000000004</v>
          </cell>
          <cell r="K20">
            <v>749.61500000000001</v>
          </cell>
          <cell r="L20">
            <v>790.67240228999992</v>
          </cell>
          <cell r="M20">
            <v>899.23100000000011</v>
          </cell>
          <cell r="N20">
            <v>990.76966393549401</v>
          </cell>
          <cell r="O20">
            <v>963.55938169951764</v>
          </cell>
          <cell r="P20">
            <v>1021.5740818517456</v>
          </cell>
          <cell r="Q20">
            <v>1061.3401555436153</v>
          </cell>
          <cell r="R20">
            <v>1098.3392137720866</v>
          </cell>
          <cell r="S20" t="e">
            <v>#REF!</v>
          </cell>
          <cell r="T20" t="e">
            <v>#REF!</v>
          </cell>
          <cell r="U20" t="e">
            <v>#REF!</v>
          </cell>
          <cell r="V20" t="e">
            <v>#REF!</v>
          </cell>
          <cell r="W20" t="e">
            <v>#REF!</v>
          </cell>
        </row>
        <row r="21">
          <cell r="B21" t="str">
            <v>Current exp.</v>
          </cell>
          <cell r="G21">
            <v>435.322</v>
          </cell>
          <cell r="H21">
            <v>495.86500000000001</v>
          </cell>
          <cell r="I21">
            <v>559.89499999999998</v>
          </cell>
          <cell r="J21">
            <v>605.02700000000004</v>
          </cell>
          <cell r="K21">
            <v>655.53899999999999</v>
          </cell>
          <cell r="L21">
            <v>687.97449754999991</v>
          </cell>
          <cell r="M21">
            <v>782.30900000000008</v>
          </cell>
          <cell r="N21">
            <v>861.48314190598387</v>
          </cell>
          <cell r="O21">
            <v>824.73671066334509</v>
          </cell>
          <cell r="P21">
            <v>875.56963484056939</v>
          </cell>
          <cell r="Q21">
            <v>909.77641724808313</v>
          </cell>
          <cell r="R21">
            <v>945.61004450427163</v>
          </cell>
          <cell r="S21" t="e">
            <v>#REF!</v>
          </cell>
          <cell r="T21" t="e">
            <v>#REF!</v>
          </cell>
          <cell r="U21" t="e">
            <v>#REF!</v>
          </cell>
          <cell r="V21" t="e">
            <v>#REF!</v>
          </cell>
          <cell r="W21" t="e">
            <v>#REF!</v>
          </cell>
        </row>
        <row r="22">
          <cell r="C22" t="str">
            <v>Goods and services</v>
          </cell>
          <cell r="G22">
            <v>130.37299999999999</v>
          </cell>
          <cell r="H22">
            <v>123.381</v>
          </cell>
          <cell r="I22">
            <v>139.30600000000001</v>
          </cell>
          <cell r="J22">
            <v>136.447</v>
          </cell>
          <cell r="K22">
            <v>148.57499999999999</v>
          </cell>
          <cell r="L22">
            <v>156.36975188</v>
          </cell>
          <cell r="M22">
            <v>168.05700000000002</v>
          </cell>
          <cell r="N22">
            <v>173.15461478247542</v>
          </cell>
          <cell r="O22">
            <v>182.21784409861476</v>
          </cell>
          <cell r="P22">
            <v>191.75545941792308</v>
          </cell>
          <cell r="Q22">
            <v>201.07235842857779</v>
          </cell>
          <cell r="R22">
            <v>208.83453185545017</v>
          </cell>
          <cell r="S22">
            <v>216.00833821577376</v>
          </cell>
          <cell r="T22">
            <v>223.43398221421489</v>
          </cell>
          <cell r="U22">
            <v>231.12049490484355</v>
          </cell>
          <cell r="V22">
            <v>239.07723775312638</v>
          </cell>
          <cell r="W22">
            <v>247.31391494530357</v>
          </cell>
        </row>
        <row r="23">
          <cell r="D23" t="str">
            <v>Wages and salaries</v>
          </cell>
          <cell r="G23">
            <v>48.563000000000002</v>
          </cell>
          <cell r="H23">
            <v>50.244999999999997</v>
          </cell>
          <cell r="I23">
            <v>57.372999999999998</v>
          </cell>
          <cell r="J23">
            <v>62.265000000000001</v>
          </cell>
          <cell r="K23">
            <v>62.657999999999994</v>
          </cell>
          <cell r="L23">
            <v>69.523429589999978</v>
          </cell>
          <cell r="M23">
            <v>71.459000000000003</v>
          </cell>
          <cell r="N23">
            <v>71.487873074417877</v>
          </cell>
          <cell r="O23">
            <v>75.229679134917305</v>
          </cell>
          <cell r="P23">
            <v>79.167338170085813</v>
          </cell>
          <cell r="Q23">
            <v>83.980712330827046</v>
          </cell>
          <cell r="R23">
            <v>88.2301363747669</v>
          </cell>
          <cell r="S23">
            <v>91.785810870670005</v>
          </cell>
          <cell r="T23">
            <v>95.484779048758014</v>
          </cell>
          <cell r="U23">
            <v>99.332815644422951</v>
          </cell>
          <cell r="V23">
            <v>103.33592811489318</v>
          </cell>
          <cell r="W23">
            <v>107.50036601792337</v>
          </cell>
        </row>
        <row r="24">
          <cell r="D24" t="str">
            <v>Other goods and services</v>
          </cell>
          <cell r="G24">
            <v>81.81</v>
          </cell>
          <cell r="H24">
            <v>73.135999999999996</v>
          </cell>
          <cell r="I24">
            <v>81.933000000000007</v>
          </cell>
          <cell r="J24">
            <v>74.182000000000002</v>
          </cell>
          <cell r="K24">
            <v>85.917000000000002</v>
          </cell>
          <cell r="L24">
            <v>86.846322290000018</v>
          </cell>
          <cell r="M24">
            <v>96.597999999999999</v>
          </cell>
          <cell r="N24">
            <v>101.66674170805754</v>
          </cell>
          <cell r="O24">
            <v>106.98816496369744</v>
          </cell>
          <cell r="P24">
            <v>112.58812124783725</v>
          </cell>
          <cell r="Q24">
            <v>117.09164609775074</v>
          </cell>
          <cell r="R24">
            <v>120.60439548068327</v>
          </cell>
          <cell r="S24">
            <v>124.22252734510376</v>
          </cell>
          <cell r="T24">
            <v>127.94920316545688</v>
          </cell>
          <cell r="U24">
            <v>131.78767926042059</v>
          </cell>
          <cell r="V24">
            <v>135.74130963823319</v>
          </cell>
          <cell r="W24">
            <v>139.8135489273802</v>
          </cell>
        </row>
        <row r="25">
          <cell r="C25" t="str">
            <v>Transfers</v>
          </cell>
          <cell r="G25">
            <v>206.40500000000003</v>
          </cell>
          <cell r="H25">
            <v>241.85800000000003</v>
          </cell>
          <cell r="I25">
            <v>278.84100000000001</v>
          </cell>
          <cell r="J25">
            <v>318.41499999999996</v>
          </cell>
          <cell r="K25">
            <v>346.678</v>
          </cell>
          <cell r="L25">
            <v>372.86318196000002</v>
          </cell>
          <cell r="M25">
            <v>403.149</v>
          </cell>
          <cell r="N25">
            <v>428.92200372174028</v>
          </cell>
          <cell r="O25">
            <v>460.4000174114592</v>
          </cell>
          <cell r="P25">
            <v>494.18816053555645</v>
          </cell>
          <cell r="Q25">
            <v>523.23455878209938</v>
          </cell>
          <cell r="R25">
            <v>547.62912413016556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</row>
        <row r="26">
          <cell r="D26" t="str">
            <v>Health Insurance payments</v>
          </cell>
          <cell r="G26">
            <v>63.2</v>
          </cell>
          <cell r="H26">
            <v>74.114999999999995</v>
          </cell>
          <cell r="I26">
            <v>86.283000000000001</v>
          </cell>
          <cell r="J26">
            <v>92.977999999999994</v>
          </cell>
          <cell r="K26">
            <v>101.45</v>
          </cell>
          <cell r="L26">
            <v>106.361</v>
          </cell>
          <cell r="M26">
            <v>114.14700000000001</v>
          </cell>
          <cell r="N26">
            <v>122.53931382704236</v>
          </cell>
          <cell r="O26">
            <v>131.53231060665917</v>
          </cell>
          <cell r="P26">
            <v>141.18529142366293</v>
          </cell>
          <cell r="Q26">
            <v>149.76935714222165</v>
          </cell>
          <cell r="R26">
            <v>157.34768661361807</v>
          </cell>
          <cell r="S26">
            <v>164.82799563522946</v>
          </cell>
          <cell r="T26">
            <v>172.66391854772829</v>
          </cell>
          <cell r="U26">
            <v>180.87236123548726</v>
          </cell>
          <cell r="V26">
            <v>189.47103328862232</v>
          </cell>
          <cell r="W26">
            <v>198.47848621116344</v>
          </cell>
        </row>
        <row r="27">
          <cell r="D27" t="str">
            <v>Transfers to households</v>
          </cell>
          <cell r="G27">
            <v>137.99600000000001</v>
          </cell>
          <cell r="H27">
            <v>158.46100000000001</v>
          </cell>
          <cell r="I27">
            <v>182.167</v>
          </cell>
          <cell r="J27">
            <v>210.02599999999998</v>
          </cell>
          <cell r="K27">
            <v>227.732</v>
          </cell>
          <cell r="L27">
            <v>246.37780027000002</v>
          </cell>
          <cell r="M27">
            <v>260.85829999999999</v>
          </cell>
          <cell r="N27">
            <v>281.00065817829329</v>
          </cell>
          <cell r="O27">
            <v>301.62292163926202</v>
          </cell>
          <cell r="P27">
            <v>323.75862550642285</v>
          </cell>
          <cell r="Q27">
            <v>342.44290802319438</v>
          </cell>
          <cell r="R27">
            <v>357.68941584286006</v>
          </cell>
          <cell r="S27">
            <v>274.30544086394895</v>
          </cell>
          <cell r="T27">
            <v>296.66133429436081</v>
          </cell>
          <cell r="U27">
            <v>320.8392330393512</v>
          </cell>
          <cell r="V27">
            <v>346.9876305320584</v>
          </cell>
          <cell r="W27">
            <v>375.26712242042123</v>
          </cell>
        </row>
        <row r="28">
          <cell r="E28" t="str">
            <v>Pensions</v>
          </cell>
          <cell r="G28">
            <v>88.2</v>
          </cell>
          <cell r="H28">
            <v>109.8</v>
          </cell>
          <cell r="I28">
            <v>127.58</v>
          </cell>
          <cell r="J28">
            <v>151.11500000000001</v>
          </cell>
          <cell r="K28">
            <v>166.12100000000001</v>
          </cell>
          <cell r="L28">
            <v>177.85400000000001</v>
          </cell>
          <cell r="M28">
            <v>183.1</v>
          </cell>
          <cell r="N28">
            <v>197.5254137447356</v>
          </cell>
          <cell r="O28">
            <v>212.02154036909468</v>
          </cell>
          <cell r="P28">
            <v>227.58151838920895</v>
          </cell>
          <cell r="Q28">
            <v>241.41847470727288</v>
          </cell>
          <cell r="R28">
            <v>253.6342495274609</v>
          </cell>
          <cell r="S28">
            <v>274.30544086394895</v>
          </cell>
          <cell r="T28">
            <v>296.66133429436081</v>
          </cell>
          <cell r="U28">
            <v>320.8392330393512</v>
          </cell>
          <cell r="V28">
            <v>346.9876305320584</v>
          </cell>
          <cell r="W28">
            <v>375.26712242042123</v>
          </cell>
        </row>
        <row r="29">
          <cell r="E29" t="str">
            <v>Other social transfers</v>
          </cell>
          <cell r="G29">
            <v>49.796000000000006</v>
          </cell>
          <cell r="H29">
            <v>48.661000000000016</v>
          </cell>
          <cell r="I29">
            <v>54.587000000000003</v>
          </cell>
          <cell r="J29">
            <v>58.910999999999973</v>
          </cell>
          <cell r="K29">
            <v>61.61099999999999</v>
          </cell>
          <cell r="L29">
            <v>68.52380027000001</v>
          </cell>
          <cell r="M29">
            <v>77.758299999999991</v>
          </cell>
          <cell r="N29">
            <v>83.475244433557677</v>
          </cell>
          <cell r="O29">
            <v>89.601381270167309</v>
          </cell>
          <cell r="P29">
            <v>96.177107117213879</v>
          </cell>
          <cell r="Q29">
            <v>101.02443331592147</v>
          </cell>
          <cell r="R29">
            <v>104.05516631539913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D30" t="str">
            <v>Other transfers</v>
          </cell>
          <cell r="G30">
            <v>5.2089999999999996</v>
          </cell>
          <cell r="H30">
            <v>9.282</v>
          </cell>
          <cell r="I30">
            <v>10.391</v>
          </cell>
          <cell r="J30">
            <v>15.411000000000001</v>
          </cell>
          <cell r="K30">
            <v>17.496000000000009</v>
          </cell>
          <cell r="L30">
            <v>20.124381690000007</v>
          </cell>
          <cell r="M30">
            <v>28.143700000000003</v>
          </cell>
          <cell r="N30">
            <v>25.382031716404654</v>
          </cell>
          <cell r="O30">
            <v>27.244785165538019</v>
          </cell>
          <cell r="P30">
            <v>29.244243605470665</v>
          </cell>
          <cell r="Q30">
            <v>31.022293616683282</v>
          </cell>
          <cell r="R30">
            <v>32.592021673687455</v>
          </cell>
          <cell r="S30" t="e">
            <v>#REF!</v>
          </cell>
          <cell r="T30" t="e">
            <v>#REF!</v>
          </cell>
          <cell r="U30" t="e">
            <v>#REF!</v>
          </cell>
          <cell r="V30" t="e">
            <v>#REF!</v>
          </cell>
          <cell r="W30" t="e">
            <v>#REF!</v>
          </cell>
        </row>
        <row r="31">
          <cell r="C31" t="str">
            <v>Subsidies to Enterprises</v>
          </cell>
          <cell r="G31">
            <v>83.12</v>
          </cell>
          <cell r="H31">
            <v>114.06399999999999</v>
          </cell>
          <cell r="I31">
            <v>125.47799999999999</v>
          </cell>
          <cell r="J31">
            <v>129.42599999999999</v>
          </cell>
          <cell r="K31">
            <v>139.08000000000001</v>
          </cell>
          <cell r="L31">
            <v>139.14103383999998</v>
          </cell>
          <cell r="M31">
            <v>190.65799999999999</v>
          </cell>
          <cell r="N31">
            <v>234.25844890176808</v>
          </cell>
          <cell r="O31">
            <v>148.05088643592248</v>
          </cell>
          <cell r="P31">
            <v>149.37093643234294</v>
          </cell>
          <cell r="Q31">
            <v>144.67054521992188</v>
          </cell>
          <cell r="R31">
            <v>145.60511694204254</v>
          </cell>
          <cell r="S31">
            <v>148.04109054848288</v>
          </cell>
          <cell r="T31">
            <v>150.51781799335902</v>
          </cell>
          <cell r="U31">
            <v>153.0359810883879</v>
          </cell>
          <cell r="V31">
            <v>155.59627305199663</v>
          </cell>
          <cell r="W31">
            <v>158.19939870015651</v>
          </cell>
        </row>
        <row r="32">
          <cell r="D32" t="str">
            <v>of which: expenditures of TI</v>
          </cell>
          <cell r="G32">
            <v>0</v>
          </cell>
          <cell r="H32">
            <v>3.4</v>
          </cell>
          <cell r="I32">
            <v>15.4</v>
          </cell>
          <cell r="J32">
            <v>6.1</v>
          </cell>
          <cell r="K32">
            <v>17.899999999999999</v>
          </cell>
          <cell r="L32">
            <v>7.3</v>
          </cell>
          <cell r="M32">
            <v>56.7</v>
          </cell>
          <cell r="N32">
            <v>97.199999999999989</v>
          </cell>
          <cell r="O32">
            <v>7.9</v>
          </cell>
          <cell r="P32">
            <v>6.9</v>
          </cell>
          <cell r="Q32">
            <v>0</v>
          </cell>
          <cell r="R32">
            <v>0</v>
          </cell>
          <cell r="W32">
            <v>0</v>
          </cell>
        </row>
        <row r="33">
          <cell r="C33" t="str">
            <v>Interest payments</v>
          </cell>
          <cell r="G33">
            <v>15.423999999999999</v>
          </cell>
          <cell r="H33">
            <v>16.562000000000001</v>
          </cell>
          <cell r="I33">
            <v>16.27</v>
          </cell>
          <cell r="J33">
            <v>20.739000000000001</v>
          </cell>
          <cell r="K33">
            <v>21.206</v>
          </cell>
          <cell r="L33">
            <v>19.600529869999999</v>
          </cell>
          <cell r="M33">
            <v>20.445</v>
          </cell>
          <cell r="N33">
            <v>25.148074500000011</v>
          </cell>
          <cell r="O33">
            <v>34.067962717348671</v>
          </cell>
          <cell r="P33">
            <v>40.255078454746943</v>
          </cell>
          <cell r="Q33">
            <v>40.79895481748401</v>
          </cell>
          <cell r="R33">
            <v>43.541271576613347</v>
          </cell>
          <cell r="S33">
            <v>48.096772800453351</v>
          </cell>
          <cell r="T33" t="e">
            <v>#REF!</v>
          </cell>
          <cell r="U33" t="e">
            <v>#REF!</v>
          </cell>
          <cell r="V33" t="e">
            <v>#REF!</v>
          </cell>
          <cell r="W33" t="e">
            <v>#REF!</v>
          </cell>
        </row>
        <row r="34">
          <cell r="B34" t="str">
            <v>Capital Expenditures</v>
          </cell>
          <cell r="G34">
            <v>83.369</v>
          </cell>
          <cell r="H34">
            <v>98.037999999999997</v>
          </cell>
          <cell r="I34">
            <v>100.596</v>
          </cell>
          <cell r="J34">
            <v>92.524000000000001</v>
          </cell>
          <cell r="K34">
            <v>94.075999999999993</v>
          </cell>
          <cell r="L34">
            <v>102.69790474000004</v>
          </cell>
          <cell r="M34">
            <v>116.922</v>
          </cell>
          <cell r="N34">
            <v>129.28652202951008</v>
          </cell>
          <cell r="O34">
            <v>138.82267103617249</v>
          </cell>
          <cell r="P34">
            <v>146.00444701117627</v>
          </cell>
          <cell r="Q34">
            <v>151.56373829553226</v>
          </cell>
          <cell r="R34">
            <v>152.72916926781488</v>
          </cell>
          <cell r="S34">
            <v>153.37237494205027</v>
          </cell>
          <cell r="T34">
            <v>154.01973572494123</v>
          </cell>
          <cell r="U34">
            <v>154.67127845848961</v>
          </cell>
          <cell r="V34">
            <v>155.32703015809676</v>
          </cell>
          <cell r="W34">
            <v>155.98701801368335</v>
          </cell>
        </row>
        <row r="35">
          <cell r="C35" t="str">
            <v>Fixed investment</v>
          </cell>
          <cell r="G35">
            <v>54.261000000000003</v>
          </cell>
          <cell r="H35">
            <v>63.530999999999999</v>
          </cell>
          <cell r="I35">
            <v>69.197000000000003</v>
          </cell>
          <cell r="J35">
            <v>60.773000000000003</v>
          </cell>
          <cell r="K35">
            <v>60.103999999999999</v>
          </cell>
          <cell r="L35">
            <v>65.972998410000031</v>
          </cell>
          <cell r="M35">
            <v>73.201999999999998</v>
          </cell>
          <cell r="N35">
            <v>81.194522029510097</v>
          </cell>
          <cell r="O35">
            <v>88.326071036172493</v>
          </cell>
          <cell r="P35">
            <v>93.89021562629982</v>
          </cell>
          <cell r="Q35">
            <v>98.928364596807043</v>
          </cell>
          <cell r="R35">
            <v>99.567441832102418</v>
          </cell>
          <cell r="S35">
            <v>100.21064750633779</v>
          </cell>
          <cell r="T35">
            <v>100.85800828922875</v>
          </cell>
          <cell r="U35">
            <v>101.50955102277715</v>
          </cell>
          <cell r="V35">
            <v>102.16530272238428</v>
          </cell>
          <cell r="W35">
            <v>102.82529057797088</v>
          </cell>
        </row>
        <row r="36">
          <cell r="C36" t="str">
            <v>Other investment</v>
          </cell>
          <cell r="G36">
            <v>29.107999999999997</v>
          </cell>
          <cell r="H36">
            <v>34.506999999999998</v>
          </cell>
          <cell r="I36">
            <v>31.399000000000001</v>
          </cell>
          <cell r="J36">
            <v>31.750999999999998</v>
          </cell>
          <cell r="K36">
            <v>33.971999999999994</v>
          </cell>
          <cell r="L36">
            <v>36.72490633000001</v>
          </cell>
          <cell r="M36">
            <v>43.72</v>
          </cell>
          <cell r="N36">
            <v>48.091999999999999</v>
          </cell>
          <cell r="O36">
            <v>50.496600000000001</v>
          </cell>
          <cell r="P36">
            <v>52.114231384876447</v>
          </cell>
          <cell r="Q36">
            <v>52.635373698725218</v>
          </cell>
          <cell r="R36">
            <v>53.161727435712471</v>
          </cell>
          <cell r="S36">
            <v>53.161727435712471</v>
          </cell>
          <cell r="T36">
            <v>53.161727435712471</v>
          </cell>
          <cell r="U36">
            <v>53.161727435712471</v>
          </cell>
          <cell r="V36">
            <v>53.161727435712471</v>
          </cell>
          <cell r="W36">
            <v>53.161727435712471</v>
          </cell>
        </row>
        <row r="37">
          <cell r="B37" t="str">
            <v>Lending minus repayments</v>
          </cell>
          <cell r="G37">
            <v>-23.643000000000001</v>
          </cell>
          <cell r="H37">
            <v>-20.350000000000001</v>
          </cell>
          <cell r="I37">
            <v>-21.77</v>
          </cell>
          <cell r="J37">
            <v>-15.601000000000001</v>
          </cell>
          <cell r="K37">
            <v>-15.188997999999998</v>
          </cell>
          <cell r="L37">
            <v>-19.317887459999994</v>
          </cell>
          <cell r="M37">
            <v>-51.933999999999997</v>
          </cell>
          <cell r="N37">
            <v>-80.629000000000005</v>
          </cell>
          <cell r="O37">
            <v>-30.716999999999999</v>
          </cell>
          <cell r="P37">
            <v>-26.308</v>
          </cell>
          <cell r="Q37">
            <v>-4.3079999999999998</v>
          </cell>
          <cell r="R37">
            <v>9.6920000000000002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B38" t="str">
            <v>Lending minus repayments (exc. pvt)</v>
          </cell>
          <cell r="G38">
            <v>8.0429999999999993</v>
          </cell>
          <cell r="H38">
            <v>6.7880000000000003</v>
          </cell>
          <cell r="I38">
            <v>3.907</v>
          </cell>
          <cell r="J38">
            <v>-1.7520000000000007</v>
          </cell>
          <cell r="K38">
            <v>0.33000200000000213</v>
          </cell>
          <cell r="L38">
            <v>6.7401125400000055</v>
          </cell>
          <cell r="M38">
            <v>1.419000000000004</v>
          </cell>
          <cell r="N38">
            <v>5.3709999999999951</v>
          </cell>
          <cell r="O38">
            <v>33.283000000000001</v>
          </cell>
          <cell r="P38">
            <v>3.6920000000000002</v>
          </cell>
          <cell r="Q38">
            <v>5.6920000000000002</v>
          </cell>
          <cell r="R38">
            <v>9.6920000000000002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C39" t="str">
            <v>Privatization revenues</v>
          </cell>
          <cell r="G39">
            <v>-31.686</v>
          </cell>
          <cell r="H39">
            <v>-27.138000000000002</v>
          </cell>
          <cell r="I39">
            <v>-25.677</v>
          </cell>
          <cell r="J39">
            <v>-13.849</v>
          </cell>
          <cell r="K39">
            <v>-15.519</v>
          </cell>
          <cell r="L39">
            <v>-26.058</v>
          </cell>
          <cell r="M39">
            <v>-53.353000000000002</v>
          </cell>
          <cell r="N39">
            <v>-86</v>
          </cell>
          <cell r="O39">
            <v>-64</v>
          </cell>
          <cell r="P39">
            <v>-30</v>
          </cell>
          <cell r="Q39">
            <v>-10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C40" t="str">
            <v>Guarantee calls</v>
          </cell>
          <cell r="G40">
            <v>0.41899999999999998</v>
          </cell>
          <cell r="H40">
            <v>0.78900000000000003</v>
          </cell>
          <cell r="I40">
            <v>9.0999999999999998E-2</v>
          </cell>
          <cell r="J40">
            <v>1.988</v>
          </cell>
          <cell r="K40">
            <v>6.6829999999999998</v>
          </cell>
          <cell r="L40">
            <v>0.97899999999999998</v>
          </cell>
          <cell r="M40">
            <v>3</v>
          </cell>
          <cell r="N40">
            <v>5.3710000000000004</v>
          </cell>
          <cell r="O40">
            <v>33.283000000000001</v>
          </cell>
          <cell r="P40">
            <v>3.6920000000000002</v>
          </cell>
          <cell r="Q40">
            <v>5.6920000000000002</v>
          </cell>
          <cell r="R40">
            <v>9.6920000000000002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2">
          <cell r="A42" t="str">
            <v>General Government Balance</v>
          </cell>
          <cell r="G42">
            <v>9.2350000000000136</v>
          </cell>
          <cell r="H42">
            <v>4.8350000000000364</v>
          </cell>
          <cell r="I42">
            <v>-4.27800000000002</v>
          </cell>
          <cell r="J42">
            <v>-19.82000000000005</v>
          </cell>
          <cell r="K42">
            <v>-28.060002000000054</v>
          </cell>
          <cell r="L42">
            <v>-10.627933279999979</v>
          </cell>
          <cell r="M42">
            <v>-71.059000000000083</v>
          </cell>
          <cell r="N42">
            <v>-93.908615707724721</v>
          </cell>
          <cell r="O42">
            <v>-68.363901071416421</v>
          </cell>
          <cell r="P42">
            <v>-74.891694899201752</v>
          </cell>
          <cell r="Q42">
            <v>-76.874024330950192</v>
          </cell>
          <cell r="R42">
            <v>-69.022745815757617</v>
          </cell>
          <cell r="S42" t="e">
            <v>#REF!</v>
          </cell>
          <cell r="T42" t="e">
            <v>#REF!</v>
          </cell>
          <cell r="U42" t="e">
            <v>#REF!</v>
          </cell>
          <cell r="V42" t="e">
            <v>#REF!</v>
          </cell>
          <cell r="W42" t="e">
            <v>#REF!</v>
          </cell>
        </row>
        <row r="43">
          <cell r="B43" t="str">
            <v>Primary Balance</v>
          </cell>
          <cell r="G43">
            <v>24.659000000000013</v>
          </cell>
          <cell r="H43">
            <v>21.397000000000038</v>
          </cell>
          <cell r="I43">
            <v>11.99199999999998</v>
          </cell>
          <cell r="J43">
            <v>0.91899999999995075</v>
          </cell>
          <cell r="K43">
            <v>-6.8540020000000546</v>
          </cell>
          <cell r="L43">
            <v>8.9725965900000197</v>
          </cell>
          <cell r="M43">
            <v>-50.614000000000082</v>
          </cell>
          <cell r="N43">
            <v>-68.760541207724714</v>
          </cell>
          <cell r="O43">
            <v>-34.295938354067751</v>
          </cell>
          <cell r="P43">
            <v>-34.636616444454809</v>
          </cell>
          <cell r="Q43">
            <v>-36.075069513466183</v>
          </cell>
          <cell r="R43">
            <v>-25.481474239144269</v>
          </cell>
        </row>
        <row r="44">
          <cell r="A44" t="str">
            <v>General Gvt Balance (exc. privatization)</v>
          </cell>
          <cell r="G44">
            <v>-22.450999999999986</v>
          </cell>
          <cell r="H44">
            <v>-22.302999999999965</v>
          </cell>
          <cell r="I44">
            <v>-29.95500000000002</v>
          </cell>
          <cell r="J44">
            <v>-33.669000000000054</v>
          </cell>
          <cell r="K44">
            <v>-53.054002000000054</v>
          </cell>
          <cell r="L44">
            <v>-67.288933279999981</v>
          </cell>
          <cell r="M44">
            <v>-137.51200000000009</v>
          </cell>
          <cell r="N44">
            <v>-179.90861570772472</v>
          </cell>
          <cell r="O44">
            <v>-132.36390107141642</v>
          </cell>
          <cell r="P44">
            <v>-104.89169489920175</v>
          </cell>
          <cell r="Q44">
            <v>-86.874024330950192</v>
          </cell>
          <cell r="R44">
            <v>-69.022745815757617</v>
          </cell>
          <cell r="S44" t="e">
            <v>#REF!</v>
          </cell>
          <cell r="T44" t="e">
            <v>#REF!</v>
          </cell>
          <cell r="U44" t="e">
            <v>#REF!</v>
          </cell>
          <cell r="V44" t="e">
            <v>#REF!</v>
          </cell>
          <cell r="W44" t="e">
            <v>#REF!</v>
          </cell>
        </row>
        <row r="45">
          <cell r="A45" t="str">
            <v>General Gvt Balance (exc. pvt and exp. of TI)</v>
          </cell>
          <cell r="G45">
            <v>-22.450999999999986</v>
          </cell>
          <cell r="H45">
            <v>-18.902999999999967</v>
          </cell>
          <cell r="I45">
            <v>-14.555000000000019</v>
          </cell>
          <cell r="J45">
            <v>-27.569000000000052</v>
          </cell>
          <cell r="K45">
            <v>-35.154002000000055</v>
          </cell>
          <cell r="L45">
            <v>-59.988933279999983</v>
          </cell>
          <cell r="M45">
            <v>-80.812000000000083</v>
          </cell>
          <cell r="N45">
            <v>-82.708615707724732</v>
          </cell>
          <cell r="O45">
            <v>-124.46390107141642</v>
          </cell>
          <cell r="P45">
            <v>-97.991694899201747</v>
          </cell>
          <cell r="Q45">
            <v>-86.874024330950192</v>
          </cell>
          <cell r="R45">
            <v>-69.022745815757617</v>
          </cell>
          <cell r="S45" t="e">
            <v>#REF!</v>
          </cell>
          <cell r="T45" t="e">
            <v>#REF!</v>
          </cell>
          <cell r="U45" t="e">
            <v>#REF!</v>
          </cell>
          <cell r="V45" t="e">
            <v>#REF!</v>
          </cell>
          <cell r="W45" t="e">
            <v>#REF!</v>
          </cell>
        </row>
        <row r="46">
          <cell r="A46" t="str">
            <v>General Gvt Balance (exc.pvt, exp of TI, calls on guarantees)</v>
          </cell>
          <cell r="G46">
            <v>-22.031999999999986</v>
          </cell>
          <cell r="H46">
            <v>-18.113999999999965</v>
          </cell>
          <cell r="I46">
            <v>-14.46400000000002</v>
          </cell>
          <cell r="J46">
            <v>-25.581000000000053</v>
          </cell>
          <cell r="K46">
            <v>-28.471002000000055</v>
          </cell>
          <cell r="L46">
            <v>-59.009933279999984</v>
          </cell>
          <cell r="M46">
            <v>-77.812000000000083</v>
          </cell>
          <cell r="N46">
            <v>-77.337615707724737</v>
          </cell>
          <cell r="O46">
            <v>-91.180901071416415</v>
          </cell>
          <cell r="P46">
            <v>-94.299694899201739</v>
          </cell>
          <cell r="Q46">
            <v>-81.182024330950185</v>
          </cell>
          <cell r="R46">
            <v>-59.330745815757616</v>
          </cell>
          <cell r="S46" t="e">
            <v>#REF!</v>
          </cell>
          <cell r="T46" t="e">
            <v>#REF!</v>
          </cell>
          <cell r="U46" t="e">
            <v>#REF!</v>
          </cell>
          <cell r="V46" t="e">
            <v>#REF!</v>
          </cell>
          <cell r="W46" t="e">
            <v>#REF!</v>
          </cell>
        </row>
        <row r="47">
          <cell r="G47">
            <v>-22.032000000000039</v>
          </cell>
          <cell r="H47">
            <v>-18.114000000000033</v>
          </cell>
          <cell r="I47">
            <v>-14.464000000000055</v>
          </cell>
          <cell r="J47">
            <v>-25.581000000000017</v>
          </cell>
          <cell r="K47">
            <v>-28.471002000000091</v>
          </cell>
          <cell r="L47">
            <v>-59.009933279999977</v>
          </cell>
          <cell r="M47">
            <v>-77.811999999999983</v>
          </cell>
          <cell r="N47">
            <v>-77.337615707724808</v>
          </cell>
          <cell r="O47">
            <v>-91.180901071416429</v>
          </cell>
          <cell r="P47">
            <v>-94.299694899201768</v>
          </cell>
          <cell r="Q47">
            <v>-81.182024330950185</v>
          </cell>
          <cell r="R47">
            <v>-59.330745815757609</v>
          </cell>
        </row>
        <row r="48">
          <cell r="A48" t="str">
            <v>Total general government privatization revenues</v>
          </cell>
          <cell r="G48">
            <v>31.686</v>
          </cell>
          <cell r="H48">
            <v>27.138000000000002</v>
          </cell>
          <cell r="I48">
            <v>25.677</v>
          </cell>
          <cell r="J48">
            <v>13.849</v>
          </cell>
          <cell r="K48">
            <v>24.994</v>
          </cell>
          <cell r="L48">
            <v>56.661000000000001</v>
          </cell>
          <cell r="M48">
            <v>66.453000000000003</v>
          </cell>
          <cell r="N48">
            <v>86</v>
          </cell>
          <cell r="O48">
            <v>64</v>
          </cell>
          <cell r="P48">
            <v>30</v>
          </cell>
          <cell r="Q48">
            <v>10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B49" t="str">
            <v>(inc local governments)</v>
          </cell>
        </row>
        <row r="51">
          <cell r="A51" t="str">
            <v>Debt</v>
          </cell>
          <cell r="G51">
            <v>208.227</v>
          </cell>
          <cell r="H51">
            <v>210.92599999999999</v>
          </cell>
          <cell r="I51">
            <v>206.73853686916999</v>
          </cell>
          <cell r="J51">
            <v>217.50197399999999</v>
          </cell>
          <cell r="K51">
            <v>240.374</v>
          </cell>
          <cell r="L51">
            <v>274.61900000000003</v>
          </cell>
          <cell r="M51">
            <v>345.67800000000011</v>
          </cell>
          <cell r="N51">
            <v>439.58661570772483</v>
          </cell>
          <cell r="O51">
            <v>507.95051677914125</v>
          </cell>
          <cell r="P51">
            <v>582.84221167834301</v>
          </cell>
          <cell r="Q51">
            <v>659.7162360092932</v>
          </cell>
          <cell r="R51">
            <v>728.73898182505081</v>
          </cell>
          <cell r="S51" t="e">
            <v>#REF!</v>
          </cell>
          <cell r="T51" t="e">
            <v>#REF!</v>
          </cell>
          <cell r="U51" t="e">
            <v>#REF!</v>
          </cell>
          <cell r="V51" t="e">
            <v>#REF!</v>
          </cell>
          <cell r="W51" t="e">
            <v>#REF!</v>
          </cell>
        </row>
        <row r="52">
          <cell r="B52" t="str">
            <v>Debt valuation</v>
          </cell>
          <cell r="H52">
            <v>-15.414999999999981</v>
          </cell>
          <cell r="I52">
            <v>-18.651463130830017</v>
          </cell>
          <cell r="J52">
            <v>-14.817562869170054</v>
          </cell>
          <cell r="K52">
            <v>-5.5989760000000501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Government guarantees</v>
          </cell>
          <cell r="G53">
            <v>100.38200000000001</v>
          </cell>
          <cell r="H53">
            <v>160.55500000000001</v>
          </cell>
          <cell r="I53">
            <v>172.27</v>
          </cell>
          <cell r="J53">
            <v>252.2</v>
          </cell>
          <cell r="K53">
            <v>280.39999999999998</v>
          </cell>
          <cell r="L53">
            <v>257.3</v>
          </cell>
        </row>
        <row r="54">
          <cell r="A54" t="str">
            <v>Risk adjusted guarantees (WB)</v>
          </cell>
          <cell r="G54">
            <v>3</v>
          </cell>
          <cell r="H54">
            <v>6</v>
          </cell>
          <cell r="I54">
            <v>28</v>
          </cell>
          <cell r="J54">
            <v>74</v>
          </cell>
          <cell r="K54">
            <v>107</v>
          </cell>
          <cell r="L54">
            <v>98.185092724679038</v>
          </cell>
        </row>
        <row r="55">
          <cell r="A55" t="str">
            <v>Debt and government guarantees</v>
          </cell>
          <cell r="G55">
            <v>308.60900000000004</v>
          </cell>
          <cell r="H55">
            <v>371.48099999999999</v>
          </cell>
          <cell r="I55">
            <v>379.00853686917003</v>
          </cell>
          <cell r="J55">
            <v>469.70197399999995</v>
          </cell>
          <cell r="K55">
            <v>520.774</v>
          </cell>
          <cell r="L55">
            <v>531.9190000000001</v>
          </cell>
        </row>
        <row r="56">
          <cell r="A56" t="str">
            <v>Implicit public debt of transformation institutions</v>
          </cell>
        </row>
        <row r="57">
          <cell r="B57" t="str">
            <v>(net of provisions and reserves)</v>
          </cell>
          <cell r="G57">
            <v>108</v>
          </cell>
          <cell r="H57">
            <v>104</v>
          </cell>
          <cell r="I57">
            <v>87</v>
          </cell>
          <cell r="J57">
            <v>94</v>
          </cell>
          <cell r="K57">
            <v>105</v>
          </cell>
        </row>
        <row r="58">
          <cell r="A58" t="str">
            <v>Debt of Czech Railways not covered by state guarantees</v>
          </cell>
          <cell r="G58" t="str">
            <v>...</v>
          </cell>
          <cell r="H58">
            <v>1.6</v>
          </cell>
          <cell r="I58">
            <v>3.3</v>
          </cell>
          <cell r="J58">
            <v>7.3000000000000007</v>
          </cell>
          <cell r="K58">
            <v>8.2000000000000011</v>
          </cell>
        </row>
        <row r="59">
          <cell r="A59" t="str">
            <v>Outstanding guarantees provided by PGRLF</v>
          </cell>
          <cell r="K59">
            <v>18.138999999999999</v>
          </cell>
        </row>
        <row r="61">
          <cell r="M61" t="str">
            <v>( In percent of GDP)</v>
          </cell>
        </row>
        <row r="62">
          <cell r="G62">
            <v>1994</v>
          </cell>
          <cell r="H62">
            <v>1995</v>
          </cell>
          <cell r="I62">
            <v>1996</v>
          </cell>
          <cell r="J62">
            <v>1997</v>
          </cell>
          <cell r="K62">
            <v>1998</v>
          </cell>
          <cell r="L62">
            <v>1999</v>
          </cell>
          <cell r="M62">
            <v>2000</v>
          </cell>
          <cell r="N62">
            <v>2001</v>
          </cell>
          <cell r="O62">
            <v>2002</v>
          </cell>
          <cell r="P62">
            <v>2003</v>
          </cell>
          <cell r="Q62">
            <v>2004</v>
          </cell>
          <cell r="R62">
            <v>2005</v>
          </cell>
          <cell r="S62">
            <v>2006</v>
          </cell>
          <cell r="T62">
            <v>2007</v>
          </cell>
          <cell r="U62">
            <v>2008</v>
          </cell>
          <cell r="V62">
            <v>2009</v>
          </cell>
          <cell r="W62">
            <v>2010</v>
          </cell>
        </row>
        <row r="63">
          <cell r="A63" t="str">
            <v>Revenue</v>
          </cell>
          <cell r="G63">
            <v>42.634680419343937</v>
          </cell>
          <cell r="H63">
            <v>41.878792267033525</v>
          </cell>
          <cell r="I63">
            <v>40.35126884182408</v>
          </cell>
          <cell r="J63">
            <v>39.677013422818789</v>
          </cell>
          <cell r="K63">
            <v>39.279653005616417</v>
          </cell>
          <cell r="L63">
            <v>41.427140529869853</v>
          </cell>
          <cell r="M63">
            <v>39.950488934637164</v>
          </cell>
          <cell r="N63">
            <v>40.157195639782024</v>
          </cell>
          <cell r="O63">
            <v>39.845198170401176</v>
          </cell>
          <cell r="P63">
            <v>39.68628784384201</v>
          </cell>
          <cell r="Q63">
            <v>39.416170315723292</v>
          </cell>
          <cell r="R63">
            <v>39.119525910945981</v>
          </cell>
          <cell r="S63">
            <v>39.004572034655979</v>
          </cell>
          <cell r="T63">
            <v>38.924454152669036</v>
          </cell>
          <cell r="U63">
            <v>38.879348694106085</v>
          </cell>
          <cell r="V63">
            <v>38.869515449185975</v>
          </cell>
          <cell r="W63">
            <v>38.856362186228374</v>
          </cell>
        </row>
        <row r="64">
          <cell r="B64" t="str">
            <v>Total Current Revenue</v>
          </cell>
          <cell r="G64">
            <v>42.102045992560029</v>
          </cell>
          <cell r="H64">
            <v>41.482369126058941</v>
          </cell>
          <cell r="I64">
            <v>39.82592380588946</v>
          </cell>
          <cell r="J64">
            <v>39.128835091083417</v>
          </cell>
          <cell r="K64">
            <v>38.735639214813986</v>
          </cell>
          <cell r="L64">
            <v>39.730111750803246</v>
          </cell>
          <cell r="M64">
            <v>39.248841996911992</v>
          </cell>
          <cell r="N64">
            <v>39.475040950071076</v>
          </cell>
          <cell r="O64">
            <v>39.190329668278672</v>
          </cell>
          <cell r="P64">
            <v>39.077260136868084</v>
          </cell>
          <cell r="Q64">
            <v>38.868045379446755</v>
          </cell>
          <cell r="R64">
            <v>38.653619715110928</v>
          </cell>
          <cell r="S64">
            <v>38.557302086654325</v>
          </cell>
          <cell r="T64">
            <v>38.495075002587456</v>
          </cell>
          <cell r="U64">
            <v>38.46714471002776</v>
          </cell>
          <cell r="V64">
            <v>38.473799624470786</v>
          </cell>
          <cell r="W64">
            <v>38.476474994501785</v>
          </cell>
        </row>
        <row r="65">
          <cell r="C65" t="str">
            <v>Tax Revenue</v>
          </cell>
          <cell r="G65">
            <v>37.714829218802834</v>
          </cell>
          <cell r="H65">
            <v>37.014191586416629</v>
          </cell>
          <cell r="I65">
            <v>36.181390319913504</v>
          </cell>
          <cell r="J65">
            <v>36.417305848513905</v>
          </cell>
          <cell r="K65">
            <v>36.035477951398541</v>
          </cell>
          <cell r="L65">
            <v>37.142896898654911</v>
          </cell>
          <cell r="M65">
            <v>36.814616572310861</v>
          </cell>
          <cell r="N65">
            <v>37.108440028831559</v>
          </cell>
          <cell r="O65">
            <v>36.918392783888734</v>
          </cell>
          <cell r="P65">
            <v>36.896200727853738</v>
          </cell>
          <cell r="Q65">
            <v>36.774228346792988</v>
          </cell>
          <cell r="R65">
            <v>36.643555363763305</v>
          </cell>
          <cell r="S65">
            <v>36.627640309360622</v>
          </cell>
          <cell r="T65">
            <v>36.642599696385489</v>
          </cell>
          <cell r="U65">
            <v>36.688768416073877</v>
          </cell>
          <cell r="V65">
            <v>36.766558382275058</v>
          </cell>
          <cell r="W65">
            <v>36.837523401993892</v>
          </cell>
        </row>
        <row r="66">
          <cell r="D66" t="str">
            <v>Indirect Taxes</v>
          </cell>
          <cell r="G66">
            <v>13.095113290497126</v>
          </cell>
          <cell r="H66">
            <v>12.57034248063138</v>
          </cell>
          <cell r="I66">
            <v>12.479234242828978</v>
          </cell>
          <cell r="J66">
            <v>12.488734419942475</v>
          </cell>
          <cell r="K66">
            <v>11.79825390646722</v>
          </cell>
          <cell r="L66">
            <v>12.786424643032182</v>
          </cell>
          <cell r="M66">
            <v>12.848172928461141</v>
          </cell>
          <cell r="N66">
            <v>13.077324586369219</v>
          </cell>
          <cell r="O66">
            <v>13.083694014446307</v>
          </cell>
          <cell r="P66">
            <v>13.126470560432113</v>
          </cell>
          <cell r="Q66">
            <v>13.095608518875821</v>
          </cell>
          <cell r="R66">
            <v>12.99574274256932</v>
          </cell>
          <cell r="S66">
            <v>12.81130686230105</v>
          </cell>
          <cell r="T66">
            <v>12.635180760685685</v>
          </cell>
          <cell r="U66">
            <v>12.466990039574977</v>
          </cell>
          <cell r="V66">
            <v>12.306377169385</v>
          </cell>
          <cell r="W66">
            <v>12.153000729080169</v>
          </cell>
        </row>
        <row r="67">
          <cell r="E67" t="str">
            <v>VAT</v>
          </cell>
          <cell r="G67">
            <v>7.2581163341224215</v>
          </cell>
          <cell r="H67">
            <v>6.8641662442980245</v>
          </cell>
          <cell r="I67">
            <v>6.9524263817337655</v>
          </cell>
          <cell r="J67">
            <v>7.0503355704697999</v>
          </cell>
          <cell r="K67">
            <v>6.6393260301395767</v>
          </cell>
          <cell r="L67">
            <v>7.5331170582148888</v>
          </cell>
          <cell r="M67">
            <v>7.7148739063304177</v>
          </cell>
          <cell r="N67">
            <v>8.141221170073857</v>
          </cell>
          <cell r="O67">
            <v>8.3895284157611076</v>
          </cell>
          <cell r="P67">
            <v>8.6412142682339415</v>
          </cell>
          <cell r="Q67">
            <v>8.8140385535986212</v>
          </cell>
          <cell r="R67">
            <v>8.9021789391346076</v>
          </cell>
          <cell r="S67">
            <v>8.9021789391346076</v>
          </cell>
          <cell r="T67">
            <v>8.9021789391346076</v>
          </cell>
          <cell r="U67">
            <v>8.9021789391346076</v>
          </cell>
          <cell r="V67">
            <v>8.9021789391346076</v>
          </cell>
          <cell r="W67">
            <v>8.9021789391346076</v>
          </cell>
        </row>
        <row r="68">
          <cell r="E68" t="str">
            <v>Excises</v>
          </cell>
          <cell r="G68">
            <v>3.9195130199526549</v>
          </cell>
          <cell r="H68">
            <v>4.1018029107233369</v>
          </cell>
          <cell r="I68">
            <v>3.8904789162373596</v>
          </cell>
          <cell r="J68">
            <v>3.8453978906999038</v>
          </cell>
          <cell r="K68">
            <v>3.7703386531724412</v>
          </cell>
          <cell r="L68">
            <v>3.9831921978979468</v>
          </cell>
          <cell r="M68">
            <v>3.9938239835306226</v>
          </cell>
          <cell r="N68">
            <v>3.8282837999086361</v>
          </cell>
          <cell r="O68">
            <v>3.6306587669539434</v>
          </cell>
          <cell r="P68">
            <v>3.4642897337361673</v>
          </cell>
          <cell r="Q68">
            <v>3.3014420691536728</v>
          </cell>
          <cell r="R68">
            <v>3.1526410231561277</v>
          </cell>
          <cell r="S68">
            <v>3.0105466680003938</v>
          </cell>
          <cell r="T68">
            <v>2.874856722867503</v>
          </cell>
          <cell r="U68">
            <v>2.7452825311975526</v>
          </cell>
          <cell r="V68">
            <v>2.6215484466235042</v>
          </cell>
          <cell r="W68">
            <v>2.5033912465818826</v>
          </cell>
        </row>
        <row r="69">
          <cell r="E69" t="str">
            <v>Other indirect taxes</v>
          </cell>
          <cell r="G69">
            <v>1.9174839364220493</v>
          </cell>
          <cell r="H69">
            <v>1.6043733256100212</v>
          </cell>
          <cell r="I69">
            <v>1.6363289448578517</v>
          </cell>
          <cell r="J69">
            <v>1.5930009587727709</v>
          </cell>
          <cell r="K69">
            <v>1.3885892231552022</v>
          </cell>
          <cell r="L69">
            <v>1.2701153869193487</v>
          </cell>
          <cell r="M69">
            <v>1.1394750386001029</v>
          </cell>
          <cell r="N69">
            <v>1.107819616386726</v>
          </cell>
          <cell r="O69">
            <v>1.063506831731257</v>
          </cell>
          <cell r="P69">
            <v>1.0209665584620065</v>
          </cell>
          <cell r="Q69">
            <v>0.98012789612352635</v>
          </cell>
          <cell r="R69">
            <v>0.94092278027858511</v>
          </cell>
          <cell r="S69">
            <v>0.89858125516604859</v>
          </cell>
          <cell r="T69">
            <v>0.85814509868357647</v>
          </cell>
          <cell r="U69">
            <v>0.81952856924281547</v>
          </cell>
          <cell r="V69">
            <v>0.78264978362688875</v>
          </cell>
          <cell r="W69">
            <v>0.74743054336367876</v>
          </cell>
        </row>
        <row r="70">
          <cell r="D70" t="str">
            <v>Direct Taxes</v>
          </cell>
          <cell r="G70">
            <v>9.9993236388231317</v>
          </cell>
          <cell r="H70">
            <v>9.7798131923828855</v>
          </cell>
          <cell r="I70">
            <v>9.053806525472238</v>
          </cell>
          <cell r="J70">
            <v>8.5956375838926178</v>
          </cell>
          <cell r="K70">
            <v>9.0349774787299122</v>
          </cell>
          <cell r="L70">
            <v>9.0082546762511573</v>
          </cell>
          <cell r="M70">
            <v>8.7647967061245495</v>
          </cell>
          <cell r="N70">
            <v>8.7883186698318028</v>
          </cell>
          <cell r="O70">
            <v>8.71355317783628</v>
          </cell>
          <cell r="P70">
            <v>8.6803451861149732</v>
          </cell>
          <cell r="Q70">
            <v>8.6383664487667122</v>
          </cell>
          <cell r="R70">
            <v>8.6265237432457482</v>
          </cell>
          <cell r="S70">
            <v>8.8158476867816944</v>
          </cell>
          <cell r="T70">
            <v>9.0269476144522542</v>
          </cell>
          <cell r="U70">
            <v>9.2605643595330864</v>
          </cell>
          <cell r="V70">
            <v>9.5174976475934283</v>
          </cell>
          <cell r="W70">
            <v>9.7596717775245931</v>
          </cell>
        </row>
        <row r="71">
          <cell r="E71" t="str">
            <v>Personal Income Tax</v>
          </cell>
          <cell r="G71">
            <v>4.6094014203584717</v>
          </cell>
          <cell r="H71">
            <v>4.9661139671276526</v>
          </cell>
          <cell r="I71">
            <v>5.1226865102079762</v>
          </cell>
          <cell r="J71">
            <v>5.2661193672099715</v>
          </cell>
          <cell r="K71">
            <v>5.2783184118333981</v>
          </cell>
          <cell r="L71">
            <v>5.1898786342100962</v>
          </cell>
          <cell r="M71">
            <v>5.1312403499742674</v>
          </cell>
          <cell r="N71">
            <v>5.2533261287298121</v>
          </cell>
          <cell r="O71">
            <v>5.3212353853389383</v>
          </cell>
          <cell r="P71">
            <v>5.4229805200425245</v>
          </cell>
          <cell r="Q71">
            <v>5.5198124134527937</v>
          </cell>
          <cell r="R71">
            <v>5.6297869548338477</v>
          </cell>
          <cell r="S71">
            <v>5.9389803699062718</v>
          </cell>
          <cell r="T71">
            <v>6.2651549902518466</v>
          </cell>
          <cell r="U71">
            <v>6.6092434403006957</v>
          </cell>
          <cell r="V71">
            <v>6.9722295651303332</v>
          </cell>
          <cell r="W71">
            <v>7.3551512435538102</v>
          </cell>
        </row>
        <row r="72">
          <cell r="E72" t="str">
            <v>Enterprise Tax</v>
          </cell>
          <cell r="G72">
            <v>5.3899222184646609</v>
          </cell>
          <cell r="H72">
            <v>4.813699225255232</v>
          </cell>
          <cell r="I72">
            <v>3.9311200152642627</v>
          </cell>
          <cell r="J72">
            <v>3.3295182166826462</v>
          </cell>
          <cell r="K72">
            <v>3.7566590668965132</v>
          </cell>
          <cell r="L72">
            <v>3.8183760420410615</v>
          </cell>
          <cell r="M72">
            <v>3.6335563561502826</v>
          </cell>
          <cell r="N72">
            <v>3.5349925411019911</v>
          </cell>
          <cell r="O72">
            <v>3.3923177924973422</v>
          </cell>
          <cell r="P72">
            <v>3.2573646660724496</v>
          </cell>
          <cell r="Q72">
            <v>3.1185540353139189</v>
          </cell>
          <cell r="R72">
            <v>2.9967367884119005</v>
          </cell>
          <cell r="S72">
            <v>2.876867316875424</v>
          </cell>
          <cell r="T72">
            <v>2.7617926242004076</v>
          </cell>
          <cell r="U72">
            <v>2.6513209192323908</v>
          </cell>
          <cell r="V72">
            <v>2.5452680824630951</v>
          </cell>
          <cell r="W72">
            <v>2.4045205339707829</v>
          </cell>
        </row>
        <row r="73">
          <cell r="D73" t="str">
            <v>Social Security Contributions</v>
          </cell>
          <cell r="G73">
            <v>13.721846466012853</v>
          </cell>
          <cell r="H73">
            <v>13.93490695822171</v>
          </cell>
          <cell r="I73">
            <v>14.132417477580617</v>
          </cell>
          <cell r="J73">
            <v>14.786373441994247</v>
          </cell>
          <cell r="K73">
            <v>14.618639826502807</v>
          </cell>
          <cell r="L73">
            <v>14.736842819256116</v>
          </cell>
          <cell r="M73">
            <v>14.620072053525476</v>
          </cell>
          <cell r="N73">
            <v>14.674433562806263</v>
          </cell>
          <cell r="O73">
            <v>14.572675094125721</v>
          </cell>
          <cell r="P73">
            <v>14.560110951238043</v>
          </cell>
          <cell r="Q73">
            <v>14.529503940134244</v>
          </cell>
          <cell r="R73">
            <v>14.528415669297596</v>
          </cell>
          <cell r="S73">
            <v>14.527327479973257</v>
          </cell>
          <cell r="T73">
            <v>14.52623937215512</v>
          </cell>
          <cell r="U73">
            <v>14.525151345837084</v>
          </cell>
          <cell r="V73">
            <v>14.524063401013038</v>
          </cell>
          <cell r="W73">
            <v>14.522975537676885</v>
          </cell>
        </row>
        <row r="74">
          <cell r="D74" t="str">
            <v>Other Taxes</v>
          </cell>
          <cell r="G74">
            <v>0.89854582346973288</v>
          </cell>
          <cell r="H74">
            <v>0.72912895518065313</v>
          </cell>
          <cell r="I74">
            <v>0.51593207403167329</v>
          </cell>
          <cell r="J74">
            <v>0.54656040268456363</v>
          </cell>
          <cell r="K74">
            <v>0.58360673969860422</v>
          </cell>
          <cell r="L74">
            <v>0.61137476011544944</v>
          </cell>
          <cell r="M74">
            <v>0.58157488419969128</v>
          </cell>
          <cell r="N74">
            <v>0.56836320982427413</v>
          </cell>
          <cell r="O74">
            <v>0.54847049748042453</v>
          </cell>
          <cell r="P74">
            <v>0.52927403006860962</v>
          </cell>
          <cell r="Q74">
            <v>0.51074943901620828</v>
          </cell>
          <cell r="R74">
            <v>0.49287320865064094</v>
          </cell>
          <cell r="S74">
            <v>0.47315828030461526</v>
          </cell>
          <cell r="T74">
            <v>0.45423194909243075</v>
          </cell>
          <cell r="U74">
            <v>0.43606267112873359</v>
          </cell>
          <cell r="V74">
            <v>0.41862016428358417</v>
          </cell>
          <cell r="W74">
            <v>0.40187535771224081</v>
          </cell>
        </row>
        <row r="75">
          <cell r="C75" t="str">
            <v>Non-Tax current Revenue</v>
          </cell>
          <cell r="G75">
            <v>4.3872167737571912</v>
          </cell>
          <cell r="H75">
            <v>4.4681775396423129</v>
          </cell>
          <cell r="I75">
            <v>3.6445334859759586</v>
          </cell>
          <cell r="J75">
            <v>2.7115292425695112</v>
          </cell>
          <cell r="K75">
            <v>2.700161263415449</v>
          </cell>
          <cell r="L75">
            <v>2.5872148521483389</v>
          </cell>
          <cell r="M75">
            <v>2.4342254246011321</v>
          </cell>
          <cell r="N75">
            <v>2.3666009212395203</v>
          </cell>
          <cell r="O75">
            <v>2.2719368843899392</v>
          </cell>
          <cell r="P75">
            <v>2.1810594090143414</v>
          </cell>
          <cell r="Q75">
            <v>2.0938170326537677</v>
          </cell>
          <cell r="R75">
            <v>2.0100643513476171</v>
          </cell>
          <cell r="S75">
            <v>1.9296617772937119</v>
          </cell>
          <cell r="T75">
            <v>1.8524753062019634</v>
          </cell>
          <cell r="U75">
            <v>1.7783762939538847</v>
          </cell>
          <cell r="V75">
            <v>1.7072412421957295</v>
          </cell>
          <cell r="W75">
            <v>1.6389515925079003</v>
          </cell>
        </row>
        <row r="76">
          <cell r="B76" t="str">
            <v>Non-tax capital revenue</v>
          </cell>
          <cell r="G76">
            <v>0.5326344267839036</v>
          </cell>
          <cell r="H76">
            <v>0.39642314097458714</v>
          </cell>
          <cell r="I76">
            <v>0.52534503593461745</v>
          </cell>
          <cell r="J76">
            <v>0.54817833173538022</v>
          </cell>
          <cell r="K76">
            <v>0.5440137908024254</v>
          </cell>
          <cell r="L76">
            <v>1.6970287790666012</v>
          </cell>
          <cell r="M76">
            <v>0.70164693772516729</v>
          </cell>
          <cell r="N76">
            <v>0.68215468971094095</v>
          </cell>
          <cell r="O76">
            <v>0.65486850212250336</v>
          </cell>
          <cell r="P76">
            <v>0.60902770697392805</v>
          </cell>
          <cell r="Q76">
            <v>0.54812493627653525</v>
          </cell>
          <cell r="R76">
            <v>0.46590619583505488</v>
          </cell>
          <cell r="S76">
            <v>0.44726994800165276</v>
          </cell>
          <cell r="T76">
            <v>0.42937915008158661</v>
          </cell>
          <cell r="U76">
            <v>0.41220398407832315</v>
          </cell>
          <cell r="V76">
            <v>0.39571582471519012</v>
          </cell>
          <cell r="W76">
            <v>0.37988719172658258</v>
          </cell>
        </row>
        <row r="78">
          <cell r="A78" t="str">
            <v>Expenditure incl. L-R</v>
          </cell>
          <cell r="G78">
            <v>41.853905985796416</v>
          </cell>
          <cell r="H78">
            <v>41.528709000072411</v>
          </cell>
          <cell r="I78">
            <v>40.623354321694336</v>
          </cell>
          <cell r="J78">
            <v>40.864693192713332</v>
          </cell>
          <cell r="K78">
            <v>40.840015681476956</v>
          </cell>
          <cell r="L78">
            <v>42.005909428198009</v>
          </cell>
          <cell r="M78">
            <v>43.607668553782815</v>
          </cell>
          <cell r="N78">
            <v>44.77733602930013</v>
          </cell>
          <cell r="O78">
            <v>42.996199897955037</v>
          </cell>
          <cell r="P78">
            <v>42.915596919602031</v>
          </cell>
          <cell r="Q78">
            <v>42.50758948513316</v>
          </cell>
          <cell r="R78">
            <v>41.718289228722576</v>
          </cell>
          <cell r="S78" t="e">
            <v>#REF!</v>
          </cell>
          <cell r="T78" t="e">
            <v>#REF!</v>
          </cell>
          <cell r="U78" t="e">
            <v>#REF!</v>
          </cell>
          <cell r="V78" t="e">
            <v>#REF!</v>
          </cell>
          <cell r="W78" t="e">
            <v>#REF!</v>
          </cell>
        </row>
        <row r="79">
          <cell r="A79" t="str">
            <v xml:space="preserve">Expenditure excl priv, trans to TI, guarantee calls </v>
          </cell>
          <cell r="G79">
            <v>44.497379100439645</v>
          </cell>
          <cell r="H79">
            <v>43.190355513720959</v>
          </cell>
          <cell r="I79">
            <v>41.271195064555116</v>
          </cell>
          <cell r="J79">
            <v>41.209911313518703</v>
          </cell>
          <cell r="K79">
            <v>40.335984096090762</v>
          </cell>
          <cell r="L79">
            <v>42.974106345912979</v>
          </cell>
          <cell r="M79">
            <v>43.281008749356673</v>
          </cell>
          <cell r="N79">
            <v>43.962071680893736</v>
          </cell>
          <cell r="O79">
            <v>44.047871983526775</v>
          </cell>
          <cell r="P79">
            <v>43.752464487183531</v>
          </cell>
          <cell r="Q79">
            <v>42.680831798095511</v>
          </cell>
          <cell r="R79">
            <v>41.353377433658338</v>
          </cell>
          <cell r="S79" t="e">
            <v>#REF!</v>
          </cell>
          <cell r="T79" t="e">
            <v>#REF!</v>
          </cell>
          <cell r="U79" t="e">
            <v>#REF!</v>
          </cell>
          <cell r="V79" t="e">
            <v>#REF!</v>
          </cell>
          <cell r="W79" t="e">
            <v>#REF!</v>
          </cell>
        </row>
        <row r="80">
          <cell r="A80" t="str">
            <v>Expenditure excl. L_R</v>
          </cell>
          <cell r="G80">
            <v>43.852806898884005</v>
          </cell>
          <cell r="H80">
            <v>43.002172181594382</v>
          </cell>
          <cell r="I80">
            <v>42.007950136742352</v>
          </cell>
          <cell r="J80">
            <v>41.799556567593484</v>
          </cell>
          <cell r="K80">
            <v>41.684646610687878</v>
          </cell>
          <cell r="L80">
            <v>43.057910052279034</v>
          </cell>
          <cell r="M80">
            <v>46.280545548121466</v>
          </cell>
          <cell r="N80">
            <v>48.744142446997252</v>
          </cell>
          <cell r="O80">
            <v>44.411995640274668</v>
          </cell>
          <cell r="P80">
            <v>44.049990570052053</v>
          </cell>
          <cell r="Q80">
            <v>42.680831798095511</v>
          </cell>
          <cell r="R80">
            <v>41.353377433658338</v>
          </cell>
          <cell r="S80" t="e">
            <v>#REF!</v>
          </cell>
          <cell r="T80" t="e">
            <v>#REF!</v>
          </cell>
          <cell r="U80" t="e">
            <v>#REF!</v>
          </cell>
          <cell r="V80" t="e">
            <v>#REF!</v>
          </cell>
          <cell r="W80" t="e">
            <v>#REF!</v>
          </cell>
        </row>
        <row r="81">
          <cell r="B81" t="str">
            <v>Current exp.</v>
          </cell>
          <cell r="G81">
            <v>36.804362529590797</v>
          </cell>
          <cell r="H81">
            <v>35.903627543262616</v>
          </cell>
          <cell r="I81">
            <v>35.609934490873243</v>
          </cell>
          <cell r="J81">
            <v>36.255213326941522</v>
          </cell>
          <cell r="K81">
            <v>36.45326141355725</v>
          </cell>
          <cell r="L81">
            <v>37.465256088329788</v>
          </cell>
          <cell r="M81">
            <v>40.262943901183739</v>
          </cell>
          <cell r="N81">
            <v>42.383470662547467</v>
          </cell>
          <cell r="O81">
            <v>38.013436321641592</v>
          </cell>
          <cell r="P81">
            <v>37.754319381556357</v>
          </cell>
          <cell r="Q81">
            <v>36.585833519651182</v>
          </cell>
          <cell r="R81">
            <v>35.602998222330619</v>
          </cell>
          <cell r="S81" t="e">
            <v>#REF!</v>
          </cell>
          <cell r="T81" t="e">
            <v>#REF!</v>
          </cell>
          <cell r="U81" t="e">
            <v>#REF!</v>
          </cell>
          <cell r="V81" t="e">
            <v>#REF!</v>
          </cell>
          <cell r="W81" t="e">
            <v>#REF!</v>
          </cell>
        </row>
        <row r="82">
          <cell r="C82" t="str">
            <v>Goods and services</v>
          </cell>
          <cell r="G82">
            <v>11.022404463983767</v>
          </cell>
          <cell r="H82">
            <v>8.9335312432119327</v>
          </cell>
          <cell r="I82">
            <v>8.8600139922406669</v>
          </cell>
          <cell r="J82">
            <v>8.17635426653883</v>
          </cell>
          <cell r="K82">
            <v>8.2619696379914362</v>
          </cell>
          <cell r="L82">
            <v>8.5154795991940304</v>
          </cell>
          <cell r="M82">
            <v>8.6493566649511084</v>
          </cell>
          <cell r="N82">
            <v>8.5189055696213138</v>
          </cell>
          <cell r="O82">
            <v>8.39871236935514</v>
          </cell>
          <cell r="P82">
            <v>8.2684421317781069</v>
          </cell>
          <cell r="Q82">
            <v>8.0859425364348514</v>
          </cell>
          <cell r="R82">
            <v>7.8627923948382419</v>
          </cell>
          <cell r="S82">
            <v>7.614497155714985</v>
          </cell>
          <cell r="T82">
            <v>7.3742211193464735</v>
          </cell>
          <cell r="U82">
            <v>7.1417000501631192</v>
          </cell>
          <cell r="V82">
            <v>6.9166785696717303</v>
          </cell>
          <cell r="W82">
            <v>6.6989098553364519</v>
          </cell>
        </row>
        <row r="83">
          <cell r="D83" t="str">
            <v>Wages and salaries</v>
          </cell>
          <cell r="G83">
            <v>4.1057659790328032</v>
          </cell>
          <cell r="H83">
            <v>3.6380421403229306</v>
          </cell>
          <cell r="I83">
            <v>3.6489855625516756</v>
          </cell>
          <cell r="J83">
            <v>3.7311241610738253</v>
          </cell>
          <cell r="K83">
            <v>3.4842907190124004</v>
          </cell>
          <cell r="L83">
            <v>3.7860605342264328</v>
          </cell>
          <cell r="M83">
            <v>3.6777663407102423</v>
          </cell>
          <cell r="N83">
            <v>3.5170788884783186</v>
          </cell>
          <cell r="O83">
            <v>3.4674564383008826</v>
          </cell>
          <cell r="P83">
            <v>3.413673625633832</v>
          </cell>
          <cell r="Q83">
            <v>3.3772081820840674</v>
          </cell>
          <cell r="R83">
            <v>3.3219374167642139</v>
          </cell>
          <cell r="S83">
            <v>3.2355361907907763</v>
          </cell>
          <cell r="T83">
            <v>3.1513821991607793</v>
          </cell>
          <cell r="U83">
            <v>3.0694169929096686</v>
          </cell>
          <cell r="V83">
            <v>2.9895836432888245</v>
          </cell>
          <cell r="W83">
            <v>2.91182670222583</v>
          </cell>
        </row>
        <row r="84">
          <cell r="D84" t="str">
            <v>Other goods and services</v>
          </cell>
          <cell r="G84">
            <v>6.9166384849509637</v>
          </cell>
          <cell r="H84">
            <v>5.2954891028890012</v>
          </cell>
          <cell r="I84">
            <v>5.2110284296889917</v>
          </cell>
          <cell r="J84">
            <v>4.4452301054650052</v>
          </cell>
          <cell r="K84">
            <v>4.7776789189790358</v>
          </cell>
          <cell r="L84">
            <v>4.7294190649675985</v>
          </cell>
          <cell r="M84">
            <v>4.9715903242408643</v>
          </cell>
          <cell r="N84">
            <v>5.0018266811429966</v>
          </cell>
          <cell r="O84">
            <v>4.9312559310542561</v>
          </cell>
          <cell r="P84">
            <v>4.8547685061442749</v>
          </cell>
          <cell r="Q84">
            <v>4.708734354350784</v>
          </cell>
          <cell r="R84">
            <v>4.5408549780740275</v>
          </cell>
          <cell r="S84">
            <v>4.3789609649242083</v>
          </cell>
          <cell r="T84">
            <v>4.2228389201856942</v>
          </cell>
          <cell r="U84">
            <v>4.0722830572534496</v>
          </cell>
          <cell r="V84">
            <v>3.9270949263829049</v>
          </cell>
          <cell r="W84">
            <v>3.7870831531106215</v>
          </cell>
        </row>
        <row r="85">
          <cell r="C85" t="str">
            <v>Transfers</v>
          </cell>
          <cell r="G85">
            <v>17.450541088941499</v>
          </cell>
          <cell r="H85">
            <v>17.511983201795672</v>
          </cell>
          <cell r="I85">
            <v>17.734592634993323</v>
          </cell>
          <cell r="J85">
            <v>19.080476989453498</v>
          </cell>
          <cell r="K85">
            <v>19.278095979536229</v>
          </cell>
          <cell r="L85">
            <v>20.305134344061429</v>
          </cell>
          <cell r="M85">
            <v>20.748790530108081</v>
          </cell>
          <cell r="N85">
            <v>21.102215791525499</v>
          </cell>
          <cell r="O85">
            <v>21.220574418563981</v>
          </cell>
          <cell r="P85">
            <v>21.309256174513852</v>
          </cell>
          <cell r="Q85">
            <v>21.041403246342895</v>
          </cell>
          <cell r="R85">
            <v>20.61868827030494</v>
          </cell>
          <cell r="S85" t="e">
            <v>#REF!</v>
          </cell>
          <cell r="T85" t="e">
            <v>#REF!</v>
          </cell>
          <cell r="U85" t="e">
            <v>#REF!</v>
          </cell>
          <cell r="V85" t="e">
            <v>#REF!</v>
          </cell>
          <cell r="W85" t="e">
            <v>#REF!</v>
          </cell>
        </row>
        <row r="86">
          <cell r="D86" t="str">
            <v>Health Insurance</v>
          </cell>
          <cell r="G86">
            <v>5.3432532972607376</v>
          </cell>
          <cell r="H86">
            <v>5.3663746289189778</v>
          </cell>
          <cell r="I86">
            <v>5.4876931883228401</v>
          </cell>
          <cell r="J86">
            <v>5.5715484180249275</v>
          </cell>
          <cell r="K86">
            <v>5.6414391369626875</v>
          </cell>
          <cell r="L86">
            <v>5.792136361161031</v>
          </cell>
          <cell r="M86">
            <v>5.8747812660833763</v>
          </cell>
          <cell r="N86">
            <v>6.028720888381522</v>
          </cell>
          <cell r="O86">
            <v>6.0625349264046555</v>
          </cell>
          <cell r="P86">
            <v>6.087870538541087</v>
          </cell>
          <cell r="Q86">
            <v>6.0228388677350564</v>
          </cell>
          <cell r="R86">
            <v>5.9242701992757576</v>
          </cell>
          <cell r="S86">
            <v>5.8103419262127618</v>
          </cell>
          <cell r="T86">
            <v>5.6986045814779018</v>
          </cell>
          <cell r="U86">
            <v>5.5890160318340962</v>
          </cell>
          <cell r="V86">
            <v>5.4815349542988248</v>
          </cell>
          <cell r="W86">
            <v>5.3761208205623099</v>
          </cell>
        </row>
        <row r="87">
          <cell r="D87" t="str">
            <v>Transfers to households</v>
          </cell>
          <cell r="G87">
            <v>11.666892120392291</v>
          </cell>
          <cell r="H87">
            <v>11.473535587575123</v>
          </cell>
          <cell r="I87">
            <v>11.586020479552248</v>
          </cell>
          <cell r="J87">
            <v>12.585450623202302</v>
          </cell>
          <cell r="K87">
            <v>12.663737974753936</v>
          </cell>
          <cell r="L87">
            <v>13.417077834231881</v>
          </cell>
          <cell r="M87">
            <v>13.425542974781266</v>
          </cell>
          <cell r="N87">
            <v>13.824743135085019</v>
          </cell>
          <cell r="O87">
            <v>13.902283694464826</v>
          </cell>
          <cell r="P87">
            <v>13.960381977075869</v>
          </cell>
          <cell r="Q87">
            <v>13.771030975740766</v>
          </cell>
          <cell r="R87">
            <v>13.467301569407446</v>
          </cell>
          <cell r="S87">
            <v>9.6695248734762007</v>
          </cell>
          <cell r="T87">
            <v>9.7910186040975518</v>
          </cell>
          <cell r="U87">
            <v>9.9140388550778056</v>
          </cell>
          <cell r="V87">
            <v>10.038604806537572</v>
          </cell>
          <cell r="W87">
            <v>10.164735879588035</v>
          </cell>
        </row>
        <row r="88">
          <cell r="E88" t="str">
            <v>Pensions</v>
          </cell>
          <cell r="G88">
            <v>7.4568819749746371</v>
          </cell>
          <cell r="H88">
            <v>7.950184635435523</v>
          </cell>
          <cell r="I88">
            <v>8.1142275647141133</v>
          </cell>
          <cell r="J88">
            <v>9.0553092042186005</v>
          </cell>
          <cell r="K88">
            <v>9.237668909525663</v>
          </cell>
          <cell r="L88">
            <v>9.6854544464412147</v>
          </cell>
          <cell r="M88">
            <v>9.4235717961914567</v>
          </cell>
          <cell r="N88">
            <v>9.7179064468230667</v>
          </cell>
          <cell r="O88">
            <v>9.7724124795590335</v>
          </cell>
          <cell r="P88">
            <v>9.8132518405235327</v>
          </cell>
          <cell r="Q88">
            <v>9.7084250116365762</v>
          </cell>
          <cell r="R88">
            <v>9.5495387210933522</v>
          </cell>
          <cell r="S88">
            <v>9.6695248734762007</v>
          </cell>
          <cell r="T88">
            <v>9.7910186040975518</v>
          </cell>
          <cell r="U88">
            <v>9.9140388550778056</v>
          </cell>
          <cell r="V88">
            <v>10.038604806537572</v>
          </cell>
          <cell r="W88">
            <v>10.164735879588035</v>
          </cell>
        </row>
        <row r="89">
          <cell r="E89" t="str">
            <v>Other social transfers</v>
          </cell>
          <cell r="G89">
            <v>4.2100101454176535</v>
          </cell>
          <cell r="H89">
            <v>3.5233509521395998</v>
          </cell>
          <cell r="I89">
            <v>3.4717929148381357</v>
          </cell>
          <cell r="J89">
            <v>3.5301414189836997</v>
          </cell>
          <cell r="K89">
            <v>3.4260690652282704</v>
          </cell>
          <cell r="L89">
            <v>3.731623387790667</v>
          </cell>
          <cell r="M89">
            <v>4.0019711785898089</v>
          </cell>
          <cell r="N89">
            <v>4.1068366882619509</v>
          </cell>
          <cell r="O89">
            <v>4.1298712149057906</v>
          </cell>
          <cell r="P89">
            <v>4.1471301365523363</v>
          </cell>
          <cell r="Q89">
            <v>4.0626059641041907</v>
          </cell>
          <cell r="R89">
            <v>3.9177628483140934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D90" t="str">
            <v>Other transfers</v>
          </cell>
          <cell r="G90">
            <v>0.44039567128846807</v>
          </cell>
          <cell r="H90">
            <v>0.67207298530157122</v>
          </cell>
          <cell r="I90">
            <v>0.66087896711823446</v>
          </cell>
          <cell r="J90">
            <v>0.92347794822627038</v>
          </cell>
          <cell r="K90">
            <v>0.9729188678196079</v>
          </cell>
          <cell r="L90">
            <v>1.0959201486685186</v>
          </cell>
          <cell r="M90">
            <v>1.4484662892434381</v>
          </cell>
          <cell r="N90">
            <v>1.2487517680589608</v>
          </cell>
          <cell r="O90">
            <v>1.2557557976944975</v>
          </cell>
          <cell r="P90">
            <v>1.2610036588968956</v>
          </cell>
          <cell r="Q90">
            <v>1.2475334028670693</v>
          </cell>
          <cell r="R90">
            <v>1.2271165016217354</v>
          </cell>
          <cell r="S90" t="e">
            <v>#REF!</v>
          </cell>
          <cell r="T90" t="e">
            <v>#REF!</v>
          </cell>
          <cell r="U90" t="e">
            <v>#REF!</v>
          </cell>
          <cell r="V90" t="e">
            <v>#REF!</v>
          </cell>
          <cell r="W90" t="e">
            <v>#REF!</v>
          </cell>
        </row>
        <row r="91">
          <cell r="C91" t="str">
            <v>Subsidies to Enterprises</v>
          </cell>
          <cell r="G91">
            <v>7.0273926276631729</v>
          </cell>
          <cell r="H91">
            <v>8.2589240460502484</v>
          </cell>
          <cell r="I91">
            <v>7.9805380652547218</v>
          </cell>
          <cell r="J91">
            <v>7.7556327900287627</v>
          </cell>
          <cell r="K91">
            <v>7.7339709725852206</v>
          </cell>
          <cell r="L91">
            <v>7.5772495692424977</v>
          </cell>
          <cell r="M91">
            <v>9.812557900154399</v>
          </cell>
          <cell r="N91">
            <v>11.525107821048353</v>
          </cell>
          <cell r="O91">
            <v>6.8239025511158919</v>
          </cell>
          <cell r="P91">
            <v>6.4408332769736747</v>
          </cell>
          <cell r="Q91">
            <v>5.8177947705253965</v>
          </cell>
          <cell r="R91">
            <v>5.4821527645335459</v>
          </cell>
          <cell r="S91">
            <v>5.2185877277771251</v>
          </cell>
          <cell r="T91">
            <v>4.9676940870186099</v>
          </cell>
          <cell r="U91">
            <v>4.7288626405273311</v>
          </cell>
          <cell r="V91">
            <v>4.5015134751173633</v>
          </cell>
          <cell r="W91">
            <v>4.2850945580444124</v>
          </cell>
        </row>
        <row r="92">
          <cell r="D92" t="str">
            <v>of which: expenditures of TI</v>
          </cell>
          <cell r="G92">
            <v>0</v>
          </cell>
          <cell r="H92">
            <v>0.24618058069654625</v>
          </cell>
          <cell r="I92">
            <v>0.97945684665776256</v>
          </cell>
          <cell r="J92">
            <v>0.36553211888782355</v>
          </cell>
          <cell r="K92">
            <v>0.99538452983373182</v>
          </cell>
          <cell r="L92">
            <v>0.39753852856287097</v>
          </cell>
          <cell r="M92">
            <v>2.9181677817807516</v>
          </cell>
          <cell r="N92">
            <v>4.7820707661035176</v>
          </cell>
          <cell r="O92">
            <v>0.36412365674789587</v>
          </cell>
          <cell r="P92">
            <v>0.29752608286852439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C93" t="str">
            <v>Interest payments</v>
          </cell>
          <cell r="G93">
            <v>1.3040243490023673</v>
          </cell>
          <cell r="H93">
            <v>1.1991890522047643</v>
          </cell>
          <cell r="I93">
            <v>1.0347897983845322</v>
          </cell>
          <cell r="J93">
            <v>1.2427492809204219</v>
          </cell>
          <cell r="K93">
            <v>1.1792248234443641</v>
          </cell>
          <cell r="L93">
            <v>1.0673925758318357</v>
          </cell>
          <cell r="M93">
            <v>1.0522388059701493</v>
          </cell>
          <cell r="N93">
            <v>1.2372414803522984</v>
          </cell>
          <cell r="O93">
            <v>1.5702469826065799</v>
          </cell>
          <cell r="P93">
            <v>1.7357877982907228</v>
          </cell>
          <cell r="Q93">
            <v>1.6406929663480299</v>
          </cell>
          <cell r="R93">
            <v>1.6393647926538883</v>
          </cell>
          <cell r="S93">
            <v>1.6954564935464984</v>
          </cell>
          <cell r="T93" t="e">
            <v>#REF!</v>
          </cell>
          <cell r="U93" t="e">
            <v>#REF!</v>
          </cell>
          <cell r="V93" t="e">
            <v>#REF!</v>
          </cell>
          <cell r="W93" t="e">
            <v>#REF!</v>
          </cell>
        </row>
        <row r="94">
          <cell r="B94" t="str">
            <v>Capital Expenditures</v>
          </cell>
          <cell r="G94">
            <v>7.0484443692932022</v>
          </cell>
          <cell r="H94">
            <v>7.0985446383317647</v>
          </cell>
          <cell r="I94">
            <v>6.3980156458691093</v>
          </cell>
          <cell r="J94">
            <v>5.5443432406519655</v>
          </cell>
          <cell r="K94">
            <v>5.2313851971306233</v>
          </cell>
          <cell r="L94">
            <v>5.5926539639492487</v>
          </cell>
          <cell r="M94">
            <v>6.0176016469377247</v>
          </cell>
          <cell r="N94">
            <v>6.3606717844497798</v>
          </cell>
          <cell r="O94">
            <v>6.3985593186330805</v>
          </cell>
          <cell r="P94">
            <v>6.2956711884956968</v>
          </cell>
          <cell r="Q94">
            <v>6.0949982784443364</v>
          </cell>
          <cell r="R94">
            <v>5.7503792113277212</v>
          </cell>
          <cell r="S94">
            <v>5.4065205186427052</v>
          </cell>
          <cell r="T94">
            <v>5.0832714734060085</v>
          </cell>
          <cell r="U94">
            <v>4.779393872363328</v>
          </cell>
          <cell r="V94">
            <v>4.4937240821505746</v>
          </cell>
          <cell r="W94">
            <v>4.2251685373526584</v>
          </cell>
        </row>
        <row r="95">
          <cell r="C95" t="str">
            <v>Fixed investment</v>
          </cell>
          <cell r="G95">
            <v>4.5875042272573561</v>
          </cell>
          <cell r="H95">
            <v>4.6000289624212582</v>
          </cell>
          <cell r="I95">
            <v>4.4010048972842339</v>
          </cell>
          <cell r="J95">
            <v>3.6417186001917545</v>
          </cell>
          <cell r="K95">
            <v>3.3422676972696435</v>
          </cell>
          <cell r="L95">
            <v>3.5927135223002797</v>
          </cell>
          <cell r="M95">
            <v>3.7674729799279465</v>
          </cell>
          <cell r="N95">
            <v>3.9946291169245711</v>
          </cell>
          <cell r="O95">
            <v>4.0710901230209542</v>
          </cell>
          <cell r="P95">
            <v>4.0485200108658113</v>
          </cell>
          <cell r="Q95">
            <v>3.9783144615444384</v>
          </cell>
          <cell r="R95">
            <v>3.7487963195322589</v>
          </cell>
          <cell r="S95">
            <v>3.5325196087900137</v>
          </cell>
          <cell r="T95">
            <v>3.328720400590591</v>
          </cell>
          <cell r="U95">
            <v>3.1366788390180562</v>
          </cell>
          <cell r="V95">
            <v>2.9557165983054761</v>
          </cell>
          <cell r="W95">
            <v>2.7851944868647753</v>
          </cell>
        </row>
        <row r="96">
          <cell r="C96" t="str">
            <v>Other investment</v>
          </cell>
          <cell r="G96">
            <v>2.460940142035847</v>
          </cell>
          <cell r="H96">
            <v>2.4985156759105061</v>
          </cell>
          <cell r="I96">
            <v>1.9970107485848758</v>
          </cell>
          <cell r="J96">
            <v>1.902624640460211</v>
          </cell>
          <cell r="K96">
            <v>1.8891174998609797</v>
          </cell>
          <cell r="L96">
            <v>1.9999404416489686</v>
          </cell>
          <cell r="M96">
            <v>2.2501286670097786</v>
          </cell>
          <cell r="N96">
            <v>2.36604266752521</v>
          </cell>
          <cell r="O96">
            <v>2.3274691956121263</v>
          </cell>
          <cell r="P96">
            <v>2.2471511776298843</v>
          </cell>
          <cell r="Q96">
            <v>2.116683816899898</v>
          </cell>
          <cell r="R96">
            <v>2.0015828917954623</v>
          </cell>
          <cell r="S96">
            <v>1.8740009098526911</v>
          </cell>
          <cell r="T96">
            <v>1.7545510728154179</v>
          </cell>
          <cell r="U96">
            <v>1.6427150333452718</v>
          </cell>
          <cell r="V96">
            <v>1.5380074838450977</v>
          </cell>
          <cell r="W96">
            <v>1.4399740504878826</v>
          </cell>
        </row>
        <row r="97">
          <cell r="B97" t="str">
            <v>Lending minus repayments</v>
          </cell>
          <cell r="G97">
            <v>-1.9989009130875888</v>
          </cell>
          <cell r="H97">
            <v>-1.4734631815219754</v>
          </cell>
          <cell r="I97">
            <v>-1.3845958150480187</v>
          </cell>
          <cell r="J97">
            <v>-0.93486337488015347</v>
          </cell>
          <cell r="K97">
            <v>-0.84463092921092131</v>
          </cell>
          <cell r="L97">
            <v>-1.0520006240810322</v>
          </cell>
          <cell r="M97">
            <v>-2.6728769943386514</v>
          </cell>
          <cell r="N97">
            <v>-3.9668064176971254</v>
          </cell>
          <cell r="O97">
            <v>-1.415795742319635</v>
          </cell>
          <cell r="P97">
            <v>-1.1343936504500201</v>
          </cell>
          <cell r="Q97">
            <v>-0.17324231296234927</v>
          </cell>
          <cell r="R97">
            <v>0.36491179506423865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</row>
        <row r="98">
          <cell r="B98" t="str">
            <v>Lending minus repayments (exc. pvt)</v>
          </cell>
          <cell r="G98">
            <v>0.67999661819411561</v>
          </cell>
          <cell r="H98">
            <v>0.49149228875534001</v>
          </cell>
          <cell r="I98">
            <v>0.24848947401895313</v>
          </cell>
          <cell r="J98">
            <v>-0.10498561840843723</v>
          </cell>
          <cell r="K98">
            <v>1.8350775732636496E-2</v>
          </cell>
          <cell r="L98">
            <v>0.36704855089037769</v>
          </cell>
          <cell r="M98">
            <v>7.3031394750386211E-2</v>
          </cell>
          <cell r="N98">
            <v>0.26424384860845651</v>
          </cell>
          <cell r="O98">
            <v>1.5340667933595211</v>
          </cell>
          <cell r="P98">
            <v>0.15919801419573798</v>
          </cell>
          <cell r="Q98">
            <v>0.22889861777662304</v>
          </cell>
          <cell r="R98">
            <v>0.36491179506423865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C99" t="str">
            <v>Privatization revenues</v>
          </cell>
          <cell r="G99">
            <v>-2.6788975312817045</v>
          </cell>
          <cell r="H99">
            <v>-1.9649554702773155</v>
          </cell>
          <cell r="I99">
            <v>-1.6330852890669718</v>
          </cell>
          <cell r="J99">
            <v>-0.82987775647171624</v>
          </cell>
          <cell r="K99">
            <v>-0.86298170494355786</v>
          </cell>
          <cell r="L99">
            <v>-1.41904917497141</v>
          </cell>
          <cell r="M99">
            <v>-2.7459083890890379</v>
          </cell>
          <cell r="N99">
            <v>-4.2310502663055818</v>
          </cell>
          <cell r="O99">
            <v>-2.9498625356791561</v>
          </cell>
          <cell r="P99">
            <v>-1.2935916646457581</v>
          </cell>
          <cell r="Q99">
            <v>-0.40214093073897234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</row>
        <row r="101">
          <cell r="A101" t="str">
            <v>General Government Balance</v>
          </cell>
          <cell r="G101">
            <v>0.78077443354751552</v>
          </cell>
          <cell r="H101">
            <v>0.35008326696112063</v>
          </cell>
          <cell r="I101">
            <v>-0.27208547987025505</v>
          </cell>
          <cell r="J101">
            <v>-1.1876797698945381</v>
          </cell>
          <cell r="K101">
            <v>-1.560362675860538</v>
          </cell>
          <cell r="L101">
            <v>-0.57876889832815881</v>
          </cell>
          <cell r="M101">
            <v>-3.6571796191456554</v>
          </cell>
          <cell r="N101">
            <v>-4.6201403895181068</v>
          </cell>
          <cell r="O101">
            <v>-3.1510017275538664</v>
          </cell>
          <cell r="P101">
            <v>-3.2293090757600207</v>
          </cell>
          <cell r="Q101">
            <v>-3.0914191694098712</v>
          </cell>
          <cell r="R101">
            <v>-2.598763317776597</v>
          </cell>
          <cell r="S101" t="e">
            <v>#REF!</v>
          </cell>
          <cell r="T101" t="e">
            <v>#REF!</v>
          </cell>
          <cell r="U101" t="e">
            <v>#REF!</v>
          </cell>
          <cell r="V101" t="e">
            <v>#REF!</v>
          </cell>
          <cell r="W101" t="e">
            <v>#REF!</v>
          </cell>
        </row>
        <row r="102">
          <cell r="B102" t="str">
            <v>Primary Balance</v>
          </cell>
          <cell r="G102">
            <v>2.0847987825498828</v>
          </cell>
          <cell r="H102">
            <v>1.549272319165885</v>
          </cell>
          <cell r="I102">
            <v>0.76270431851427722</v>
          </cell>
          <cell r="J102">
            <v>5.5069511025883922E-2</v>
          </cell>
          <cell r="K102">
            <v>-0.38113785241617387</v>
          </cell>
          <cell r="L102">
            <v>0.48862367750367697</v>
          </cell>
          <cell r="M102">
            <v>-2.6049408131755061</v>
          </cell>
          <cell r="N102">
            <v>-3.3828989091658093</v>
          </cell>
          <cell r="O102">
            <v>-1.5807547449472863</v>
          </cell>
          <cell r="P102">
            <v>-1.4935212774692979</v>
          </cell>
          <cell r="Q102">
            <v>-1.4507262030618415</v>
          </cell>
          <cell r="R102">
            <v>-0.9593985251227084</v>
          </cell>
        </row>
        <row r="103">
          <cell r="A103" t="str">
            <v>General Gvt Balance (exc. privatization)</v>
          </cell>
          <cell r="G103">
            <v>-1.898123097734189</v>
          </cell>
          <cell r="H103">
            <v>-1.6148722033161951</v>
          </cell>
          <cell r="I103">
            <v>-1.9051707689372268</v>
          </cell>
          <cell r="J103">
            <v>-2.0175575263662546</v>
          </cell>
          <cell r="K103">
            <v>-2.9502308847244652</v>
          </cell>
          <cell r="L103">
            <v>-3.6643758253008758</v>
          </cell>
          <cell r="M103">
            <v>-7.0773031394750427</v>
          </cell>
          <cell r="N103">
            <v>-8.8511906558236895</v>
          </cell>
          <cell r="O103">
            <v>-6.1008642632330226</v>
          </cell>
          <cell r="P103">
            <v>-4.5229007404057793</v>
          </cell>
          <cell r="Q103">
            <v>-3.4935601001488439</v>
          </cell>
          <cell r="R103">
            <v>-2.598763317776597</v>
          </cell>
          <cell r="S103" t="e">
            <v>#REF!</v>
          </cell>
          <cell r="T103" t="e">
            <v>#REF!</v>
          </cell>
          <cell r="U103" t="e">
            <v>#REF!</v>
          </cell>
          <cell r="V103" t="e">
            <v>#REF!</v>
          </cell>
          <cell r="W103" t="e">
            <v>#REF!</v>
          </cell>
        </row>
        <row r="104">
          <cell r="B104" t="str">
            <v>Primary Balance</v>
          </cell>
          <cell r="G104">
            <v>-0.59409874873182167</v>
          </cell>
          <cell r="H104">
            <v>-0.41568315111143073</v>
          </cell>
          <cell r="I104">
            <v>-0.87038097055269459</v>
          </cell>
          <cell r="J104">
            <v>-0.77480824544583271</v>
          </cell>
          <cell r="K104">
            <v>-1.7710060612801011</v>
          </cell>
          <cell r="L104">
            <v>-2.5969832494690399</v>
          </cell>
          <cell r="M104">
            <v>-6.0250643335048935</v>
          </cell>
          <cell r="N104">
            <v>-7.6139491754713911</v>
          </cell>
          <cell r="O104">
            <v>-4.5306172806264424</v>
          </cell>
          <cell r="P104">
            <v>-2.7871129421150567</v>
          </cell>
          <cell r="Q104">
            <v>-1.852867133800814</v>
          </cell>
          <cell r="R104">
            <v>-0.95939852512270862</v>
          </cell>
        </row>
        <row r="105">
          <cell r="A105" t="str">
            <v>General Gvt Balance (exc. pvt and exp. of TI)</v>
          </cell>
          <cell r="G105">
            <v>-1.898123097734189</v>
          </cell>
          <cell r="H105">
            <v>-1.3686916226196488</v>
          </cell>
          <cell r="I105">
            <v>-0.92571392227946447</v>
          </cell>
          <cell r="J105">
            <v>-1.6520254074784309</v>
          </cell>
          <cell r="K105">
            <v>-1.9548463548907331</v>
          </cell>
          <cell r="L105">
            <v>-3.266837296738005</v>
          </cell>
          <cell r="M105">
            <v>-4.1591353576942911</v>
          </cell>
          <cell r="N105">
            <v>-4.069119889720171</v>
          </cell>
          <cell r="O105">
            <v>-5.7367406064851263</v>
          </cell>
          <cell r="P105">
            <v>-4.2253746575372544</v>
          </cell>
          <cell r="Q105">
            <v>-3.4935601001488439</v>
          </cell>
          <cell r="R105">
            <v>-2.598763317776597</v>
          </cell>
          <cell r="S105" t="e">
            <v>#REF!</v>
          </cell>
          <cell r="T105" t="e">
            <v>#REF!</v>
          </cell>
          <cell r="U105" t="e">
            <v>#REF!</v>
          </cell>
          <cell r="V105" t="e">
            <v>#REF!</v>
          </cell>
          <cell r="W105" t="e">
            <v>#REF!</v>
          </cell>
        </row>
        <row r="106">
          <cell r="B106" t="str">
            <v>Primary Balance</v>
          </cell>
          <cell r="G106">
            <v>-0.59409874873182167</v>
          </cell>
          <cell r="H106">
            <v>-0.16950257041488448</v>
          </cell>
          <cell r="I106">
            <v>0.10907587610506775</v>
          </cell>
          <cell r="J106">
            <v>-0.40927612655800893</v>
          </cell>
          <cell r="K106">
            <v>-0.77562153144636903</v>
          </cell>
          <cell r="L106">
            <v>-2.1994447209061692</v>
          </cell>
          <cell r="M106">
            <v>-3.1068965517241418</v>
          </cell>
          <cell r="N106">
            <v>-2.8318784093678726</v>
          </cell>
          <cell r="O106">
            <v>-4.1664936238785462</v>
          </cell>
          <cell r="P106">
            <v>-2.4895868592465318</v>
          </cell>
          <cell r="Q106">
            <v>-1.852867133800814</v>
          </cell>
          <cell r="R106">
            <v>-0.95939852512270862</v>
          </cell>
        </row>
        <row r="107">
          <cell r="A107" t="str">
            <v>General Gvt Balance (exc.pvt, exp of TI, calls on guarantees)</v>
          </cell>
          <cell r="G107">
            <v>-1.862698681095704</v>
          </cell>
          <cell r="H107">
            <v>-1.3115632466874205</v>
          </cell>
          <cell r="I107">
            <v>-0.91992622273103231</v>
          </cell>
          <cell r="J107">
            <v>-1.5328978906999073</v>
          </cell>
          <cell r="K107">
            <v>-1.5832175943947091</v>
          </cell>
          <cell r="L107">
            <v>-3.2135235680444367</v>
          </cell>
          <cell r="M107">
            <v>-4.0047349459598598</v>
          </cell>
          <cell r="N107">
            <v>-3.8048760411117146</v>
          </cell>
          <cell r="O107">
            <v>-4.202673813125605</v>
          </cell>
          <cell r="P107">
            <v>-4.0661766433415156</v>
          </cell>
          <cell r="Q107">
            <v>-3.2646614823722206</v>
          </cell>
          <cell r="R107">
            <v>-2.2338515227123583</v>
          </cell>
          <cell r="S107" t="e">
            <v>#REF!</v>
          </cell>
          <cell r="T107" t="e">
            <v>#REF!</v>
          </cell>
          <cell r="U107" t="e">
            <v>#REF!</v>
          </cell>
          <cell r="V107" t="e">
            <v>#REF!</v>
          </cell>
          <cell r="W107" t="e">
            <v>#REF!</v>
          </cell>
        </row>
        <row r="108">
          <cell r="G108">
            <v>-1.8626986810957085</v>
          </cell>
          <cell r="H108">
            <v>-1.3115632466874254</v>
          </cell>
          <cell r="I108">
            <v>-0.91992622273103453</v>
          </cell>
          <cell r="J108">
            <v>-1.5328978906999051</v>
          </cell>
          <cell r="K108">
            <v>-1.5832175943947111</v>
          </cell>
          <cell r="L108">
            <v>-3.2135235680444358</v>
          </cell>
          <cell r="M108">
            <v>-4.0047349459598554</v>
          </cell>
          <cell r="N108">
            <v>-3.8048760411117191</v>
          </cell>
          <cell r="O108">
            <v>-4.2026738131256058</v>
          </cell>
          <cell r="P108">
            <v>-4.0661766433415174</v>
          </cell>
          <cell r="Q108">
            <v>-3.2646614823722206</v>
          </cell>
          <cell r="R108">
            <v>-2.2338515227123579</v>
          </cell>
          <cell r="S108" t="e">
            <v>#REF!</v>
          </cell>
          <cell r="T108" t="e">
            <v>#REF!</v>
          </cell>
          <cell r="U108" t="e">
            <v>#REF!</v>
          </cell>
          <cell r="V108" t="e">
            <v>#REF!</v>
          </cell>
          <cell r="W108" t="e">
            <v>#REF!</v>
          </cell>
        </row>
        <row r="109">
          <cell r="A109" t="str">
            <v>Debt</v>
          </cell>
          <cell r="G109">
            <v>17.604582346973285</v>
          </cell>
          <cell r="H109">
            <v>15.272319165882267</v>
          </cell>
          <cell r="I109">
            <v>13.148797104189402</v>
          </cell>
          <cell r="J109">
            <v>13.033435642377755</v>
          </cell>
          <cell r="K109">
            <v>13.366735249958294</v>
          </cell>
          <cell r="L109">
            <v>14.95501824320645</v>
          </cell>
          <cell r="M109">
            <v>17.790941842511586</v>
          </cell>
          <cell r="N109">
            <v>21.626896133192311</v>
          </cell>
          <cell r="O109">
            <v>23.412253116025866</v>
          </cell>
          <cell r="P109">
            <v>25.131994227693433</v>
          </cell>
          <cell r="Q109">
            <v>26.529890117238867</v>
          </cell>
          <cell r="R109">
            <v>27.437623812532486</v>
          </cell>
          <cell r="S109" t="e">
            <v>#REF!</v>
          </cell>
          <cell r="T109" t="e">
            <v>#REF!</v>
          </cell>
          <cell r="U109" t="e">
            <v>#REF!</v>
          </cell>
          <cell r="V109" t="e">
            <v>#REF!</v>
          </cell>
          <cell r="W109" t="e">
            <v>#REF!</v>
          </cell>
        </row>
      </sheetData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>
        <row r="1">
          <cell r="F1" t="str">
            <v>CPI111</v>
          </cell>
          <cell r="G1" t="str">
            <v>CPI112</v>
          </cell>
          <cell r="H1" t="str">
            <v>CPI132</v>
          </cell>
          <cell r="I1" t="str">
            <v>CPI134</v>
          </cell>
          <cell r="J1" t="str">
            <v>CPI136</v>
          </cell>
          <cell r="L1" t="str">
            <v>CPI158</v>
          </cell>
          <cell r="U1" t="str">
            <v>WPI111</v>
          </cell>
          <cell r="V1" t="str">
            <v>WPI112</v>
          </cell>
          <cell r="W1" t="str">
            <v>WPI132</v>
          </cell>
          <cell r="X1" t="str">
            <v>WPI134</v>
          </cell>
          <cell r="AA1" t="str">
            <v>WPI158</v>
          </cell>
          <cell r="AL1" t="str">
            <v>enda111</v>
          </cell>
          <cell r="AM1" t="str">
            <v>enda112</v>
          </cell>
          <cell r="AN1" t="str">
            <v>enda132</v>
          </cell>
          <cell r="AO1" t="str">
            <v>enda134</v>
          </cell>
          <cell r="AP1" t="str">
            <v>enda136</v>
          </cell>
          <cell r="AR1" t="str">
            <v>enda158</v>
          </cell>
          <cell r="BI1" t="str">
            <v>u111lnulcmx</v>
          </cell>
          <cell r="BJ1" t="str">
            <v>u112lnulcmx</v>
          </cell>
          <cell r="BK1" t="str">
            <v>u132lnulcmx</v>
          </cell>
          <cell r="BL1" t="str">
            <v>u134lnulcmx</v>
          </cell>
          <cell r="BM1" t="str">
            <v>u136lnulcmx</v>
          </cell>
          <cell r="BP1" t="str">
            <v>u158lnulcmx</v>
          </cell>
        </row>
        <row r="2">
          <cell r="F2" t="str">
            <v>CPI111</v>
          </cell>
          <cell r="G2" t="str">
            <v>CPI112</v>
          </cell>
          <cell r="H2" t="str">
            <v>CPI132</v>
          </cell>
          <cell r="I2" t="str">
            <v>CPI134</v>
          </cell>
          <cell r="J2" t="str">
            <v>CPI136</v>
          </cell>
          <cell r="K2" t="str">
            <v>cpi936</v>
          </cell>
          <cell r="L2" t="str">
            <v>CPI158</v>
          </cell>
          <cell r="U2" t="str">
            <v>WPI111</v>
          </cell>
          <cell r="V2" t="str">
            <v>WPI112</v>
          </cell>
          <cell r="W2" t="str">
            <v>WPI132</v>
          </cell>
          <cell r="X2" t="str">
            <v>WPI134</v>
          </cell>
          <cell r="Z2" t="str">
            <v>wpi936</v>
          </cell>
          <cell r="AA2" t="str">
            <v>WPI158</v>
          </cell>
        </row>
        <row r="9">
          <cell r="B9" t="str">
            <v>1990m1</v>
          </cell>
        </row>
        <row r="10">
          <cell r="B10" t="str">
            <v>+</v>
          </cell>
        </row>
        <row r="11">
          <cell r="B11" t="str">
            <v>+</v>
          </cell>
          <cell r="C11" t="str">
            <v>Mar90</v>
          </cell>
        </row>
        <row r="12">
          <cell r="B12" t="str">
            <v>+</v>
          </cell>
        </row>
        <row r="13">
          <cell r="B13" t="str">
            <v>+</v>
          </cell>
        </row>
        <row r="14">
          <cell r="B14" t="str">
            <v>+</v>
          </cell>
          <cell r="C14" t="str">
            <v>Jun</v>
          </cell>
        </row>
        <row r="15">
          <cell r="B15" t="str">
            <v>+</v>
          </cell>
        </row>
        <row r="16">
          <cell r="B16" t="str">
            <v>+</v>
          </cell>
        </row>
        <row r="17">
          <cell r="B17" t="str">
            <v>+</v>
          </cell>
          <cell r="C17" t="str">
            <v>Sep</v>
          </cell>
        </row>
        <row r="18">
          <cell r="B18" t="str">
            <v>+</v>
          </cell>
        </row>
        <row r="19">
          <cell r="B19" t="str">
            <v>+</v>
          </cell>
        </row>
        <row r="20">
          <cell r="B20" t="str">
            <v>+</v>
          </cell>
          <cell r="C20" t="str">
            <v>Dec</v>
          </cell>
        </row>
        <row r="21">
          <cell r="B21" t="str">
            <v>+</v>
          </cell>
        </row>
        <row r="22">
          <cell r="B22" t="str">
            <v>+</v>
          </cell>
        </row>
        <row r="23">
          <cell r="B23" t="str">
            <v>+</v>
          </cell>
          <cell r="C23" t="str">
            <v>Mar91</v>
          </cell>
        </row>
        <row r="24">
          <cell r="B24" t="str">
            <v>+</v>
          </cell>
        </row>
        <row r="25">
          <cell r="B25" t="str">
            <v>+</v>
          </cell>
        </row>
        <row r="26">
          <cell r="B26" t="str">
            <v>+</v>
          </cell>
          <cell r="C26" t="str">
            <v>Jun</v>
          </cell>
        </row>
        <row r="27">
          <cell r="B27" t="str">
            <v>+</v>
          </cell>
        </row>
        <row r="28">
          <cell r="B28" t="str">
            <v>+</v>
          </cell>
        </row>
        <row r="29">
          <cell r="B29" t="str">
            <v>+</v>
          </cell>
          <cell r="C29" t="str">
            <v>Sep</v>
          </cell>
        </row>
        <row r="30">
          <cell r="B30" t="str">
            <v>+</v>
          </cell>
        </row>
        <row r="31">
          <cell r="B31" t="str">
            <v>+</v>
          </cell>
        </row>
        <row r="32">
          <cell r="B32" t="str">
            <v>+</v>
          </cell>
          <cell r="C32" t="str">
            <v>Dec</v>
          </cell>
        </row>
        <row r="33">
          <cell r="B33" t="str">
            <v>+</v>
          </cell>
        </row>
        <row r="34">
          <cell r="B34" t="str">
            <v>+</v>
          </cell>
        </row>
        <row r="35">
          <cell r="B35" t="str">
            <v>+</v>
          </cell>
          <cell r="C35" t="str">
            <v>Mar92</v>
          </cell>
        </row>
        <row r="36">
          <cell r="B36" t="str">
            <v>+</v>
          </cell>
        </row>
        <row r="37">
          <cell r="B37" t="str">
            <v>+</v>
          </cell>
        </row>
        <row r="38">
          <cell r="B38" t="str">
            <v>+</v>
          </cell>
          <cell r="C38" t="str">
            <v>Jun</v>
          </cell>
        </row>
        <row r="39">
          <cell r="B39" t="str">
            <v>+</v>
          </cell>
        </row>
        <row r="40">
          <cell r="B40" t="str">
            <v>+</v>
          </cell>
        </row>
        <row r="41">
          <cell r="B41" t="str">
            <v>+</v>
          </cell>
          <cell r="C41" t="str">
            <v>Sep</v>
          </cell>
        </row>
        <row r="42">
          <cell r="B42" t="str">
            <v>+</v>
          </cell>
        </row>
        <row r="43">
          <cell r="B43" t="str">
            <v>+</v>
          </cell>
        </row>
        <row r="44">
          <cell r="B44" t="str">
            <v>+</v>
          </cell>
          <cell r="C44" t="str">
            <v>Dec</v>
          </cell>
        </row>
        <row r="45">
          <cell r="B45" t="str">
            <v>+</v>
          </cell>
        </row>
        <row r="46">
          <cell r="B46" t="str">
            <v>+</v>
          </cell>
        </row>
        <row r="47">
          <cell r="B47" t="str">
            <v>+</v>
          </cell>
          <cell r="C47" t="str">
            <v>Mar93</v>
          </cell>
        </row>
        <row r="48">
          <cell r="B48" t="str">
            <v>+</v>
          </cell>
        </row>
        <row r="49">
          <cell r="B49" t="str">
            <v>+</v>
          </cell>
        </row>
        <row r="50">
          <cell r="B50" t="str">
            <v>+</v>
          </cell>
          <cell r="C50" t="str">
            <v>Jun</v>
          </cell>
        </row>
        <row r="51">
          <cell r="B51" t="str">
            <v>+</v>
          </cell>
        </row>
        <row r="52">
          <cell r="B52" t="str">
            <v>+</v>
          </cell>
        </row>
        <row r="53">
          <cell r="B53" t="str">
            <v>+</v>
          </cell>
          <cell r="C53" t="str">
            <v>Sep</v>
          </cell>
        </row>
        <row r="54">
          <cell r="B54" t="str">
            <v>+</v>
          </cell>
        </row>
        <row r="55">
          <cell r="B55" t="str">
            <v>+</v>
          </cell>
        </row>
        <row r="56">
          <cell r="B56" t="str">
            <v>+</v>
          </cell>
          <cell r="C56" t="str">
            <v>Dec</v>
          </cell>
        </row>
        <row r="57">
          <cell r="B57" t="str">
            <v>+</v>
          </cell>
        </row>
        <row r="58">
          <cell r="B58" t="str">
            <v>+</v>
          </cell>
        </row>
        <row r="59">
          <cell r="B59" t="str">
            <v>+</v>
          </cell>
          <cell r="C59" t="str">
            <v>Mar94</v>
          </cell>
        </row>
        <row r="60">
          <cell r="B60" t="str">
            <v>+</v>
          </cell>
        </row>
        <row r="61">
          <cell r="B61" t="str">
            <v>+</v>
          </cell>
        </row>
        <row r="62">
          <cell r="B62" t="str">
            <v>+</v>
          </cell>
          <cell r="C62" t="str">
            <v>Jun</v>
          </cell>
        </row>
        <row r="63">
          <cell r="B63" t="str">
            <v>+</v>
          </cell>
        </row>
        <row r="64">
          <cell r="B64" t="str">
            <v>+</v>
          </cell>
        </row>
        <row r="65">
          <cell r="B65" t="str">
            <v>+</v>
          </cell>
          <cell r="C65" t="str">
            <v>Sep</v>
          </cell>
        </row>
        <row r="66">
          <cell r="B66" t="str">
            <v>+</v>
          </cell>
        </row>
        <row r="67">
          <cell r="B67" t="str">
            <v>+</v>
          </cell>
        </row>
        <row r="68">
          <cell r="B68" t="str">
            <v>+</v>
          </cell>
          <cell r="C68" t="str">
            <v>Dec</v>
          </cell>
        </row>
        <row r="69">
          <cell r="B69" t="str">
            <v>+</v>
          </cell>
        </row>
        <row r="70">
          <cell r="B70" t="str">
            <v>+</v>
          </cell>
        </row>
        <row r="71">
          <cell r="B71" t="str">
            <v>+</v>
          </cell>
          <cell r="C71" t="str">
            <v>Mar95</v>
          </cell>
        </row>
        <row r="72">
          <cell r="B72" t="str">
            <v>+</v>
          </cell>
        </row>
        <row r="73">
          <cell r="B73" t="str">
            <v>+</v>
          </cell>
        </row>
        <row r="74">
          <cell r="B74" t="str">
            <v>+</v>
          </cell>
          <cell r="C74" t="str">
            <v>Jun</v>
          </cell>
        </row>
        <row r="75">
          <cell r="B75" t="str">
            <v>+</v>
          </cell>
        </row>
        <row r="76">
          <cell r="B76" t="str">
            <v>+</v>
          </cell>
        </row>
        <row r="77">
          <cell r="B77" t="str">
            <v>+</v>
          </cell>
        </row>
        <row r="78">
          <cell r="B78" t="str">
            <v>+</v>
          </cell>
        </row>
        <row r="79">
          <cell r="B79" t="str">
            <v>+</v>
          </cell>
        </row>
        <row r="80">
          <cell r="B80" t="str">
            <v>+</v>
          </cell>
        </row>
        <row r="81">
          <cell r="B81" t="str">
            <v>+</v>
          </cell>
        </row>
        <row r="82">
          <cell r="B82" t="str">
            <v>+</v>
          </cell>
        </row>
        <row r="83">
          <cell r="B83" t="str">
            <v>+</v>
          </cell>
        </row>
        <row r="84">
          <cell r="B84" t="str">
            <v>+</v>
          </cell>
        </row>
        <row r="85">
          <cell r="B85" t="str">
            <v>+</v>
          </cell>
        </row>
        <row r="86">
          <cell r="B86" t="str">
            <v>+</v>
          </cell>
        </row>
        <row r="87">
          <cell r="B87" t="str">
            <v>+</v>
          </cell>
        </row>
        <row r="88">
          <cell r="B88" t="str">
            <v>+</v>
          </cell>
        </row>
        <row r="89">
          <cell r="B89" t="str">
            <v>+</v>
          </cell>
        </row>
        <row r="90">
          <cell r="B90" t="str">
            <v>+</v>
          </cell>
        </row>
        <row r="91">
          <cell r="B91" t="str">
            <v>+</v>
          </cell>
        </row>
        <row r="92">
          <cell r="B92" t="str">
            <v>+</v>
          </cell>
        </row>
        <row r="93">
          <cell r="B93" t="str">
            <v>+</v>
          </cell>
        </row>
        <row r="94">
          <cell r="B94" t="str">
            <v>+</v>
          </cell>
        </row>
        <row r="95">
          <cell r="B95" t="str">
            <v>+</v>
          </cell>
        </row>
        <row r="96">
          <cell r="B96" t="str">
            <v>+</v>
          </cell>
        </row>
        <row r="97">
          <cell r="B97" t="str">
            <v>+</v>
          </cell>
        </row>
        <row r="98">
          <cell r="B98" t="str">
            <v>+</v>
          </cell>
        </row>
        <row r="99">
          <cell r="B99" t="str">
            <v>+</v>
          </cell>
        </row>
        <row r="100">
          <cell r="B100" t="str">
            <v>+</v>
          </cell>
        </row>
        <row r="101">
          <cell r="B101" t="str">
            <v>+</v>
          </cell>
        </row>
        <row r="102">
          <cell r="B102" t="str">
            <v>+</v>
          </cell>
        </row>
        <row r="103">
          <cell r="B103" t="str">
            <v>+</v>
          </cell>
        </row>
        <row r="104">
          <cell r="B104" t="str">
            <v>+</v>
          </cell>
        </row>
        <row r="105">
          <cell r="B105" t="str">
            <v>+</v>
          </cell>
        </row>
        <row r="106">
          <cell r="B106" t="str">
            <v>+</v>
          </cell>
        </row>
        <row r="107">
          <cell r="B107" t="str">
            <v>+</v>
          </cell>
        </row>
        <row r="108">
          <cell r="B108" t="str">
            <v>+</v>
          </cell>
        </row>
        <row r="109">
          <cell r="B109" t="str">
            <v>+</v>
          </cell>
        </row>
        <row r="110">
          <cell r="B110" t="str">
            <v>+</v>
          </cell>
        </row>
        <row r="111">
          <cell r="B111" t="str">
            <v>+</v>
          </cell>
        </row>
        <row r="112">
          <cell r="B112" t="str">
            <v>+</v>
          </cell>
        </row>
        <row r="113">
          <cell r="B113" t="str">
            <v>+</v>
          </cell>
        </row>
        <row r="114">
          <cell r="B114" t="str">
            <v>+</v>
          </cell>
        </row>
        <row r="115">
          <cell r="B115" t="str">
            <v>+</v>
          </cell>
        </row>
        <row r="116">
          <cell r="B116" t="str">
            <v>+</v>
          </cell>
        </row>
        <row r="117">
          <cell r="B117" t="str">
            <v>+</v>
          </cell>
        </row>
        <row r="118">
          <cell r="B118" t="str">
            <v>+</v>
          </cell>
        </row>
        <row r="119">
          <cell r="B119" t="str">
            <v>+</v>
          </cell>
        </row>
        <row r="138">
          <cell r="T138" t="str">
            <v>October</v>
          </cell>
        </row>
        <row r="140">
          <cell r="BK140">
            <v>90.145299612313636</v>
          </cell>
          <cell r="BN140">
            <v>112.36460206325194</v>
          </cell>
        </row>
        <row r="146">
          <cell r="AT146" t="str">
            <v>$NOMXRG6</v>
          </cell>
          <cell r="AU146" t="str">
            <v>$NOMXRG6</v>
          </cell>
          <cell r="BR146" t="str">
            <v>$NULCG6</v>
          </cell>
        </row>
        <row r="147">
          <cell r="BB147" t="str">
            <v>Index, Jan-Sept 1990=100</v>
          </cell>
        </row>
        <row r="148">
          <cell r="BU148" t="str">
            <v>$ULCCR</v>
          </cell>
        </row>
        <row r="149">
          <cell r="AY149" t="str">
            <v>Index, Jan-Sept 1990=100</v>
          </cell>
          <cell r="BR149" t="str">
            <v>$NULCG6</v>
          </cell>
          <cell r="BU149" t="str">
            <v>$ULCCR</v>
          </cell>
        </row>
        <row r="150">
          <cell r="AT150" t="str">
            <v>$NOMXRG6</v>
          </cell>
          <cell r="AU150" t="str">
            <v>$NOMXRG6</v>
          </cell>
          <cell r="AY150" t="str">
            <v>NEER</v>
          </cell>
          <cell r="AZ150" t="str">
            <v>REER</v>
          </cell>
          <cell r="BA150" t="str">
            <v>REER</v>
          </cell>
          <cell r="BB150" t="str">
            <v>REER</v>
          </cell>
          <cell r="BU150" t="str">
            <v>CZ</v>
          </cell>
        </row>
        <row r="151">
          <cell r="AT151" t="str">
            <v xml:space="preserve">Weighted </v>
          </cell>
          <cell r="AU151" t="str">
            <v xml:space="preserve">Weighted </v>
          </cell>
          <cell r="AY151" t="str">
            <v>(czech/</v>
          </cell>
          <cell r="AZ151" t="str">
            <v>(CPI based)</v>
          </cell>
          <cell r="BA151" t="str">
            <v>(ULC based)</v>
          </cell>
          <cell r="BB151" t="str">
            <v>(PPI based)</v>
          </cell>
        </row>
        <row r="152">
          <cell r="D152">
            <v>1</v>
          </cell>
          <cell r="E152" t="str">
            <v>weights1</v>
          </cell>
          <cell r="AT152" t="str">
            <v>average</v>
          </cell>
          <cell r="AU152" t="str">
            <v>average</v>
          </cell>
          <cell r="AY152" t="str">
            <v>$nomxrg6)</v>
          </cell>
        </row>
        <row r="153">
          <cell r="D153">
            <v>1</v>
          </cell>
          <cell r="E153" t="str">
            <v>weights2</v>
          </cell>
          <cell r="AT153" t="str">
            <v>EXCL  SVK</v>
          </cell>
          <cell r="AU153" t="str">
            <v>Incl. SVK</v>
          </cell>
          <cell r="AY153" t="str">
            <v>neer</v>
          </cell>
          <cell r="AZ153" t="str">
            <v>reerc</v>
          </cell>
          <cell r="BA153" t="str">
            <v>reeru</v>
          </cell>
          <cell r="BB153" t="str">
            <v>reerp</v>
          </cell>
        </row>
        <row r="154">
          <cell r="B154" t="str">
            <v>1990m1</v>
          </cell>
          <cell r="D154" t="str">
            <v>1990</v>
          </cell>
          <cell r="E154" t="str">
            <v>Jan.</v>
          </cell>
          <cell r="AT154">
            <v>97.717685390932786</v>
          </cell>
          <cell r="AU154">
            <v>98.416450466774521</v>
          </cell>
          <cell r="AW154" t="str">
            <v>1990</v>
          </cell>
          <cell r="AX154">
            <v>32874</v>
          </cell>
          <cell r="AY154">
            <v>102.86789797269462</v>
          </cell>
          <cell r="AZ154">
            <v>1.009642963192813</v>
          </cell>
          <cell r="BA154">
            <v>101.34981705649405</v>
          </cell>
          <cell r="BB154">
            <v>99.628468216542174</v>
          </cell>
          <cell r="BR154">
            <v>95.691962942667203</v>
          </cell>
          <cell r="BU154">
            <v>96.990004549817399</v>
          </cell>
        </row>
        <row r="155">
          <cell r="B155" t="str">
            <v>+</v>
          </cell>
          <cell r="E155" t="str">
            <v>Feb.</v>
          </cell>
          <cell r="AT155">
            <v>98.694340675689048</v>
          </cell>
          <cell r="AU155">
            <v>98.681386638521047</v>
          </cell>
          <cell r="AX155" t="str">
            <v>Feb</v>
          </cell>
          <cell r="AY155">
            <v>99.947925183606046</v>
          </cell>
          <cell r="AZ155">
            <v>0.90584955274081691</v>
          </cell>
          <cell r="BA155">
            <v>121.51084486892017</v>
          </cell>
          <cell r="BB155">
            <v>95.434709131531818</v>
          </cell>
          <cell r="BR155">
            <v>97.295901743191223</v>
          </cell>
          <cell r="BU155">
            <v>118.23284369610742</v>
          </cell>
        </row>
        <row r="156">
          <cell r="B156" t="str">
            <v>+</v>
          </cell>
          <cell r="E156" t="str">
            <v>March</v>
          </cell>
          <cell r="AT156">
            <v>97.05110994886661</v>
          </cell>
          <cell r="AU156">
            <v>97.273091054262636</v>
          </cell>
          <cell r="AX156" t="str">
            <v>Mar</v>
          </cell>
          <cell r="AY156">
            <v>100.91072848615903</v>
          </cell>
          <cell r="AZ156">
            <v>1.0486060074945365</v>
          </cell>
          <cell r="BA156">
            <v>100.67124941272503</v>
          </cell>
          <cell r="BB156">
            <v>95.744050870788996</v>
          </cell>
          <cell r="BR156">
            <v>96.411216455223325</v>
          </cell>
          <cell r="BU156">
            <v>97.06475626257911</v>
          </cell>
        </row>
        <row r="157">
          <cell r="B157" t="str">
            <v>+</v>
          </cell>
          <cell r="E157" t="str">
            <v>April</v>
          </cell>
          <cell r="AT157">
            <v>97.861274899808009</v>
          </cell>
          <cell r="AU157">
            <v>97.953743391250597</v>
          </cell>
          <cell r="AX157" t="str">
            <v>Apr</v>
          </cell>
          <cell r="AY157">
            <v>100.37548391924503</v>
          </cell>
          <cell r="AZ157">
            <v>1.0096271689377452</v>
          </cell>
          <cell r="BA157">
            <v>109.83384012522315</v>
          </cell>
          <cell r="BB157">
            <v>95.834237220419894</v>
          </cell>
          <cell r="BR157">
            <v>98.084662018047695</v>
          </cell>
          <cell r="BU157">
            <v>107.73723245506008</v>
          </cell>
        </row>
        <row r="158">
          <cell r="B158" t="str">
            <v>+</v>
          </cell>
          <cell r="E158" t="str">
            <v>May</v>
          </cell>
          <cell r="AT158">
            <v>99.359154931874428</v>
          </cell>
          <cell r="AU158">
            <v>99.420541140641703</v>
          </cell>
          <cell r="AX158" t="str">
            <v>May</v>
          </cell>
          <cell r="AY158">
            <v>100.24539209966674</v>
          </cell>
          <cell r="AZ158">
            <v>1.0162113742847021</v>
          </cell>
          <cell r="BA158">
            <v>92.923132830933994</v>
          </cell>
          <cell r="BB158">
            <v>96.390366140930439</v>
          </cell>
          <cell r="BR158">
            <v>100.4380590649068</v>
          </cell>
          <cell r="BU158">
            <v>93.336326050436085</v>
          </cell>
        </row>
        <row r="159">
          <cell r="B159" t="str">
            <v>+</v>
          </cell>
          <cell r="E159" t="str">
            <v>June</v>
          </cell>
          <cell r="AT159">
            <v>98.343276122542179</v>
          </cell>
          <cell r="AU159">
            <v>98.19585606908349</v>
          </cell>
          <cell r="AX159" t="str">
            <v>Jun</v>
          </cell>
          <cell r="AY159">
            <v>99.406466786284071</v>
          </cell>
          <cell r="AZ159">
            <v>1.0058013162293933</v>
          </cell>
          <cell r="BA159">
            <v>84.715863612560582</v>
          </cell>
          <cell r="BB159">
            <v>96.891987257323052</v>
          </cell>
          <cell r="BR159">
            <v>99.255834884469436</v>
          </cell>
          <cell r="BU159">
            <v>84.090965021808145</v>
          </cell>
        </row>
        <row r="160">
          <cell r="B160" t="str">
            <v>+</v>
          </cell>
          <cell r="E160" t="str">
            <v>July</v>
          </cell>
          <cell r="AT160">
            <v>100.99506326366676</v>
          </cell>
          <cell r="AU160">
            <v>100.75071112984503</v>
          </cell>
          <cell r="AX160" t="str">
            <v>Jul</v>
          </cell>
          <cell r="AY160">
            <v>99.043344271983258</v>
          </cell>
          <cell r="AZ160">
            <v>0.99825031296119759</v>
          </cell>
          <cell r="BA160">
            <v>99.269294223742563</v>
          </cell>
          <cell r="BB160">
            <v>104.75520681254494</v>
          </cell>
          <cell r="BR160">
            <v>101.59603165985909</v>
          </cell>
          <cell r="BU160">
            <v>100.86029315246286</v>
          </cell>
        </row>
        <row r="161">
          <cell r="B161" t="str">
            <v>+</v>
          </cell>
          <cell r="E161" t="str">
            <v>Aug.</v>
          </cell>
          <cell r="AT161">
            <v>104.91338781055948</v>
          </cell>
          <cell r="AU161">
            <v>104.44079718244988</v>
          </cell>
          <cell r="AX161" t="str">
            <v>Aug</v>
          </cell>
          <cell r="AY161">
            <v>98.224383732714244</v>
          </cell>
          <cell r="AZ161">
            <v>0.90352240973764386</v>
          </cell>
          <cell r="BA161">
            <v>103.45943013678517</v>
          </cell>
          <cell r="BB161">
            <v>106.43162390008962</v>
          </cell>
          <cell r="BR161">
            <v>105.45309736673832</v>
          </cell>
          <cell r="BU161">
            <v>109.10834530749199</v>
          </cell>
        </row>
        <row r="162">
          <cell r="B162" t="str">
            <v>+</v>
          </cell>
          <cell r="E162" t="str">
            <v>Sept.</v>
          </cell>
          <cell r="AT162">
            <v>104.9977106428299</v>
          </cell>
          <cell r="AU162">
            <v>104.80403238341049</v>
          </cell>
          <cell r="AX162" t="str">
            <v>Sep</v>
          </cell>
          <cell r="AY162">
            <v>99.270019289441464</v>
          </cell>
          <cell r="AZ162">
            <v>0.91320229072180292</v>
          </cell>
          <cell r="BA162">
            <v>91.537025512535052</v>
          </cell>
          <cell r="BB162">
            <v>108.51287026828214</v>
          </cell>
          <cell r="BR162">
            <v>105.77323386489692</v>
          </cell>
          <cell r="BU162">
            <v>96.828036591818503</v>
          </cell>
        </row>
        <row r="163">
          <cell r="B163" t="str">
            <v>+</v>
          </cell>
          <cell r="E163" t="str">
            <v>Oct.</v>
          </cell>
          <cell r="AT163">
            <v>108.03511331402491</v>
          </cell>
          <cell r="AU163">
            <v>100.51672143309382</v>
          </cell>
          <cell r="AX163" t="str">
            <v>Oct</v>
          </cell>
          <cell r="AY163">
            <v>75.108316466956168</v>
          </cell>
          <cell r="AZ163">
            <v>0.74689509092898387</v>
          </cell>
          <cell r="BA163">
            <v>74.167223530066138</v>
          </cell>
          <cell r="BB163">
            <v>83.098393824811879</v>
          </cell>
          <cell r="BR163">
            <v>109.03270591450871</v>
          </cell>
          <cell r="BU163">
            <v>80.8718464368485</v>
          </cell>
        </row>
        <row r="164">
          <cell r="B164" t="str">
            <v>+</v>
          </cell>
          <cell r="E164" t="str">
            <v>Nov.</v>
          </cell>
          <cell r="AT164">
            <v>110.25461006996127</v>
          </cell>
          <cell r="AU164">
            <v>98.078043867544167</v>
          </cell>
          <cell r="AX164" t="str">
            <v>Nov</v>
          </cell>
          <cell r="AY164">
            <v>62.85120983133713</v>
          </cell>
          <cell r="AZ164">
            <v>0.69176599641183467</v>
          </cell>
          <cell r="BA164">
            <v>61.131368779774348</v>
          </cell>
          <cell r="BB164">
            <v>70.658774539049006</v>
          </cell>
          <cell r="BR164">
            <v>111.45691523948409</v>
          </cell>
          <cell r="BU164">
            <v>68.13961671431845</v>
          </cell>
        </row>
        <row r="165">
          <cell r="B165" t="str">
            <v>+</v>
          </cell>
          <cell r="E165" t="str">
            <v>Dec.</v>
          </cell>
          <cell r="AT165">
            <v>109.57587247556651</v>
          </cell>
          <cell r="AU165">
            <v>97.051535915857428</v>
          </cell>
          <cell r="AX165" t="str">
            <v>Dec</v>
          </cell>
          <cell r="AY165">
            <v>61.776502297974325</v>
          </cell>
          <cell r="AZ165">
            <v>0.63812772138269314</v>
          </cell>
          <cell r="BA165">
            <v>62.844166995599274</v>
          </cell>
          <cell r="BB165">
            <v>69.310923367402808</v>
          </cell>
          <cell r="BR165">
            <v>111.18025598994335</v>
          </cell>
          <cell r="BU165">
            <v>69.874898629541946</v>
          </cell>
        </row>
        <row r="166">
          <cell r="B166" t="str">
            <v>+</v>
          </cell>
          <cell r="D166" t="str">
            <v>1991</v>
          </cell>
          <cell r="E166" t="str">
            <v>Jan.</v>
          </cell>
          <cell r="AT166">
            <v>108.54750735239962</v>
          </cell>
          <cell r="AU166">
            <v>93.176921128356256</v>
          </cell>
          <cell r="AW166" t="str">
            <v>1991</v>
          </cell>
          <cell r="AX166">
            <v>33239</v>
          </cell>
          <cell r="AY166">
            <v>54.558086574227595</v>
          </cell>
          <cell r="AZ166">
            <v>0.52270821897392594</v>
          </cell>
          <cell r="BA166">
            <v>51.364390991125177</v>
          </cell>
          <cell r="BB166">
            <v>74.876734071685775</v>
          </cell>
          <cell r="BR166">
            <v>110.29792595046035</v>
          </cell>
          <cell r="BU166">
            <v>56.657582052894838</v>
          </cell>
        </row>
        <row r="167">
          <cell r="B167" t="str">
            <v>+</v>
          </cell>
          <cell r="E167" t="str">
            <v>Feb.</v>
          </cell>
          <cell r="AT167">
            <v>110.55782393024619</v>
          </cell>
          <cell r="AU167">
            <v>94.663773765112893</v>
          </cell>
          <cell r="AX167" t="str">
            <v>Feb</v>
          </cell>
          <cell r="AY167">
            <v>54.015349274176515</v>
          </cell>
          <cell r="AZ167">
            <v>0.47988117591450397</v>
          </cell>
          <cell r="BA167">
            <v>66.260717614034021</v>
          </cell>
          <cell r="BB167">
            <v>77.700151743643303</v>
          </cell>
          <cell r="BR167">
            <v>112.61713711212916</v>
          </cell>
          <cell r="BU167">
            <v>74.625828375392715</v>
          </cell>
        </row>
        <row r="168">
          <cell r="B168" t="str">
            <v>+</v>
          </cell>
          <cell r="E168" t="str">
            <v>March</v>
          </cell>
          <cell r="AT168">
            <v>103.04659999685349</v>
          </cell>
          <cell r="AU168">
            <v>88.752868194270221</v>
          </cell>
          <cell r="AX168" t="str">
            <v>Mar</v>
          </cell>
          <cell r="AY168">
            <v>55.290903978447936</v>
          </cell>
          <cell r="AZ168">
            <v>0.56039049020909004</v>
          </cell>
          <cell r="BA168">
            <v>67.049183290076414</v>
          </cell>
          <cell r="BB168">
            <v>82.650913539433446</v>
          </cell>
          <cell r="BR168">
            <v>106.1393269872501</v>
          </cell>
          <cell r="BU168">
            <v>71.170229925970645</v>
          </cell>
        </row>
        <row r="169">
          <cell r="B169" t="str">
            <v>+</v>
          </cell>
          <cell r="E169" t="str">
            <v>April</v>
          </cell>
          <cell r="AT169">
            <v>97.816125768129965</v>
          </cell>
          <cell r="AU169">
            <v>84.485746977459087</v>
          </cell>
          <cell r="AX169" t="str">
            <v>Apr</v>
          </cell>
          <cell r="AY169">
            <v>55.912880617050263</v>
          </cell>
          <cell r="AZ169">
            <v>0.54919522992492209</v>
          </cell>
          <cell r="BA169">
            <v>68.294798327569112</v>
          </cell>
          <cell r="BB169">
            <v>85.696392246293911</v>
          </cell>
          <cell r="BR169">
            <v>102.14514072132152</v>
          </cell>
          <cell r="BU169">
            <v>69.764403483260537</v>
          </cell>
        </row>
        <row r="170">
          <cell r="B170" t="str">
            <v>+</v>
          </cell>
          <cell r="E170" t="str">
            <v>May</v>
          </cell>
          <cell r="AT170">
            <v>96.983402569415432</v>
          </cell>
          <cell r="AU170">
            <v>83.820470546965012</v>
          </cell>
          <cell r="AX170" t="str">
            <v>May</v>
          </cell>
          <cell r="AY170">
            <v>56.055952541289635</v>
          </cell>
          <cell r="AZ170">
            <v>0.55724065940892986</v>
          </cell>
          <cell r="BA170">
            <v>67.016623851274247</v>
          </cell>
          <cell r="BB170">
            <v>88.494629135030536</v>
          </cell>
          <cell r="BR170">
            <v>102.4437403724986</v>
          </cell>
          <cell r="BU170">
            <v>68.658849102556374</v>
          </cell>
        </row>
        <row r="171">
          <cell r="B171" t="str">
            <v>+</v>
          </cell>
          <cell r="E171" t="str">
            <v>June</v>
          </cell>
          <cell r="AT171">
            <v>93.631198316466879</v>
          </cell>
          <cell r="AU171">
            <v>81.126055579085715</v>
          </cell>
          <cell r="AX171" t="str">
            <v>Jun</v>
          </cell>
          <cell r="AY171">
            <v>56.615537036050299</v>
          </cell>
          <cell r="AZ171">
            <v>0.55913778196545905</v>
          </cell>
          <cell r="BA171">
            <v>77.436766469813278</v>
          </cell>
          <cell r="BB171">
            <v>91.651718075236374</v>
          </cell>
          <cell r="BR171">
            <v>98.610193879527401</v>
          </cell>
          <cell r="BU171">
            <v>76.365565071626918</v>
          </cell>
        </row>
        <row r="172">
          <cell r="B172" t="str">
            <v>+</v>
          </cell>
          <cell r="E172" t="str">
            <v>July</v>
          </cell>
          <cell r="AT172">
            <v>93.491304844653499</v>
          </cell>
          <cell r="AU172">
            <v>80.962816004955386</v>
          </cell>
          <cell r="AX172" t="str">
            <v>Jul</v>
          </cell>
          <cell r="AY172">
            <v>56.49905789331369</v>
          </cell>
          <cell r="AZ172">
            <v>0.55047749176402194</v>
          </cell>
          <cell r="BA172">
            <v>76.845312270519429</v>
          </cell>
          <cell r="BB172">
            <v>91.357517662392098</v>
          </cell>
          <cell r="BR172">
            <v>97.854489402868367</v>
          </cell>
          <cell r="BU172">
            <v>75.201530961901767</v>
          </cell>
        </row>
        <row r="173">
          <cell r="B173" t="str">
            <v>+</v>
          </cell>
          <cell r="E173" t="str">
            <v>Aug.</v>
          </cell>
          <cell r="AT173">
            <v>95.50747901008836</v>
          </cell>
          <cell r="AU173">
            <v>82.582625374267238</v>
          </cell>
          <cell r="AX173" t="str">
            <v>Aug</v>
          </cell>
          <cell r="AY173">
            <v>56.157780520566568</v>
          </cell>
          <cell r="AZ173">
            <v>0.50339852751922243</v>
          </cell>
          <cell r="BA173">
            <v>72.974655446471928</v>
          </cell>
          <cell r="BB173">
            <v>91.426603220650108</v>
          </cell>
          <cell r="BR173">
            <v>99.735028326539265</v>
          </cell>
          <cell r="BU173">
            <v>72.786077522109011</v>
          </cell>
        </row>
        <row r="174">
          <cell r="B174" t="str">
            <v>+</v>
          </cell>
          <cell r="E174" t="str">
            <v>Sept.</v>
          </cell>
          <cell r="AT174">
            <v>97.868471725571823</v>
          </cell>
          <cell r="AU174">
            <v>84.455658830774411</v>
          </cell>
          <cell r="AX174" t="str">
            <v>Sep</v>
          </cell>
          <cell r="AY174">
            <v>55.715493594823606</v>
          </cell>
          <cell r="AZ174">
            <v>0.49966963053337499</v>
          </cell>
          <cell r="BA174">
            <v>78.780878001789503</v>
          </cell>
          <cell r="BB174">
            <v>91.31354856636348</v>
          </cell>
          <cell r="BR174">
            <v>102.7981466749476</v>
          </cell>
          <cell r="BU174">
            <v>80.990606046535845</v>
          </cell>
        </row>
        <row r="175">
          <cell r="B175" t="str">
            <v>+</v>
          </cell>
          <cell r="E175" t="str">
            <v>Oct.</v>
          </cell>
          <cell r="AT175">
            <v>98.261358323037882</v>
          </cell>
          <cell r="AU175">
            <v>84.808943865025583</v>
          </cell>
          <cell r="AX175" t="str">
            <v>Oct</v>
          </cell>
          <cell r="AY175">
            <v>55.752640753576912</v>
          </cell>
          <cell r="AZ175">
            <v>0.53751826927998125</v>
          </cell>
          <cell r="BA175">
            <v>80.301046718473103</v>
          </cell>
          <cell r="BB175">
            <v>91.889365073420862</v>
          </cell>
          <cell r="BR175">
            <v>104.02007099628467</v>
          </cell>
          <cell r="BU175">
            <v>83.534696557266415</v>
          </cell>
        </row>
        <row r="176">
          <cell r="B176" t="str">
            <v>+</v>
          </cell>
          <cell r="E176" t="str">
            <v>Nov.</v>
          </cell>
          <cell r="AT176">
            <v>101.73617156770416</v>
          </cell>
          <cell r="AU176">
            <v>87.594039313353676</v>
          </cell>
          <cell r="AX176" t="str">
            <v>Nov</v>
          </cell>
          <cell r="AY176">
            <v>55.215393479311601</v>
          </cell>
          <cell r="AZ176">
            <v>0.58819341531803637</v>
          </cell>
          <cell r="BA176">
            <v>80.993403669080749</v>
          </cell>
          <cell r="BB176">
            <v>91.827677077459356</v>
          </cell>
          <cell r="BR176">
            <v>108.32028665722207</v>
          </cell>
          <cell r="BU176">
            <v>87.738054065151104</v>
          </cell>
        </row>
        <row r="177">
          <cell r="B177" t="str">
            <v>+</v>
          </cell>
          <cell r="E177" t="str">
            <v>Dec.</v>
          </cell>
          <cell r="AT177">
            <v>104.8529055988687</v>
          </cell>
          <cell r="AU177">
            <v>90.064435136100983</v>
          </cell>
          <cell r="AX177" t="str">
            <v>Dec</v>
          </cell>
          <cell r="AY177">
            <v>54.700026761852506</v>
          </cell>
          <cell r="AZ177">
            <v>0.54520374429306806</v>
          </cell>
          <cell r="BA177">
            <v>87.86435322380315</v>
          </cell>
          <cell r="BB177">
            <v>91.481117726075098</v>
          </cell>
          <cell r="BR177">
            <v>111.37038443362279</v>
          </cell>
          <cell r="BU177">
            <v>97.861300405548192</v>
          </cell>
        </row>
        <row r="178">
          <cell r="B178" t="str">
            <v>+</v>
          </cell>
          <cell r="D178" t="str">
            <v>1992</v>
          </cell>
          <cell r="E178" t="str">
            <v>Jan.</v>
          </cell>
          <cell r="AT178">
            <v>104.48723301661377</v>
          </cell>
          <cell r="AU178">
            <v>89.980666226623214</v>
          </cell>
          <cell r="AW178" t="str">
            <v>1992</v>
          </cell>
          <cell r="AX178">
            <v>33604</v>
          </cell>
          <cell r="AY178">
            <v>55.259209273165851</v>
          </cell>
          <cell r="AZ178">
            <v>0.50191922404464284</v>
          </cell>
          <cell r="BA178">
            <v>83.609144967629291</v>
          </cell>
          <cell r="BB178">
            <v>90.926560824615621</v>
          </cell>
          <cell r="BR178">
            <v>110.47021413309579</v>
          </cell>
          <cell r="BU178">
            <v>92.369272928763678</v>
          </cell>
        </row>
        <row r="179">
          <cell r="B179" t="str">
            <v>+</v>
          </cell>
          <cell r="E179" t="str">
            <v>Feb.</v>
          </cell>
          <cell r="AT179">
            <v>102.10114552056056</v>
          </cell>
          <cell r="AU179">
            <v>88.112170462747386</v>
          </cell>
          <cell r="AX179" t="str">
            <v>Feb</v>
          </cell>
          <cell r="AY179">
            <v>55.725338712473693</v>
          </cell>
          <cell r="AZ179">
            <v>0.47289124089802442</v>
          </cell>
          <cell r="BA179">
            <v>84.0200233328287</v>
          </cell>
          <cell r="BB179">
            <v>91.014189822846134</v>
          </cell>
          <cell r="BR179">
            <v>107.69599003388875</v>
          </cell>
          <cell r="BU179">
            <v>90.492144019161586</v>
          </cell>
        </row>
        <row r="180">
          <cell r="B180" t="str">
            <v>+</v>
          </cell>
          <cell r="E180" t="str">
            <v>March</v>
          </cell>
          <cell r="AT180">
            <v>99.674204506221344</v>
          </cell>
          <cell r="AU180">
            <v>86.2552109682223</v>
          </cell>
          <cell r="AX180" t="str">
            <v>Mar</v>
          </cell>
          <cell r="AY180">
            <v>56.338311050802439</v>
          </cell>
          <cell r="AZ180">
            <v>0.53779372040718754</v>
          </cell>
          <cell r="BA180">
            <v>85.348176132429998</v>
          </cell>
          <cell r="BB180">
            <v>92.232958779605141</v>
          </cell>
          <cell r="BR180">
            <v>105.59519621476437</v>
          </cell>
          <cell r="BU180">
            <v>90.12949828016292</v>
          </cell>
        </row>
        <row r="181">
          <cell r="B181" t="str">
            <v>+</v>
          </cell>
          <cell r="E181" t="str">
            <v>April</v>
          </cell>
          <cell r="AT181">
            <v>100.39161437633206</v>
          </cell>
          <cell r="AU181">
            <v>86.794272742874313</v>
          </cell>
          <cell r="AX181" t="str">
            <v>Apr</v>
          </cell>
          <cell r="AY181">
            <v>56.12819460661035</v>
          </cell>
          <cell r="AZ181">
            <v>0.52031027090067539</v>
          </cell>
          <cell r="BA181">
            <v>82.962583096389537</v>
          </cell>
          <cell r="BB181">
            <v>92.772626968143811</v>
          </cell>
          <cell r="BR181">
            <v>106.78641712218815</v>
          </cell>
          <cell r="BU181">
            <v>88.598593641428437</v>
          </cell>
        </row>
        <row r="182">
          <cell r="B182" t="str">
            <v>+</v>
          </cell>
          <cell r="E182" t="str">
            <v>May</v>
          </cell>
          <cell r="AT182">
            <v>102.10606253072423</v>
          </cell>
          <cell r="AU182">
            <v>88.069112068699297</v>
          </cell>
          <cell r="AX182" t="str">
            <v>May</v>
          </cell>
          <cell r="AY182">
            <v>55.606727354075247</v>
          </cell>
          <cell r="AZ182">
            <v>0.52875625203352927</v>
          </cell>
          <cell r="BA182">
            <v>89.522180191088466</v>
          </cell>
          <cell r="BB182">
            <v>93.001698001445021</v>
          </cell>
          <cell r="BR182">
            <v>108.9704112267649</v>
          </cell>
          <cell r="BU182">
            <v>97.559100469823221</v>
          </cell>
        </row>
        <row r="183">
          <cell r="B183" t="str">
            <v>+</v>
          </cell>
          <cell r="E183" t="str">
            <v>June</v>
          </cell>
          <cell r="AT183">
            <v>104.80447043781381</v>
          </cell>
          <cell r="AU183">
            <v>90.13691880629348</v>
          </cell>
          <cell r="AX183" t="str">
            <v>Jun</v>
          </cell>
          <cell r="AY183">
            <v>54.97563313774311</v>
          </cell>
          <cell r="AZ183">
            <v>0.51822981815012714</v>
          </cell>
          <cell r="BA183">
            <v>80.220735873208923</v>
          </cell>
          <cell r="BB183">
            <v>92.865824432529138</v>
          </cell>
          <cell r="BR183">
            <v>112.47219189814078</v>
          </cell>
          <cell r="BU183">
            <v>90.231950955048944</v>
          </cell>
        </row>
        <row r="184">
          <cell r="B184" t="str">
            <v>+</v>
          </cell>
          <cell r="E184" t="str">
            <v>July</v>
          </cell>
          <cell r="AT184">
            <v>109.82828275681985</v>
          </cell>
          <cell r="AU184">
            <v>94.910614800746771</v>
          </cell>
          <cell r="AX184" t="str">
            <v>Jul</v>
          </cell>
          <cell r="AY184">
            <v>56.029281527488742</v>
          </cell>
          <cell r="AZ184">
            <v>0.52196485425297834</v>
          </cell>
          <cell r="BA184">
            <v>84.790186559722642</v>
          </cell>
          <cell r="BB184">
            <v>96.507376411799996</v>
          </cell>
          <cell r="BR184">
            <v>118.53657121506585</v>
          </cell>
          <cell r="BU184">
            <v>100.51398667635931</v>
          </cell>
        </row>
        <row r="185">
          <cell r="B185" t="str">
            <v>+</v>
          </cell>
          <cell r="E185" t="str">
            <v>Aug.</v>
          </cell>
          <cell r="AT185">
            <v>112.31505206954623</v>
          </cell>
          <cell r="AU185">
            <v>95.937216774002039</v>
          </cell>
          <cell r="AX185" t="str">
            <v>Aug</v>
          </cell>
          <cell r="AY185">
            <v>53.501955004322753</v>
          </cell>
          <cell r="AZ185">
            <v>0.46212444178161682</v>
          </cell>
          <cell r="BA185">
            <v>81.626432357852977</v>
          </cell>
          <cell r="BB185">
            <v>93.135226312378833</v>
          </cell>
          <cell r="BR185">
            <v>121.89324328227858</v>
          </cell>
          <cell r="BU185">
            <v>99.50364616835374</v>
          </cell>
        </row>
        <row r="186">
          <cell r="B186" t="str">
            <v>+</v>
          </cell>
          <cell r="E186" t="str">
            <v>Sept.</v>
          </cell>
          <cell r="AT186">
            <v>111.59843876002805</v>
          </cell>
          <cell r="AU186">
            <v>95.540891522854579</v>
          </cell>
          <cell r="AX186" t="str">
            <v>Sep</v>
          </cell>
          <cell r="AY186">
            <v>53.984185077433558</v>
          </cell>
          <cell r="AZ186">
            <v>0.46461534940216043</v>
          </cell>
          <cell r="BA186">
            <v>81.925760410346285</v>
          </cell>
          <cell r="BB186">
            <v>95.833387244499704</v>
          </cell>
          <cell r="BR186">
            <v>121.40140706967321</v>
          </cell>
          <cell r="BU186">
            <v>99.465563779279123</v>
          </cell>
        </row>
        <row r="187">
          <cell r="B187" t="str">
            <v>+</v>
          </cell>
          <cell r="E187" t="str">
            <v>Oct.</v>
          </cell>
          <cell r="AT187">
            <v>107.79762349204474</v>
          </cell>
          <cell r="AU187">
            <v>92.924519093703367</v>
          </cell>
          <cell r="AX187" t="str">
            <v>Oct</v>
          </cell>
          <cell r="AY187">
            <v>55.479366182888569</v>
          </cell>
          <cell r="AZ187">
            <v>0.51685485848213586</v>
          </cell>
          <cell r="BA187">
            <v>88.159426020806222</v>
          </cell>
          <cell r="BB187">
            <v>100.72685496254793</v>
          </cell>
          <cell r="BR187">
            <v>117.53701277641271</v>
          </cell>
          <cell r="BU187">
            <v>103.62676723089406</v>
          </cell>
        </row>
        <row r="188">
          <cell r="B188" t="str">
            <v>+</v>
          </cell>
          <cell r="E188" t="str">
            <v>Nov.</v>
          </cell>
          <cell r="AT188">
            <v>101.49811574661865</v>
          </cell>
          <cell r="AU188">
            <v>87.907928721792601</v>
          </cell>
          <cell r="AX188" t="str">
            <v>Nov</v>
          </cell>
          <cell r="AY188">
            <v>56.527811581069173</v>
          </cell>
          <cell r="AZ188">
            <v>0.58733078310468356</v>
          </cell>
          <cell r="BA188">
            <v>92.126541625813147</v>
          </cell>
          <cell r="BB188">
            <v>104.49852848523471</v>
          </cell>
          <cell r="BR188">
            <v>111.00441158319794</v>
          </cell>
          <cell r="BU188">
            <v>102.27124775036245</v>
          </cell>
        </row>
        <row r="189">
          <cell r="B189" t="str">
            <v>+</v>
          </cell>
          <cell r="E189" t="str">
            <v>Dec.</v>
          </cell>
          <cell r="AT189">
            <v>101.4309490719499</v>
          </cell>
          <cell r="AU189">
            <v>87.825663053643353</v>
          </cell>
          <cell r="AX189" t="str">
            <v>Dec</v>
          </cell>
          <cell r="AY189">
            <v>56.466318920958159</v>
          </cell>
          <cell r="AZ189">
            <v>0.54467255674537707</v>
          </cell>
          <cell r="BA189">
            <v>93.310905737565932</v>
          </cell>
          <cell r="BB189">
            <v>104.67214134739345</v>
          </cell>
          <cell r="BR189">
            <v>110.92576832344108</v>
          </cell>
          <cell r="BU189">
            <v>103.51264302275993</v>
          </cell>
        </row>
        <row r="190">
          <cell r="B190" t="str">
            <v>+</v>
          </cell>
          <cell r="D190" t="str">
            <v>1993</v>
          </cell>
          <cell r="E190" t="str">
            <v>Jan.</v>
          </cell>
          <cell r="AT190">
            <v>99.109558282660913</v>
          </cell>
          <cell r="AU190">
            <v>86.063409372529421</v>
          </cell>
          <cell r="AW190" t="str">
            <v>1993</v>
          </cell>
          <cell r="AX190">
            <v>33970</v>
          </cell>
          <cell r="AY190">
            <v>57.115684349787053</v>
          </cell>
          <cell r="AZ190">
            <v>0.49491628187393039</v>
          </cell>
          <cell r="BA190">
            <v>93.654498359360133</v>
          </cell>
          <cell r="BB190">
            <v>112.23791113848783</v>
          </cell>
          <cell r="BR190">
            <v>108.29879700559285</v>
          </cell>
          <cell r="BU190">
            <v>101.43336229713368</v>
          </cell>
        </row>
        <row r="191">
          <cell r="B191" t="str">
            <v>+</v>
          </cell>
          <cell r="E191" t="str">
            <v>Feb.</v>
          </cell>
          <cell r="AT191">
            <v>97.357756139332366</v>
          </cell>
          <cell r="AU191">
            <v>84.774034609122992</v>
          </cell>
          <cell r="AX191" t="str">
            <v>Feb</v>
          </cell>
          <cell r="AY191">
            <v>57.945082835354</v>
          </cell>
          <cell r="AZ191">
            <v>0.47334006101170639</v>
          </cell>
          <cell r="BA191">
            <v>93.73774518344085</v>
          </cell>
          <cell r="BB191">
            <v>114.56545813830773</v>
          </cell>
          <cell r="BR191">
            <v>106.39483427575698</v>
          </cell>
          <cell r="BU191">
            <v>99.738674481956025</v>
          </cell>
        </row>
        <row r="192">
          <cell r="B192" t="str">
            <v>+</v>
          </cell>
          <cell r="E192" t="str">
            <v>March</v>
          </cell>
          <cell r="AT192">
            <v>96.964790414758795</v>
          </cell>
          <cell r="AU192">
            <v>84.455849825019826</v>
          </cell>
          <cell r="AX192" t="str">
            <v>Mar</v>
          </cell>
          <cell r="AY192">
            <v>58.149865425301343</v>
          </cell>
          <cell r="AZ192">
            <v>0.52731149208694328</v>
          </cell>
          <cell r="BA192">
            <v>95.6806466827923</v>
          </cell>
          <cell r="BB192">
            <v>115.57642065439403</v>
          </cell>
          <cell r="BR192">
            <v>106.1576239233615</v>
          </cell>
          <cell r="BU192">
            <v>101.57897787661986</v>
          </cell>
        </row>
        <row r="193">
          <cell r="B193" t="str">
            <v>+</v>
          </cell>
          <cell r="E193" t="str">
            <v>April</v>
          </cell>
          <cell r="AT193">
            <v>100.0551372286594</v>
          </cell>
          <cell r="AU193">
            <v>86.802958161562884</v>
          </cell>
          <cell r="AX193" t="str">
            <v>Apr</v>
          </cell>
          <cell r="AY193">
            <v>57.421529417366635</v>
          </cell>
          <cell r="AZ193">
            <v>0.50876388469734279</v>
          </cell>
          <cell r="BA193">
            <v>94.158590688607163</v>
          </cell>
          <cell r="BB193">
            <v>115.19325046803561</v>
          </cell>
          <cell r="BR193">
            <v>109.74526011834655</v>
          </cell>
          <cell r="BU193">
            <v>103.34138292182843</v>
          </cell>
        </row>
        <row r="194">
          <cell r="B194" t="str">
            <v>+</v>
          </cell>
          <cell r="E194" t="str">
            <v>May</v>
          </cell>
          <cell r="AT194">
            <v>100.18413252643079</v>
          </cell>
          <cell r="AU194">
            <v>86.848845539561921</v>
          </cell>
          <cell r="AX194" t="str">
            <v>May</v>
          </cell>
          <cell r="AY194">
            <v>57.129121222526145</v>
          </cell>
          <cell r="AZ194">
            <v>0.52822287627554354</v>
          </cell>
          <cell r="BA194">
            <v>96.854603742161913</v>
          </cell>
          <cell r="BB194">
            <v>115.95632307977576</v>
          </cell>
          <cell r="BR194">
            <v>110.06813666962888</v>
          </cell>
          <cell r="BU194">
            <v>106.61306531284293</v>
          </cell>
        </row>
        <row r="195">
          <cell r="B195" t="str">
            <v>+</v>
          </cell>
          <cell r="E195" t="str">
            <v>June</v>
          </cell>
          <cell r="AT195">
            <v>97.973494600773193</v>
          </cell>
          <cell r="AU195">
            <v>85.155995219653647</v>
          </cell>
          <cell r="AX195" t="str">
            <v>Jun</v>
          </cell>
          <cell r="AY195">
            <v>57.489793283476899</v>
          </cell>
          <cell r="AZ195">
            <v>0.52333103896538491</v>
          </cell>
          <cell r="BA195">
            <v>102.41248693665175</v>
          </cell>
          <cell r="BB195">
            <v>118.01739555428223</v>
          </cell>
          <cell r="BR195">
            <v>107.7680015111452</v>
          </cell>
          <cell r="BU195">
            <v>110.37514544675828</v>
          </cell>
        </row>
        <row r="196">
          <cell r="B196" t="str">
            <v>+</v>
          </cell>
          <cell r="E196" t="str">
            <v>July</v>
          </cell>
          <cell r="AT196">
            <v>94.659386864761885</v>
          </cell>
          <cell r="AU196">
            <v>81.008179736361996</v>
          </cell>
          <cell r="AX196" t="str">
            <v>Jul</v>
          </cell>
          <cell r="AY196">
            <v>57.996384480229487</v>
          </cell>
          <cell r="AZ196">
            <v>0.51958168623795009</v>
          </cell>
          <cell r="BA196">
            <v>102.12183701090227</v>
          </cell>
          <cell r="BB196">
            <v>120.40677174589869</v>
          </cell>
          <cell r="BR196">
            <v>104.2409149423403</v>
          </cell>
          <cell r="BU196">
            <v>106.45973487274661</v>
          </cell>
        </row>
        <row r="197">
          <cell r="B197" t="str">
            <v>+</v>
          </cell>
          <cell r="E197" t="str">
            <v>Aug.</v>
          </cell>
          <cell r="AT197">
            <v>95.146676887487516</v>
          </cell>
          <cell r="AU197">
            <v>80.802059011573334</v>
          </cell>
          <cell r="AX197" t="str">
            <v>Aug</v>
          </cell>
          <cell r="AY197">
            <v>58.01054950005409</v>
          </cell>
          <cell r="AZ197">
            <v>0.48548465689332138</v>
          </cell>
          <cell r="BA197">
            <v>102.33797595015494</v>
          </cell>
          <cell r="BB197">
            <v>121.74527216982113</v>
          </cell>
          <cell r="BR197">
            <v>104.91547321491366</v>
          </cell>
          <cell r="BU197">
            <v>107.37542955209469</v>
          </cell>
        </row>
        <row r="198">
          <cell r="B198" t="str">
            <v>+</v>
          </cell>
          <cell r="E198" t="str">
            <v>Sept.</v>
          </cell>
          <cell r="AT198">
            <v>98.526105114151378</v>
          </cell>
          <cell r="AU198">
            <v>83.435046164154556</v>
          </cell>
          <cell r="AX198" t="str">
            <v>Sep</v>
          </cell>
          <cell r="AY198">
            <v>57.6212361845689</v>
          </cell>
          <cell r="AZ198">
            <v>0.47719119328193266</v>
          </cell>
          <cell r="BA198">
            <v>99.426539568562404</v>
          </cell>
          <cell r="BB198">
            <v>122.59863817796432</v>
          </cell>
          <cell r="BR198">
            <v>108.69752125842918</v>
          </cell>
          <cell r="BU198">
            <v>108.08128818569294</v>
          </cell>
        </row>
        <row r="199">
          <cell r="B199" t="str">
            <v>+</v>
          </cell>
          <cell r="E199" t="str">
            <v>Oct.</v>
          </cell>
          <cell r="AT199">
            <v>97.281229440974187</v>
          </cell>
          <cell r="AU199">
            <v>82.592971024048083</v>
          </cell>
          <cell r="AX199" t="str">
            <v>Oct</v>
          </cell>
          <cell r="AY199">
            <v>58.217291803783475</v>
          </cell>
          <cell r="AZ199">
            <v>0.52092006293441795</v>
          </cell>
          <cell r="BA199">
            <v>106.79476024803587</v>
          </cell>
          <cell r="BB199">
            <v>125.19071254430838</v>
          </cell>
          <cell r="BR199">
            <v>107.19885986473182</v>
          </cell>
          <cell r="BU199">
            <v>114.49029084764814</v>
          </cell>
        </row>
        <row r="200">
          <cell r="B200" t="str">
            <v>+</v>
          </cell>
          <cell r="AY200">
            <v>58.506040312859533</v>
          </cell>
          <cell r="AZ200">
            <v>0.5901055816720554</v>
          </cell>
          <cell r="BA200">
            <v>102.95024720873762</v>
          </cell>
          <cell r="BB200">
            <v>126.22005615382726</v>
          </cell>
          <cell r="BR200">
            <v>104.02696339393587</v>
          </cell>
          <cell r="BU200">
            <v>107.10305588005691</v>
          </cell>
        </row>
        <row r="201">
          <cell r="B201" t="str">
            <v>+</v>
          </cell>
          <cell r="AY201">
            <v>58.539475852722923</v>
          </cell>
          <cell r="AZ201">
            <v>0.54002173907925877</v>
          </cell>
          <cell r="BA201">
            <v>101.94895183888708</v>
          </cell>
          <cell r="BB201">
            <v>127.78599258269801</v>
          </cell>
          <cell r="BR201">
            <v>104.22766650071105</v>
          </cell>
          <cell r="BU201">
            <v>106.26599840593111</v>
          </cell>
        </row>
        <row r="202">
          <cell r="B202" t="str">
            <v>+</v>
          </cell>
          <cell r="AY202">
            <v>58.686797979728709</v>
          </cell>
          <cell r="AZ202">
            <v>0.49219152015457668</v>
          </cell>
          <cell r="BA202">
            <v>103.89923388721343</v>
          </cell>
          <cell r="BB202">
            <v>127.24782485090257</v>
          </cell>
          <cell r="BR202">
            <v>103.71768974334496</v>
          </cell>
          <cell r="BU202">
            <v>107.76896872167472</v>
          </cell>
        </row>
        <row r="203">
          <cell r="B203" t="str">
            <v>+</v>
          </cell>
          <cell r="AY203">
            <v>58.512051153900032</v>
          </cell>
          <cell r="AZ203">
            <v>0.46583880811168621</v>
          </cell>
          <cell r="BA203">
            <v>104.0781767563637</v>
          </cell>
          <cell r="BB203">
            <v>126.72927078211971</v>
          </cell>
          <cell r="BR203">
            <v>104.93841999759694</v>
          </cell>
          <cell r="BU203">
            <v>109.225173639856</v>
          </cell>
        </row>
        <row r="204">
          <cell r="B204" t="str">
            <v>+</v>
          </cell>
          <cell r="AY204">
            <v>58.256436021626691</v>
          </cell>
          <cell r="AZ204">
            <v>0.50706163561399498</v>
          </cell>
          <cell r="BA204">
            <v>101.83154455286547</v>
          </cell>
          <cell r="BB204">
            <v>126.75091583400464</v>
          </cell>
          <cell r="BR204">
            <v>106.36789359219681</v>
          </cell>
          <cell r="BU204">
            <v>108.32318905510245</v>
          </cell>
        </row>
        <row r="205">
          <cell r="B205" t="str">
            <v>+</v>
          </cell>
          <cell r="AY205">
            <v>58.152780907580237</v>
          </cell>
          <cell r="AZ205">
            <v>0.49976394690650044</v>
          </cell>
          <cell r="BA205">
            <v>104.4752682468324</v>
          </cell>
          <cell r="BB205">
            <v>127.58613590811495</v>
          </cell>
          <cell r="BR205">
            <v>105.38392749462197</v>
          </cell>
          <cell r="BU205">
            <v>110.10737831594025</v>
          </cell>
        </row>
        <row r="206">
          <cell r="B206" t="str">
            <v>+</v>
          </cell>
          <cell r="AY206">
            <v>57.830853856170549</v>
          </cell>
          <cell r="AZ206">
            <v>0.52513312910879206</v>
          </cell>
          <cell r="BA206">
            <v>102.6366163830851</v>
          </cell>
          <cell r="BB206">
            <v>128.02554913621626</v>
          </cell>
          <cell r="BR206">
            <v>106.81663562281649</v>
          </cell>
          <cell r="BU206">
            <v>109.64018720584259</v>
          </cell>
        </row>
        <row r="207">
          <cell r="B207" t="str">
            <v>+</v>
          </cell>
          <cell r="AY207">
            <v>57.637037001166128</v>
          </cell>
          <cell r="AZ207">
            <v>0.51348097145076543</v>
          </cell>
          <cell r="BB207">
            <v>129.04483366657445</v>
          </cell>
          <cell r="BR207">
            <v>108.43120270275897</v>
          </cell>
        </row>
        <row r="208">
          <cell r="B208" t="str">
            <v>+</v>
          </cell>
          <cell r="AY208">
            <v>57.364944804937565</v>
          </cell>
          <cell r="AZ208">
            <v>0.50145143880579912</v>
          </cell>
          <cell r="BB208">
            <v>129.4242727774234</v>
          </cell>
          <cell r="BR208">
            <v>111.89946758639846</v>
          </cell>
        </row>
        <row r="209">
          <cell r="B209" t="str">
            <v>+</v>
          </cell>
          <cell r="AY209">
            <v>57.418668150083597</v>
          </cell>
          <cell r="AZ209">
            <v>0.47119476502599783</v>
          </cell>
          <cell r="BB209">
            <v>131.11893325059657</v>
          </cell>
          <cell r="BR209">
            <v>111.98683846709983</v>
          </cell>
        </row>
        <row r="210">
          <cell r="B210" t="str">
            <v>+</v>
          </cell>
          <cell r="AY210">
            <v>57.217147304037255</v>
          </cell>
          <cell r="AZ210">
            <v>0.46201037289063729</v>
          </cell>
          <cell r="BB210">
            <v>132.03606809057149</v>
          </cell>
          <cell r="BR210">
            <v>113.10657987465447</v>
          </cell>
        </row>
        <row r="211">
          <cell r="B211" t="str">
            <v>+</v>
          </cell>
          <cell r="BB211">
            <v>132.42813896018779</v>
          </cell>
          <cell r="BR211">
            <v>115.24376319109841</v>
          </cell>
        </row>
        <row r="212">
          <cell r="B212" t="str">
            <v>+</v>
          </cell>
          <cell r="BB212">
            <v>133.55623384377358</v>
          </cell>
        </row>
        <row r="213">
          <cell r="B213" t="str">
            <v>+</v>
          </cell>
        </row>
        <row r="214">
          <cell r="B214" t="str">
            <v>+</v>
          </cell>
        </row>
        <row r="215">
          <cell r="B215" t="str">
            <v>+</v>
          </cell>
        </row>
        <row r="216">
          <cell r="B216" t="str">
            <v>+</v>
          </cell>
        </row>
        <row r="217">
          <cell r="B217" t="str">
            <v>+</v>
          </cell>
        </row>
        <row r="218">
          <cell r="B218" t="str">
            <v>+</v>
          </cell>
        </row>
        <row r="219">
          <cell r="B219" t="str">
            <v>+</v>
          </cell>
        </row>
        <row r="220">
          <cell r="B220" t="str">
            <v>+</v>
          </cell>
        </row>
        <row r="221">
          <cell r="B221" t="str">
            <v>+</v>
          </cell>
        </row>
        <row r="222">
          <cell r="B222" t="str">
            <v>+</v>
          </cell>
        </row>
        <row r="223">
          <cell r="B223" t="str">
            <v>+</v>
          </cell>
        </row>
        <row r="224">
          <cell r="B224" t="str">
            <v>+</v>
          </cell>
        </row>
        <row r="225">
          <cell r="B225" t="str">
            <v>+</v>
          </cell>
        </row>
        <row r="226">
          <cell r="B226" t="str">
            <v>+</v>
          </cell>
        </row>
        <row r="227">
          <cell r="B227" t="str">
            <v>+</v>
          </cell>
        </row>
        <row r="228">
          <cell r="B228" t="str">
            <v>+</v>
          </cell>
        </row>
        <row r="229">
          <cell r="B229" t="str">
            <v>+</v>
          </cell>
        </row>
        <row r="230">
          <cell r="B230" t="str">
            <v>+</v>
          </cell>
        </row>
        <row r="231">
          <cell r="B231" t="str">
            <v>+</v>
          </cell>
        </row>
        <row r="232">
          <cell r="B232" t="str">
            <v>+</v>
          </cell>
        </row>
        <row r="233">
          <cell r="B233" t="str">
            <v>+</v>
          </cell>
        </row>
        <row r="234">
          <cell r="B234" t="str">
            <v>+</v>
          </cell>
        </row>
        <row r="235">
          <cell r="B235" t="str">
            <v>+</v>
          </cell>
        </row>
        <row r="236">
          <cell r="B236" t="str">
            <v>+</v>
          </cell>
        </row>
        <row r="237">
          <cell r="B237" t="str">
            <v>+</v>
          </cell>
        </row>
        <row r="238">
          <cell r="B238" t="str">
            <v>+</v>
          </cell>
        </row>
        <row r="239">
          <cell r="B239" t="str">
            <v>+</v>
          </cell>
        </row>
        <row r="240">
          <cell r="B240" t="str">
            <v>+</v>
          </cell>
        </row>
        <row r="241">
          <cell r="B241" t="str">
            <v>+</v>
          </cell>
        </row>
        <row r="242">
          <cell r="B242" t="str">
            <v>+</v>
          </cell>
        </row>
        <row r="243">
          <cell r="B243" t="str">
            <v>+</v>
          </cell>
        </row>
        <row r="244">
          <cell r="B244" t="str">
            <v>+</v>
          </cell>
        </row>
        <row r="245">
          <cell r="B245" t="str">
            <v>+</v>
          </cell>
        </row>
        <row r="246">
          <cell r="B246" t="str">
            <v>+</v>
          </cell>
        </row>
        <row r="247">
          <cell r="B247" t="str">
            <v>+</v>
          </cell>
        </row>
        <row r="248">
          <cell r="B248" t="str">
            <v>+</v>
          </cell>
        </row>
        <row r="249">
          <cell r="B249" t="str">
            <v>+</v>
          </cell>
        </row>
        <row r="250">
          <cell r="B250" t="str">
            <v>+</v>
          </cell>
        </row>
        <row r="251">
          <cell r="B251" t="str">
            <v>+</v>
          </cell>
        </row>
        <row r="252">
          <cell r="B252" t="str">
            <v>+</v>
          </cell>
        </row>
        <row r="253">
          <cell r="B253" t="str">
            <v>+</v>
          </cell>
        </row>
        <row r="254">
          <cell r="B254" t="str">
            <v>+</v>
          </cell>
        </row>
        <row r="255">
          <cell r="B255" t="str">
            <v>+</v>
          </cell>
        </row>
        <row r="256">
          <cell r="B256" t="str">
            <v>+</v>
          </cell>
        </row>
        <row r="257">
          <cell r="B257" t="str">
            <v>+</v>
          </cell>
        </row>
        <row r="258">
          <cell r="B258" t="str">
            <v>+</v>
          </cell>
        </row>
      </sheetData>
      <sheetData sheetId="15" refreshError="1">
        <row r="1">
          <cell r="O1" t="str">
            <v>Rprofit</v>
          </cell>
          <cell r="R1" t="str">
            <v>$NULCG6</v>
          </cell>
          <cell r="S1" t="str">
            <v>$ULCCR</v>
          </cell>
          <cell r="T1" t="str">
            <v>Rulc$</v>
          </cell>
          <cell r="W1" t="str">
            <v>neer</v>
          </cell>
          <cell r="X1" t="str">
            <v>reerc</v>
          </cell>
          <cell r="Y1" t="str">
            <v>reeru</v>
          </cell>
          <cell r="Z1" t="str">
            <v>reerp</v>
          </cell>
        </row>
        <row r="9">
          <cell r="A9" t="str">
            <v>1990m1</v>
          </cell>
          <cell r="O9">
            <v>101.72719023627046</v>
          </cell>
        </row>
        <row r="10">
          <cell r="A10" t="str">
            <v>+</v>
          </cell>
          <cell r="O10">
            <v>127.32281137144518</v>
          </cell>
        </row>
        <row r="11">
          <cell r="A11" t="str">
            <v>+</v>
          </cell>
          <cell r="O11">
            <v>105.14562177702483</v>
          </cell>
        </row>
        <row r="12">
          <cell r="A12" t="str">
            <v>+</v>
          </cell>
          <cell r="O12">
            <v>114.6074925386022</v>
          </cell>
        </row>
        <row r="13">
          <cell r="A13" t="str">
            <v>+</v>
          </cell>
          <cell r="O13">
            <v>96.402377903674193</v>
          </cell>
        </row>
        <row r="14">
          <cell r="A14" t="str">
            <v>+</v>
          </cell>
          <cell r="O14">
            <v>87.432805154089976</v>
          </cell>
        </row>
        <row r="15">
          <cell r="A15" t="str">
            <v>+</v>
          </cell>
          <cell r="O15">
            <v>94.762574002002964</v>
          </cell>
        </row>
        <row r="16">
          <cell r="A16" t="str">
            <v>+</v>
          </cell>
          <cell r="O16">
            <v>97.206862677381196</v>
          </cell>
        </row>
        <row r="17">
          <cell r="A17" t="str">
            <v>+</v>
          </cell>
          <cell r="O17">
            <v>84.355436694522695</v>
          </cell>
        </row>
        <row r="18">
          <cell r="A18" t="str">
            <v>+</v>
          </cell>
          <cell r="O18">
            <v>89.25178796896013</v>
          </cell>
        </row>
        <row r="19">
          <cell r="A19" t="str">
            <v>+</v>
          </cell>
          <cell r="O19">
            <v>86.515824756313748</v>
          </cell>
        </row>
        <row r="20">
          <cell r="A20" t="str">
            <v>+</v>
          </cell>
          <cell r="O20">
            <v>90.669416866971062</v>
          </cell>
        </row>
        <row r="21">
          <cell r="A21" t="str">
            <v>+</v>
          </cell>
          <cell r="O21">
            <v>68.598209950666728</v>
          </cell>
        </row>
        <row r="22">
          <cell r="A22" t="str">
            <v>+</v>
          </cell>
          <cell r="O22">
            <v>85.27697793109229</v>
          </cell>
        </row>
        <row r="23">
          <cell r="A23" t="str">
            <v>+</v>
          </cell>
          <cell r="O23">
            <v>81.122881261850637</v>
          </cell>
        </row>
        <row r="24">
          <cell r="A24" t="str">
            <v>+</v>
          </cell>
          <cell r="O24">
            <v>79.693448726033182</v>
          </cell>
        </row>
        <row r="25">
          <cell r="A25" t="str">
            <v>+</v>
          </cell>
          <cell r="O25">
            <v>75.729164417771116</v>
          </cell>
        </row>
        <row r="26">
          <cell r="A26" t="str">
            <v>+</v>
          </cell>
          <cell r="O26">
            <v>84.489770903576897</v>
          </cell>
        </row>
        <row r="27">
          <cell r="A27" t="str">
            <v>+</v>
          </cell>
          <cell r="O27">
            <v>84.114452491022377</v>
          </cell>
        </row>
        <row r="28">
          <cell r="A28" t="str">
            <v>+</v>
          </cell>
          <cell r="O28">
            <v>79.817294290347448</v>
          </cell>
        </row>
        <row r="29">
          <cell r="A29" t="str">
            <v>+</v>
          </cell>
          <cell r="O29">
            <v>86.274634777950382</v>
          </cell>
        </row>
        <row r="30">
          <cell r="A30" t="str">
            <v>+</v>
          </cell>
          <cell r="O30">
            <v>87.388339821936256</v>
          </cell>
        </row>
        <row r="31">
          <cell r="A31" t="str">
            <v>+</v>
          </cell>
          <cell r="O31">
            <v>88.201015430563999</v>
          </cell>
        </row>
        <row r="32">
          <cell r="A32" t="str">
            <v>+</v>
          </cell>
          <cell r="O32">
            <v>96.045890496896433</v>
          </cell>
        </row>
        <row r="33">
          <cell r="A33" t="str">
            <v>+</v>
          </cell>
          <cell r="O33">
            <v>91.951866772012309</v>
          </cell>
        </row>
        <row r="34">
          <cell r="A34" t="str">
            <v>+</v>
          </cell>
          <cell r="O34">
            <v>92.31477670106527</v>
          </cell>
        </row>
        <row r="35">
          <cell r="A35" t="str">
            <v>+</v>
          </cell>
          <cell r="O35">
            <v>92.534916461818838</v>
          </cell>
        </row>
        <row r="36">
          <cell r="A36" t="str">
            <v>+</v>
          </cell>
          <cell r="O36">
            <v>89.425205022517943</v>
          </cell>
        </row>
        <row r="37">
          <cell r="A37" t="str">
            <v>+</v>
          </cell>
          <cell r="O37">
            <v>96.258104562781853</v>
          </cell>
        </row>
        <row r="38">
          <cell r="A38" t="str">
            <v>+</v>
          </cell>
          <cell r="O38">
            <v>86.382994725646768</v>
          </cell>
        </row>
        <row r="39">
          <cell r="A39" t="str">
            <v>+</v>
          </cell>
          <cell r="O39">
            <v>87.858263384790718</v>
          </cell>
        </row>
        <row r="40">
          <cell r="A40" t="str">
            <v>+</v>
          </cell>
          <cell r="O40">
            <v>87.642422694102422</v>
          </cell>
        </row>
        <row r="41">
          <cell r="A41" t="str">
            <v>+</v>
          </cell>
          <cell r="O41">
            <v>85.487216334225508</v>
          </cell>
        </row>
        <row r="42">
          <cell r="A42" t="str">
            <v>+</v>
          </cell>
          <cell r="O42">
            <v>87.522761740450662</v>
          </cell>
        </row>
        <row r="43">
          <cell r="A43" t="str">
            <v>+</v>
          </cell>
          <cell r="O43">
            <v>88.16011065881078</v>
          </cell>
        </row>
        <row r="44">
          <cell r="A44" t="str">
            <v>+</v>
          </cell>
          <cell r="O44">
            <v>89.1453776839451</v>
          </cell>
        </row>
        <row r="45">
          <cell r="A45" t="str">
            <v>+</v>
          </cell>
          <cell r="O45">
            <v>83.442364041011245</v>
          </cell>
        </row>
        <row r="46">
          <cell r="A46" t="str">
            <v>+</v>
          </cell>
          <cell r="O46">
            <v>81.819786067002354</v>
          </cell>
        </row>
        <row r="47">
          <cell r="A47" t="str">
            <v>+</v>
          </cell>
          <cell r="O47">
            <v>82.785141361381605</v>
          </cell>
        </row>
        <row r="48">
          <cell r="A48" t="str">
            <v>+</v>
          </cell>
          <cell r="O48">
            <v>81.739212573349974</v>
          </cell>
        </row>
        <row r="49">
          <cell r="A49" t="str">
            <v>+</v>
          </cell>
          <cell r="O49">
            <v>83.526323565688514</v>
          </cell>
        </row>
        <row r="50">
          <cell r="A50" t="str">
            <v>+</v>
          </cell>
          <cell r="O50">
            <v>86.77695754541503</v>
          </cell>
        </row>
        <row r="51">
          <cell r="A51" t="str">
            <v>+</v>
          </cell>
          <cell r="O51">
            <v>84.813549504500457</v>
          </cell>
        </row>
        <row r="52">
          <cell r="A52" t="str">
            <v>+</v>
          </cell>
          <cell r="O52">
            <v>84.058619155508879</v>
          </cell>
        </row>
        <row r="53">
          <cell r="A53" t="str">
            <v>+</v>
          </cell>
          <cell r="O53">
            <v>81.09875958330997</v>
          </cell>
        </row>
        <row r="54">
          <cell r="A54" t="str">
            <v>+</v>
          </cell>
          <cell r="O54">
            <v>85.305172792854279</v>
          </cell>
        </row>
        <row r="55">
          <cell r="A55" t="str">
            <v>+</v>
          </cell>
          <cell r="O55">
            <v>81.563632271323243</v>
          </cell>
        </row>
        <row r="56">
          <cell r="A56" t="str">
            <v>+</v>
          </cell>
          <cell r="O56">
            <v>79.780553964449552</v>
          </cell>
        </row>
        <row r="57">
          <cell r="A57" t="str">
            <v>+</v>
          </cell>
          <cell r="O57">
            <v>81.650624569779509</v>
          </cell>
        </row>
        <row r="58">
          <cell r="A58" t="str">
            <v>+</v>
          </cell>
          <cell r="O58">
            <v>82.125924778590928</v>
          </cell>
        </row>
        <row r="59">
          <cell r="A59" t="str">
            <v>+</v>
          </cell>
          <cell r="O59">
            <v>80.339432249669429</v>
          </cell>
        </row>
        <row r="60">
          <cell r="A60" t="str">
            <v>+</v>
          </cell>
          <cell r="O60">
            <v>81.885601508631112</v>
          </cell>
        </row>
        <row r="61">
          <cell r="A61" t="str">
            <v>+</v>
          </cell>
          <cell r="O61">
            <v>80.168399278276453</v>
          </cell>
        </row>
        <row r="62">
          <cell r="A62" t="str">
            <v>+</v>
          </cell>
          <cell r="O62">
            <v>82.414048481935225</v>
          </cell>
        </row>
        <row r="63">
          <cell r="A63" t="str">
            <v>+</v>
          </cell>
          <cell r="O63">
            <v>85.617421208162398</v>
          </cell>
        </row>
        <row r="64">
          <cell r="A64" t="str">
            <v>+</v>
          </cell>
          <cell r="O64">
            <v>83.22960356381347</v>
          </cell>
        </row>
        <row r="65">
          <cell r="A65" t="str">
            <v>+</v>
          </cell>
          <cell r="O65">
            <v>83.554065774601156</v>
          </cell>
        </row>
        <row r="66">
          <cell r="A66" t="str">
            <v>+</v>
          </cell>
          <cell r="O66">
            <v>88.7013436623036</v>
          </cell>
        </row>
        <row r="67">
          <cell r="A67" t="str">
            <v>+</v>
          </cell>
          <cell r="O67">
            <v>85.172514892886625</v>
          </cell>
        </row>
        <row r="68">
          <cell r="A68" t="str">
            <v>+</v>
          </cell>
          <cell r="O68">
            <v>84.263197691493417</v>
          </cell>
        </row>
        <row r="69">
          <cell r="A69" t="str">
            <v>+</v>
          </cell>
          <cell r="O69">
            <v>82.634131968784274</v>
          </cell>
        </row>
        <row r="70">
          <cell r="A70" t="str">
            <v>+</v>
          </cell>
          <cell r="O70">
            <v>82.977515976887943</v>
          </cell>
        </row>
        <row r="71">
          <cell r="A71" t="str">
            <v>+</v>
          </cell>
          <cell r="O71">
            <v>81.235151681145396</v>
          </cell>
        </row>
        <row r="72">
          <cell r="A72" t="str">
            <v>+</v>
          </cell>
        </row>
        <row r="73">
          <cell r="A73" t="str">
            <v>+</v>
          </cell>
        </row>
        <row r="74">
          <cell r="A74" t="str">
            <v>+</v>
          </cell>
        </row>
        <row r="75">
          <cell r="A75" t="str">
            <v>+</v>
          </cell>
        </row>
        <row r="76">
          <cell r="A76" t="str">
            <v>+</v>
          </cell>
        </row>
        <row r="77">
          <cell r="A77" t="str">
            <v>+</v>
          </cell>
        </row>
        <row r="78">
          <cell r="A78" t="str">
            <v>+</v>
          </cell>
        </row>
        <row r="79">
          <cell r="A79" t="str">
            <v>+</v>
          </cell>
        </row>
        <row r="80">
          <cell r="A80" t="str">
            <v>+</v>
          </cell>
        </row>
        <row r="81">
          <cell r="A81" t="str">
            <v>+</v>
          </cell>
        </row>
        <row r="82">
          <cell r="A82" t="str">
            <v>+</v>
          </cell>
        </row>
        <row r="83">
          <cell r="A83" t="str">
            <v>+</v>
          </cell>
        </row>
        <row r="84">
          <cell r="A84" t="str">
            <v>+</v>
          </cell>
        </row>
        <row r="85">
          <cell r="A85" t="str">
            <v>+</v>
          </cell>
        </row>
        <row r="86">
          <cell r="A86" t="str">
            <v>+</v>
          </cell>
        </row>
        <row r="87">
          <cell r="A87" t="str">
            <v>+</v>
          </cell>
        </row>
        <row r="88">
          <cell r="A88" t="str">
            <v>+</v>
          </cell>
        </row>
        <row r="89">
          <cell r="A89" t="str">
            <v>+</v>
          </cell>
        </row>
        <row r="90">
          <cell r="A90" t="str">
            <v>+</v>
          </cell>
        </row>
        <row r="91">
          <cell r="A91" t="str">
            <v>+</v>
          </cell>
        </row>
        <row r="92">
          <cell r="A92" t="str">
            <v>+</v>
          </cell>
        </row>
        <row r="93">
          <cell r="A93" t="str">
            <v>+</v>
          </cell>
        </row>
        <row r="94">
          <cell r="A94" t="str">
            <v>+</v>
          </cell>
        </row>
        <row r="95">
          <cell r="A95" t="str">
            <v>+</v>
          </cell>
        </row>
        <row r="96">
          <cell r="A96" t="str">
            <v>+</v>
          </cell>
        </row>
        <row r="97">
          <cell r="A97" t="str">
            <v>+</v>
          </cell>
        </row>
        <row r="98">
          <cell r="A98" t="str">
            <v>+</v>
          </cell>
        </row>
        <row r="99">
          <cell r="A99" t="str">
            <v>+</v>
          </cell>
        </row>
        <row r="100">
          <cell r="A100" t="str">
            <v>+</v>
          </cell>
        </row>
        <row r="101">
          <cell r="A101" t="str">
            <v>+</v>
          </cell>
        </row>
        <row r="102">
          <cell r="A102" t="str">
            <v>+</v>
          </cell>
        </row>
        <row r="103">
          <cell r="A103" t="str">
            <v>+</v>
          </cell>
        </row>
        <row r="104">
          <cell r="A104" t="str">
            <v>+</v>
          </cell>
        </row>
        <row r="105">
          <cell r="A105" t="str">
            <v>+</v>
          </cell>
        </row>
        <row r="106">
          <cell r="A106" t="str">
            <v>+</v>
          </cell>
        </row>
        <row r="107">
          <cell r="A107" t="str">
            <v>+</v>
          </cell>
        </row>
        <row r="108">
          <cell r="A108" t="str">
            <v>+</v>
          </cell>
        </row>
        <row r="109">
          <cell r="A109" t="str">
            <v>+</v>
          </cell>
        </row>
        <row r="110">
          <cell r="A110" t="str">
            <v>+</v>
          </cell>
        </row>
        <row r="111">
          <cell r="A111" t="str">
            <v>+</v>
          </cell>
        </row>
        <row r="112">
          <cell r="A112" t="str">
            <v>+</v>
          </cell>
        </row>
        <row r="113">
          <cell r="A113" t="str">
            <v>+</v>
          </cell>
        </row>
        <row r="114">
          <cell r="A114" t="str">
            <v>+</v>
          </cell>
        </row>
        <row r="115">
          <cell r="A115" t="str">
            <v>+</v>
          </cell>
        </row>
        <row r="116">
          <cell r="A116" t="str">
            <v>+</v>
          </cell>
        </row>
        <row r="117">
          <cell r="A117" t="str">
            <v>+</v>
          </cell>
        </row>
        <row r="118">
          <cell r="A118" t="str">
            <v>+</v>
          </cell>
        </row>
        <row r="119">
          <cell r="A119" t="str">
            <v>+</v>
          </cell>
        </row>
        <row r="120">
          <cell r="A120" t="str">
            <v>+</v>
          </cell>
        </row>
        <row r="121">
          <cell r="A121" t="str">
            <v>+</v>
          </cell>
        </row>
        <row r="122">
          <cell r="A122" t="str">
            <v>+</v>
          </cell>
        </row>
        <row r="123">
          <cell r="A123" t="str">
            <v>+</v>
          </cell>
        </row>
        <row r="124">
          <cell r="A124" t="str">
            <v>+</v>
          </cell>
        </row>
        <row r="125">
          <cell r="A125" t="str">
            <v>+</v>
          </cell>
        </row>
      </sheetData>
      <sheetData sheetId="16"/>
      <sheetData sheetId="17"/>
      <sheetData sheetId="18"/>
      <sheetData sheetId="19" refreshError="1"/>
      <sheetData sheetId="20" refreshError="1">
        <row r="2">
          <cell r="B2" t="str">
            <v>REER-CPI</v>
          </cell>
          <cell r="C2" t="str">
            <v>REER-ULC</v>
          </cell>
          <cell r="D2" t="str">
            <v>REER-PPI</v>
          </cell>
          <cell r="E2" t="str">
            <v>CZK/$</v>
          </cell>
          <cell r="F2" t="str">
            <v>$/DEM</v>
          </cell>
        </row>
        <row r="3">
          <cell r="A3">
            <v>90.01</v>
          </cell>
          <cell r="B3">
            <v>1.009642963192813</v>
          </cell>
          <cell r="C3">
            <v>101.34981705649405</v>
          </cell>
          <cell r="D3">
            <v>99.628468216542174</v>
          </cell>
          <cell r="E3">
            <v>16.29</v>
          </cell>
          <cell r="F3">
            <v>0.59111199999999997</v>
          </cell>
        </row>
        <row r="4">
          <cell r="A4">
            <v>90.02</v>
          </cell>
          <cell r="B4">
            <v>0.90584955274081691</v>
          </cell>
          <cell r="C4">
            <v>121.51084486892017</v>
          </cell>
          <cell r="D4">
            <v>95.434709131531818</v>
          </cell>
          <cell r="E4">
            <v>16.600000000000001</v>
          </cell>
          <cell r="F4">
            <v>0.59669899999999998</v>
          </cell>
        </row>
        <row r="5">
          <cell r="A5">
            <v>90.03</v>
          </cell>
          <cell r="B5">
            <v>1.0486060074945365</v>
          </cell>
          <cell r="C5">
            <v>100.67124941272503</v>
          </cell>
          <cell r="D5">
            <v>95.744050870788996</v>
          </cell>
          <cell r="E5">
            <v>16.72</v>
          </cell>
          <cell r="F5">
            <v>0.58668899999999991</v>
          </cell>
        </row>
        <row r="6">
          <cell r="A6">
            <v>90.04</v>
          </cell>
          <cell r="B6">
            <v>1.0096271689377452</v>
          </cell>
          <cell r="C6">
            <v>109.83384012522315</v>
          </cell>
          <cell r="D6">
            <v>95.834237220419894</v>
          </cell>
          <cell r="E6">
            <v>16.670000000000002</v>
          </cell>
          <cell r="F6">
            <v>0.59238099999999994</v>
          </cell>
        </row>
        <row r="7">
          <cell r="A7">
            <v>90.05</v>
          </cell>
          <cell r="B7">
            <v>1.0162113742847021</v>
          </cell>
          <cell r="C7">
            <v>92.923132830933994</v>
          </cell>
          <cell r="D7">
            <v>96.390366140930439</v>
          </cell>
          <cell r="E7">
            <v>16.440000000000001</v>
          </cell>
          <cell r="F7">
            <v>0.60184699999999991</v>
          </cell>
        </row>
        <row r="8">
          <cell r="A8">
            <v>90.06</v>
          </cell>
          <cell r="B8">
            <v>1.0058013162293933</v>
          </cell>
          <cell r="C8">
            <v>84.715863612560582</v>
          </cell>
          <cell r="D8">
            <v>96.891987257323052</v>
          </cell>
          <cell r="E8">
            <v>16.75</v>
          </cell>
          <cell r="F8">
            <v>0.59383299999999994</v>
          </cell>
        </row>
        <row r="9">
          <cell r="A9">
            <v>90.07</v>
          </cell>
          <cell r="B9">
            <v>0.99825031296119759</v>
          </cell>
          <cell r="C9">
            <v>99.269294223742563</v>
          </cell>
          <cell r="D9">
            <v>104.75520681254494</v>
          </cell>
          <cell r="E9">
            <v>16.37</v>
          </cell>
          <cell r="F9">
            <v>0.60986099999999999</v>
          </cell>
        </row>
        <row r="10">
          <cell r="A10">
            <v>90.08</v>
          </cell>
          <cell r="B10">
            <v>0.90352240973764386</v>
          </cell>
          <cell r="C10">
            <v>103.45943013678517</v>
          </cell>
          <cell r="D10">
            <v>106.43162390008962</v>
          </cell>
          <cell r="E10">
            <v>15.89</v>
          </cell>
          <cell r="F10">
            <v>0.6367489999999999</v>
          </cell>
        </row>
        <row r="11">
          <cell r="A11">
            <v>90.09</v>
          </cell>
          <cell r="B11">
            <v>0.91320229072180292</v>
          </cell>
          <cell r="C11">
            <v>91.537025512535052</v>
          </cell>
          <cell r="D11">
            <v>108.51287026828214</v>
          </cell>
          <cell r="E11">
            <v>15.71</v>
          </cell>
          <cell r="F11">
            <v>0.63709399999999994</v>
          </cell>
        </row>
        <row r="12">
          <cell r="A12">
            <v>90.1</v>
          </cell>
          <cell r="B12">
            <v>0.74689509092898387</v>
          </cell>
          <cell r="C12">
            <v>74.167223530066138</v>
          </cell>
          <cell r="D12">
            <v>83.098393824811879</v>
          </cell>
          <cell r="E12">
            <v>20.18</v>
          </cell>
          <cell r="F12">
            <v>0.65650799999999998</v>
          </cell>
        </row>
        <row r="13">
          <cell r="A13">
            <v>90.11</v>
          </cell>
          <cell r="B13">
            <v>0.69176599641183467</v>
          </cell>
          <cell r="C13">
            <v>61.131368779774348</v>
          </cell>
          <cell r="D13">
            <v>70.658774539049006</v>
          </cell>
          <cell r="E13">
            <v>23.63</v>
          </cell>
          <cell r="F13">
            <v>0.67255799999999999</v>
          </cell>
        </row>
        <row r="14">
          <cell r="A14">
            <v>90.12</v>
          </cell>
          <cell r="B14">
            <v>0.63812772138269314</v>
          </cell>
          <cell r="C14">
            <v>62.844166995599274</v>
          </cell>
          <cell r="D14">
            <v>69.310923367402808</v>
          </cell>
          <cell r="E14">
            <v>24.19</v>
          </cell>
          <cell r="F14">
            <v>0.67033799999999999</v>
          </cell>
        </row>
        <row r="15">
          <cell r="A15">
            <v>91.01</v>
          </cell>
          <cell r="B15">
            <v>0.52270821897392594</v>
          </cell>
          <cell r="C15">
            <v>51.364390991125177</v>
          </cell>
          <cell r="D15">
            <v>74.876734071685775</v>
          </cell>
          <cell r="E15">
            <v>27.65</v>
          </cell>
          <cell r="F15">
            <v>0.66239599999999998</v>
          </cell>
        </row>
        <row r="16">
          <cell r="A16">
            <v>91.02</v>
          </cell>
          <cell r="B16">
            <v>0.47988117591450397</v>
          </cell>
          <cell r="C16">
            <v>66.260717614034021</v>
          </cell>
          <cell r="D16">
            <v>77.700151743643303</v>
          </cell>
          <cell r="E16">
            <v>27.42</v>
          </cell>
          <cell r="F16">
            <v>0.6758789999999999</v>
          </cell>
        </row>
        <row r="17">
          <cell r="A17">
            <v>91.03</v>
          </cell>
          <cell r="B17">
            <v>0.56039049020909004</v>
          </cell>
          <cell r="C17">
            <v>67.049183290076414</v>
          </cell>
          <cell r="D17">
            <v>82.650913539433446</v>
          </cell>
          <cell r="E17">
            <v>28.74</v>
          </cell>
          <cell r="F17">
            <v>0.62492799999999993</v>
          </cell>
        </row>
        <row r="18">
          <cell r="A18">
            <v>91.04</v>
          </cell>
          <cell r="B18">
            <v>0.54919522992492209</v>
          </cell>
          <cell r="C18">
            <v>68.294798327569112</v>
          </cell>
          <cell r="D18">
            <v>85.696392246293911</v>
          </cell>
          <cell r="E18">
            <v>29.94</v>
          </cell>
          <cell r="F18">
            <v>0.58741399999999999</v>
          </cell>
        </row>
        <row r="19">
          <cell r="A19">
            <v>91.05</v>
          </cell>
          <cell r="B19">
            <v>0.55724065940892986</v>
          </cell>
          <cell r="C19">
            <v>67.016623851274247</v>
          </cell>
          <cell r="D19">
            <v>88.494629135030536</v>
          </cell>
          <cell r="E19">
            <v>30.12</v>
          </cell>
          <cell r="F19">
            <v>0.58244299999999993</v>
          </cell>
        </row>
        <row r="20">
          <cell r="A20">
            <v>91.06</v>
          </cell>
          <cell r="B20">
            <v>0.55913778196545905</v>
          </cell>
          <cell r="C20">
            <v>77.436766469813278</v>
          </cell>
          <cell r="D20">
            <v>91.651718075236374</v>
          </cell>
          <cell r="E20">
            <v>30.89</v>
          </cell>
          <cell r="F20">
            <v>0.56051399999999996</v>
          </cell>
        </row>
        <row r="21">
          <cell r="A21">
            <v>91.07</v>
          </cell>
          <cell r="B21">
            <v>0.55047749176402194</v>
          </cell>
          <cell r="C21">
            <v>76.845312270519429</v>
          </cell>
          <cell r="D21">
            <v>91.357517662392098</v>
          </cell>
          <cell r="E21">
            <v>31</v>
          </cell>
          <cell r="F21">
            <v>0.55924299999999993</v>
          </cell>
        </row>
        <row r="22">
          <cell r="A22">
            <v>91.08</v>
          </cell>
          <cell r="B22">
            <v>0.50339852751922243</v>
          </cell>
          <cell r="C22">
            <v>72.974655446471928</v>
          </cell>
          <cell r="D22">
            <v>91.426603220650108</v>
          </cell>
          <cell r="E22">
            <v>30.53</v>
          </cell>
          <cell r="F22">
            <v>0.57313999999999998</v>
          </cell>
        </row>
        <row r="23">
          <cell r="A23">
            <v>91.09</v>
          </cell>
          <cell r="B23">
            <v>0.49966963053337499</v>
          </cell>
          <cell r="C23">
            <v>78.780878001789503</v>
          </cell>
          <cell r="D23">
            <v>91.31354856636348</v>
          </cell>
          <cell r="E23">
            <v>30.03</v>
          </cell>
          <cell r="F23">
            <v>0.58902299999999996</v>
          </cell>
        </row>
        <row r="24">
          <cell r="A24">
            <v>91.1</v>
          </cell>
          <cell r="B24">
            <v>0.53751826927998125</v>
          </cell>
          <cell r="C24">
            <v>80.301046718473103</v>
          </cell>
          <cell r="D24">
            <v>91.889365073420862</v>
          </cell>
          <cell r="E24">
            <v>29.89</v>
          </cell>
          <cell r="F24">
            <v>0.59123099999999995</v>
          </cell>
        </row>
        <row r="25">
          <cell r="A25">
            <v>91.11</v>
          </cell>
          <cell r="B25">
            <v>0.58819341531803637</v>
          </cell>
          <cell r="C25">
            <v>80.993403669080749</v>
          </cell>
          <cell r="D25">
            <v>91.827677077459356</v>
          </cell>
          <cell r="E25">
            <v>29.15</v>
          </cell>
          <cell r="F25">
            <v>0.61548299999999989</v>
          </cell>
        </row>
        <row r="26">
          <cell r="A26">
            <v>91.12</v>
          </cell>
          <cell r="B26">
            <v>0.54520374429306806</v>
          </cell>
          <cell r="C26">
            <v>87.86435322380315</v>
          </cell>
          <cell r="D26">
            <v>91.481117726075098</v>
          </cell>
          <cell r="E26">
            <v>28.55</v>
          </cell>
          <cell r="F26">
            <v>0.63738399999999995</v>
          </cell>
        </row>
        <row r="27">
          <cell r="A27">
            <v>92.01</v>
          </cell>
          <cell r="B27">
            <v>0.50191922404464284</v>
          </cell>
          <cell r="C27">
            <v>83.609144967629291</v>
          </cell>
          <cell r="D27">
            <v>90.926560824615621</v>
          </cell>
          <cell r="E27">
            <v>28.36</v>
          </cell>
          <cell r="F27">
            <v>0.63430299999999995</v>
          </cell>
        </row>
        <row r="28">
          <cell r="A28">
            <v>92.02</v>
          </cell>
          <cell r="B28">
            <v>0.47289124089802442</v>
          </cell>
          <cell r="C28">
            <v>84.0200233328287</v>
          </cell>
          <cell r="D28">
            <v>91.014189822846134</v>
          </cell>
          <cell r="E28">
            <v>28.78</v>
          </cell>
          <cell r="F28">
            <v>0.617614</v>
          </cell>
        </row>
        <row r="29">
          <cell r="A29">
            <v>92.03</v>
          </cell>
          <cell r="B29">
            <v>0.53779372040718754</v>
          </cell>
          <cell r="C29">
            <v>85.348176132429998</v>
          </cell>
          <cell r="D29">
            <v>92.232958779605141</v>
          </cell>
          <cell r="E29">
            <v>29.16</v>
          </cell>
          <cell r="F29">
            <v>0.60202599999999995</v>
          </cell>
        </row>
        <row r="30">
          <cell r="A30">
            <v>92.04</v>
          </cell>
          <cell r="B30">
            <v>0.52031027090067539</v>
          </cell>
          <cell r="C30">
            <v>82.962583096389537</v>
          </cell>
          <cell r="D30">
            <v>92.772626968143811</v>
          </cell>
          <cell r="E30">
            <v>29.06</v>
          </cell>
          <cell r="F30">
            <v>0.6067189999999999</v>
          </cell>
        </row>
        <row r="31">
          <cell r="A31">
            <v>92.05</v>
          </cell>
          <cell r="B31">
            <v>0.52875625203352927</v>
          </cell>
          <cell r="C31">
            <v>89.522180191088466</v>
          </cell>
          <cell r="D31">
            <v>93.001698001445021</v>
          </cell>
          <cell r="E31">
            <v>28.84</v>
          </cell>
          <cell r="F31">
            <v>0.61709899999999995</v>
          </cell>
        </row>
        <row r="32">
          <cell r="A32">
            <v>92.06</v>
          </cell>
          <cell r="B32">
            <v>0.51822981815012714</v>
          </cell>
          <cell r="C32">
            <v>80.220735873208923</v>
          </cell>
          <cell r="D32">
            <v>92.865824432529138</v>
          </cell>
          <cell r="E32">
            <v>28.42</v>
          </cell>
          <cell r="F32">
            <v>0.63548799999999994</v>
          </cell>
        </row>
        <row r="33">
          <cell r="A33">
            <v>92.07</v>
          </cell>
          <cell r="B33">
            <v>0.52196485425297834</v>
          </cell>
          <cell r="C33">
            <v>84.790186559722642</v>
          </cell>
          <cell r="D33">
            <v>96.507376411799996</v>
          </cell>
          <cell r="E33">
            <v>26.61</v>
          </cell>
          <cell r="F33">
            <v>0.67081899999999994</v>
          </cell>
        </row>
        <row r="34">
          <cell r="A34">
            <v>92.08</v>
          </cell>
          <cell r="B34">
            <v>0.46212444178161682</v>
          </cell>
          <cell r="C34">
            <v>81.626432357852977</v>
          </cell>
          <cell r="D34">
            <v>93.135226312378833</v>
          </cell>
          <cell r="E34">
            <v>27.25</v>
          </cell>
          <cell r="F34">
            <v>0.68942199999999998</v>
          </cell>
        </row>
        <row r="35">
          <cell r="A35">
            <v>92.09</v>
          </cell>
          <cell r="B35">
            <v>0.46461534940216043</v>
          </cell>
          <cell r="C35">
            <v>81.925760410346285</v>
          </cell>
          <cell r="D35">
            <v>95.833387244499704</v>
          </cell>
          <cell r="E35">
            <v>27.18</v>
          </cell>
          <cell r="F35">
            <v>0.69132499999999997</v>
          </cell>
        </row>
        <row r="36">
          <cell r="A36">
            <v>92.1</v>
          </cell>
          <cell r="B36">
            <v>0.51685485848213586</v>
          </cell>
          <cell r="C36">
            <v>88.159426020806222</v>
          </cell>
          <cell r="D36">
            <v>100.72685496254793</v>
          </cell>
          <cell r="E36">
            <v>27.38</v>
          </cell>
          <cell r="F36">
            <v>0.67558999999999991</v>
          </cell>
        </row>
        <row r="37">
          <cell r="A37">
            <v>92.11</v>
          </cell>
          <cell r="B37">
            <v>0.58733078310468356</v>
          </cell>
          <cell r="C37">
            <v>92.126541625813147</v>
          </cell>
          <cell r="D37">
            <v>104.49852848523471</v>
          </cell>
          <cell r="E37">
            <v>28.54</v>
          </cell>
          <cell r="F37">
            <v>0.62995299999999999</v>
          </cell>
        </row>
        <row r="38">
          <cell r="A38">
            <v>92.12</v>
          </cell>
          <cell r="B38">
            <v>0.54467255674537707</v>
          </cell>
          <cell r="C38">
            <v>93.310905737565932</v>
          </cell>
          <cell r="D38">
            <v>104.67214134739345</v>
          </cell>
          <cell r="E38">
            <v>28.59</v>
          </cell>
          <cell r="F38">
            <v>0.63306999999999991</v>
          </cell>
        </row>
        <row r="39">
          <cell r="A39">
            <v>93.01</v>
          </cell>
          <cell r="B39">
            <v>0.49491628187393039</v>
          </cell>
          <cell r="C39">
            <v>93.654498359360133</v>
          </cell>
          <cell r="D39">
            <v>112.23791113848783</v>
          </cell>
          <cell r="E39">
            <v>28.926986694335898</v>
          </cell>
          <cell r="F39">
            <v>0.61897999999999997</v>
          </cell>
        </row>
        <row r="40">
          <cell r="A40">
            <v>93.02</v>
          </cell>
          <cell r="B40">
            <v>0.47334006101170639</v>
          </cell>
          <cell r="C40">
            <v>93.73774518344085</v>
          </cell>
          <cell r="D40">
            <v>114.56545813830773</v>
          </cell>
          <cell r="E40">
            <v>29.025985717773398</v>
          </cell>
          <cell r="F40">
            <v>0.60916199999999998</v>
          </cell>
        </row>
        <row r="41">
          <cell r="A41">
            <v>93.03</v>
          </cell>
          <cell r="B41">
            <v>0.52731149208694328</v>
          </cell>
          <cell r="C41">
            <v>95.6806466827923</v>
          </cell>
          <cell r="D41">
            <v>115.57642065439403</v>
          </cell>
          <cell r="E41">
            <v>29.0409851074219</v>
          </cell>
          <cell r="F41">
            <v>0.60701699999999992</v>
          </cell>
        </row>
        <row r="42">
          <cell r="A42">
            <v>93.04</v>
          </cell>
          <cell r="B42">
            <v>0.50876388469734279</v>
          </cell>
          <cell r="C42">
            <v>94.158590688607163</v>
          </cell>
          <cell r="D42">
            <v>115.19325046803561</v>
          </cell>
          <cell r="E42">
            <v>28.500991821289102</v>
          </cell>
          <cell r="F42">
            <v>0.62656599999999996</v>
          </cell>
        </row>
        <row r="43">
          <cell r="A43">
            <v>93.05</v>
          </cell>
          <cell r="B43">
            <v>0.52822287627554354</v>
          </cell>
          <cell r="C43">
            <v>96.854603742161913</v>
          </cell>
          <cell r="D43">
            <v>115.95632307977576</v>
          </cell>
          <cell r="E43">
            <v>28.6099853515625</v>
          </cell>
          <cell r="F43">
            <v>0.62266499999999991</v>
          </cell>
        </row>
        <row r="44">
          <cell r="A44">
            <v>93.06</v>
          </cell>
          <cell r="B44">
            <v>0.52333103896538491</v>
          </cell>
          <cell r="C44">
            <v>102.41248693665175</v>
          </cell>
          <cell r="D44">
            <v>118.01739555428223</v>
          </cell>
          <cell r="E44">
            <v>29.0719909667969</v>
          </cell>
          <cell r="F44">
            <v>0.60524999999999995</v>
          </cell>
        </row>
        <row r="45">
          <cell r="A45">
            <v>93.07</v>
          </cell>
          <cell r="B45">
            <v>0.51958168623795009</v>
          </cell>
          <cell r="C45">
            <v>102.12183701090227</v>
          </cell>
          <cell r="D45">
            <v>120.40677174589869</v>
          </cell>
          <cell r="E45">
            <v>29.8269958496094</v>
          </cell>
          <cell r="F45">
            <v>0.58323999999999998</v>
          </cell>
        </row>
        <row r="46">
          <cell r="A46">
            <v>93.08</v>
          </cell>
          <cell r="B46">
            <v>0.48548465689332138</v>
          </cell>
          <cell r="C46">
            <v>102.33797595015494</v>
          </cell>
          <cell r="D46">
            <v>121.74527216982113</v>
          </cell>
          <cell r="E46">
            <v>29.6669921875</v>
          </cell>
          <cell r="F46">
            <v>0.58972695999999991</v>
          </cell>
        </row>
        <row r="47">
          <cell r="A47">
            <v>93.09</v>
          </cell>
          <cell r="B47">
            <v>0.47719119328193266</v>
          </cell>
          <cell r="C47">
            <v>99.426539568562404</v>
          </cell>
          <cell r="D47">
            <v>122.59863817796432</v>
          </cell>
          <cell r="E47">
            <v>28.8429870605469</v>
          </cell>
          <cell r="F47">
            <v>0.61635910999999999</v>
          </cell>
        </row>
        <row r="48">
          <cell r="A48">
            <v>93.1</v>
          </cell>
          <cell r="B48">
            <v>0.52092006293441795</v>
          </cell>
          <cell r="C48">
            <v>106.79476024803587</v>
          </cell>
          <cell r="D48">
            <v>125.19071254430838</v>
          </cell>
          <cell r="E48">
            <v>28.9129943847656</v>
          </cell>
          <cell r="F48">
            <v>0.61050099999999996</v>
          </cell>
        </row>
        <row r="49">
          <cell r="A49">
            <v>93.11</v>
          </cell>
          <cell r="B49">
            <v>0.5901055816720554</v>
          </cell>
          <cell r="C49">
            <v>102.95024720873762</v>
          </cell>
          <cell r="D49">
            <v>126.22005615382726</v>
          </cell>
          <cell r="E49">
            <v>29.642990112304702</v>
          </cell>
          <cell r="F49">
            <v>0.58825540999999992</v>
          </cell>
        </row>
        <row r="50">
          <cell r="A50">
            <v>93.12</v>
          </cell>
          <cell r="B50">
            <v>0.54002173907925877</v>
          </cell>
          <cell r="C50">
            <v>101.94895183888708</v>
          </cell>
          <cell r="D50">
            <v>127.78599258269801</v>
          </cell>
          <cell r="E50">
            <v>29.763992309570298</v>
          </cell>
          <cell r="F50">
            <v>0.58489775999999993</v>
          </cell>
        </row>
        <row r="51">
          <cell r="A51">
            <v>94.01</v>
          </cell>
          <cell r="B51">
            <v>0.49219152015457668</v>
          </cell>
          <cell r="C51">
            <v>103.89923388721343</v>
          </cell>
          <cell r="D51">
            <v>127.24782485090257</v>
          </cell>
          <cell r="E51">
            <v>30.121994018554702</v>
          </cell>
          <cell r="F51">
            <v>0.57369225999999995</v>
          </cell>
        </row>
        <row r="52">
          <cell r="A52">
            <v>94.02</v>
          </cell>
          <cell r="B52">
            <v>0.46583880811168621</v>
          </cell>
          <cell r="C52">
            <v>104.0781767563637</v>
          </cell>
          <cell r="D52">
            <v>126.72927078211971</v>
          </cell>
          <cell r="E52">
            <v>30.073989868164102</v>
          </cell>
          <cell r="F52">
            <v>0.5756389999999999</v>
          </cell>
        </row>
        <row r="53">
          <cell r="A53">
            <v>94.03</v>
          </cell>
          <cell r="B53">
            <v>0.50706163561399498</v>
          </cell>
          <cell r="C53">
            <v>101.83154455286547</v>
          </cell>
          <cell r="D53">
            <v>126.75091583400464</v>
          </cell>
          <cell r="E53">
            <v>29.5889892578125</v>
          </cell>
          <cell r="F53">
            <v>0.59094941999999995</v>
          </cell>
        </row>
        <row r="54">
          <cell r="A54">
            <v>94.04</v>
          </cell>
          <cell r="B54">
            <v>0.49976394690650044</v>
          </cell>
          <cell r="C54">
            <v>104.4752682468324</v>
          </cell>
          <cell r="D54">
            <v>127.58613590811495</v>
          </cell>
          <cell r="E54">
            <v>29.629989624023398</v>
          </cell>
          <cell r="F54">
            <v>0.58890044999999991</v>
          </cell>
        </row>
        <row r="55">
          <cell r="A55">
            <v>94.05</v>
          </cell>
          <cell r="B55">
            <v>0.52513312910879206</v>
          </cell>
          <cell r="C55">
            <v>102.6366163830851</v>
          </cell>
          <cell r="D55">
            <v>128.02554913621626</v>
          </cell>
          <cell r="E55">
            <v>29.202987670898398</v>
          </cell>
          <cell r="F55">
            <v>0.603209</v>
          </cell>
        </row>
        <row r="56">
          <cell r="A56">
            <v>94.06</v>
          </cell>
          <cell r="B56">
            <v>0.51348097145076543</v>
          </cell>
          <cell r="C56">
            <v>106.35167585620337</v>
          </cell>
          <cell r="D56">
            <v>129.04483366657445</v>
          </cell>
          <cell r="E56">
            <v>28.893997192382798</v>
          </cell>
          <cell r="F56">
            <v>0.61383999999999994</v>
          </cell>
        </row>
        <row r="57">
          <cell r="A57">
            <v>94.07</v>
          </cell>
          <cell r="B57">
            <v>0.50145143880579912</v>
          </cell>
          <cell r="C57">
            <v>110.81035416942656</v>
          </cell>
          <cell r="D57">
            <v>129.4242727774234</v>
          </cell>
          <cell r="E57">
            <v>28.172988891601602</v>
          </cell>
          <cell r="F57">
            <v>0.63671183999999992</v>
          </cell>
        </row>
        <row r="58">
          <cell r="A58">
            <v>94.08</v>
          </cell>
          <cell r="B58">
            <v>0.47119476502599783</v>
          </cell>
          <cell r="C58">
            <v>109.13038819938791</v>
          </cell>
          <cell r="D58">
            <v>131.11893325059657</v>
          </cell>
          <cell r="E58">
            <v>28.1229858398438</v>
          </cell>
          <cell r="F58">
            <v>0.63923227999999999</v>
          </cell>
        </row>
        <row r="59">
          <cell r="A59">
            <v>94.09</v>
          </cell>
          <cell r="B59">
            <v>0.46201037289063729</v>
          </cell>
          <cell r="C59">
            <v>110.32212980547027</v>
          </cell>
          <cell r="D59">
            <v>132.03606809057149</v>
          </cell>
          <cell r="E59">
            <v>27.979995727539102</v>
          </cell>
          <cell r="F59">
            <v>0.64481704999999989</v>
          </cell>
        </row>
        <row r="60">
          <cell r="A60">
            <v>94.1</v>
          </cell>
          <cell r="B60">
            <v>0.49610248433417875</v>
          </cell>
          <cell r="C60">
            <v>117.46620584971534</v>
          </cell>
          <cell r="D60">
            <v>132.42813896018779</v>
          </cell>
          <cell r="E60">
            <v>27.635986328125</v>
          </cell>
          <cell r="F60">
            <v>0.6587319399999999</v>
          </cell>
        </row>
        <row r="61">
          <cell r="A61">
            <v>94.11</v>
          </cell>
          <cell r="B61">
            <v>0.56733074963950381</v>
          </cell>
          <cell r="C61">
            <v>113.75384927992249</v>
          </cell>
          <cell r="D61">
            <v>133.55623384377358</v>
          </cell>
          <cell r="E61">
            <v>27.777999877929702</v>
          </cell>
          <cell r="F61">
            <v>0.65003722999999991</v>
          </cell>
        </row>
        <row r="62">
          <cell r="A62">
            <v>94.12</v>
          </cell>
          <cell r="B62">
            <v>0.5125432788455071</v>
          </cell>
          <cell r="C62">
            <v>113.20282020930409</v>
          </cell>
          <cell r="D62">
            <v>134.34355723674054</v>
          </cell>
          <cell r="E62">
            <v>28.218994140625</v>
          </cell>
          <cell r="F62">
            <v>0.63603120999999996</v>
          </cell>
        </row>
        <row r="63">
          <cell r="A63">
            <v>95.01</v>
          </cell>
          <cell r="B63">
            <v>0.46954460894839412</v>
          </cell>
          <cell r="C63">
            <v>109.2375893084898</v>
          </cell>
          <cell r="D63">
            <v>132.19352129582521</v>
          </cell>
          <cell r="E63">
            <v>27.7619934082031</v>
          </cell>
          <cell r="F63">
            <v>0.6525709999999999</v>
          </cell>
        </row>
        <row r="64">
          <cell r="A64">
            <v>95.02</v>
          </cell>
          <cell r="B64">
            <v>0.44666789455996925</v>
          </cell>
          <cell r="C64">
            <v>110.18424422654694</v>
          </cell>
          <cell r="D64">
            <v>132.7873184508758</v>
          </cell>
          <cell r="E64">
            <v>27.39599609375</v>
          </cell>
          <cell r="F64">
            <v>0.66609370999999995</v>
          </cell>
        </row>
        <row r="65">
          <cell r="A65">
            <v>95.03</v>
          </cell>
          <cell r="B65">
            <v>0.48279226233398098</v>
          </cell>
          <cell r="C65">
            <v>108.4987088095252</v>
          </cell>
          <cell r="D65">
            <v>133.56052188527542</v>
          </cell>
          <cell r="E65">
            <v>26.2229919433594</v>
          </cell>
          <cell r="F65">
            <v>0.71114754999999996</v>
          </cell>
        </row>
        <row r="66">
          <cell r="A66">
            <v>95.04</v>
          </cell>
          <cell r="B66">
            <v>0.48009263154992149</v>
          </cell>
          <cell r="C66">
            <v>113.14081188151501</v>
          </cell>
          <cell r="D66">
            <v>134.72770372880862</v>
          </cell>
          <cell r="E66">
            <v>25.866989135742202</v>
          </cell>
          <cell r="F66">
            <v>0.72440087999999991</v>
          </cell>
        </row>
        <row r="67">
          <cell r="A67">
            <v>95.05</v>
          </cell>
          <cell r="B67">
            <v>0.50885847334412726</v>
          </cell>
          <cell r="C67">
            <v>110.98133790054831</v>
          </cell>
          <cell r="D67">
            <v>135.43307522867161</v>
          </cell>
          <cell r="E67">
            <v>26.2369995117188</v>
          </cell>
          <cell r="F67">
            <v>0.71076648999999992</v>
          </cell>
        </row>
        <row r="68">
          <cell r="A68">
            <v>95.06</v>
          </cell>
          <cell r="B68">
            <v>0.49788183273801079</v>
          </cell>
          <cell r="C68">
            <v>112.4947202878715</v>
          </cell>
          <cell r="D68">
            <v>136.26639714930104</v>
          </cell>
          <cell r="E68">
            <v>26.138992309570298</v>
          </cell>
          <cell r="F68">
            <v>0.71417873999999992</v>
          </cell>
        </row>
        <row r="69">
          <cell r="A69">
            <v>95.07</v>
          </cell>
          <cell r="B69">
            <v>0.48722408529612971</v>
          </cell>
          <cell r="C69">
            <v>115.72264411745928</v>
          </cell>
          <cell r="D69">
            <v>135.94307262716333</v>
          </cell>
          <cell r="E69">
            <v>26.009994506835898</v>
          </cell>
          <cell r="F69">
            <v>0.71978288999999995</v>
          </cell>
        </row>
        <row r="70">
          <cell r="A70">
            <v>95.08</v>
          </cell>
          <cell r="B70">
            <v>0.46121541175063108</v>
          </cell>
          <cell r="C70">
            <v>115.85085555303293</v>
          </cell>
          <cell r="D70">
            <v>137.33165842525148</v>
          </cell>
          <cell r="E70">
            <v>26.637985229492202</v>
          </cell>
          <cell r="F70">
            <v>0.69244539999999999</v>
          </cell>
        </row>
        <row r="71">
          <cell r="A71">
            <v>95.09</v>
          </cell>
          <cell r="B71">
            <v>0.45320926054573102</v>
          </cell>
          <cell r="C71">
            <v>115.14020337141756</v>
          </cell>
          <cell r="D71">
            <v>138.55856946333574</v>
          </cell>
          <cell r="E71">
            <v>26.9249877929688</v>
          </cell>
          <cell r="F71">
            <v>0.68407332999999992</v>
          </cell>
        </row>
        <row r="72">
          <cell r="A72">
            <v>95.1</v>
          </cell>
          <cell r="B72">
            <v>0.48857250279431491</v>
          </cell>
          <cell r="C72">
            <v>111.40717303365462</v>
          </cell>
          <cell r="D72">
            <v>139.37347359332031</v>
          </cell>
          <cell r="E72">
            <v>26.31</v>
          </cell>
          <cell r="F72">
            <v>0.70714336999999994</v>
          </cell>
        </row>
        <row r="73">
          <cell r="A73">
            <v>95.11</v>
          </cell>
          <cell r="B73">
            <v>0.55597284935618019</v>
          </cell>
          <cell r="C73">
            <v>114.67652146115539</v>
          </cell>
          <cell r="D73">
            <v>140.34952307789609</v>
          </cell>
          <cell r="E73">
            <v>26.323</v>
          </cell>
          <cell r="F73">
            <v>0.70601230999999998</v>
          </cell>
        </row>
        <row r="74">
          <cell r="A74">
            <v>95.12</v>
          </cell>
          <cell r="B74">
            <v>0.49092523422806522</v>
          </cell>
          <cell r="C74">
            <v>111.68824397374135</v>
          </cell>
          <cell r="D74">
            <v>140.75786289635766</v>
          </cell>
          <cell r="E74">
            <v>26.658000000000001</v>
          </cell>
          <cell r="F74">
            <v>0.6940996599999999</v>
          </cell>
        </row>
        <row r="75">
          <cell r="A75">
            <v>96.01</v>
          </cell>
          <cell r="B75">
            <v>0.45840290333761169</v>
          </cell>
          <cell r="C75">
            <v>112.44602198515403</v>
          </cell>
          <cell r="D75">
            <v>141.83317052581427</v>
          </cell>
          <cell r="E75">
            <v>26.966999999999999</v>
          </cell>
          <cell r="F75">
            <v>0.68428475</v>
          </cell>
        </row>
        <row r="76">
          <cell r="A76">
            <v>96.02</v>
          </cell>
          <cell r="B76">
            <v>0.43414452315035873</v>
          </cell>
          <cell r="C76">
            <v>111.19529037588669</v>
          </cell>
          <cell r="D76">
            <v>142.86663061326925</v>
          </cell>
          <cell r="E76">
            <v>27.068999999999999</v>
          </cell>
          <cell r="F76">
            <v>0.68214070999999998</v>
          </cell>
        </row>
        <row r="77">
          <cell r="A77">
            <v>96.03</v>
          </cell>
          <cell r="B77">
            <v>0.4644201680311118</v>
          </cell>
          <cell r="C77">
            <v>113.99324844461955</v>
          </cell>
          <cell r="D77">
            <v>144.18154756072315</v>
          </cell>
          <cell r="E77">
            <v>27.263000000000002</v>
          </cell>
          <cell r="F77">
            <v>0.67672699999999997</v>
          </cell>
        </row>
        <row r="78">
          <cell r="A78">
            <v>96.04</v>
          </cell>
          <cell r="B78">
            <v>0.47120278220041023</v>
          </cell>
          <cell r="C78">
            <v>115.92764503207593</v>
          </cell>
          <cell r="D78">
            <v>146.16364381368911</v>
          </cell>
          <cell r="E78">
            <v>27.495999999999999</v>
          </cell>
          <cell r="F78">
            <v>0.66396699999999997</v>
          </cell>
        </row>
        <row r="79">
          <cell r="A79">
            <v>96.05</v>
          </cell>
          <cell r="B79">
            <v>0.50089583115326586</v>
          </cell>
          <cell r="C79">
            <v>118.86534054844483</v>
          </cell>
          <cell r="D79">
            <v>148.41464043247993</v>
          </cell>
          <cell r="E79">
            <v>27.706</v>
          </cell>
          <cell r="F79">
            <v>0.65214599999999989</v>
          </cell>
        </row>
        <row r="80">
          <cell r="A80">
            <v>96.06</v>
          </cell>
          <cell r="B80">
            <v>0.49177114811244771</v>
          </cell>
          <cell r="C80">
            <v>120.7660767743333</v>
          </cell>
          <cell r="D80">
            <v>148.45457291188509</v>
          </cell>
          <cell r="E80">
            <v>27.803999999999998</v>
          </cell>
          <cell r="F80">
            <v>0.65473347999999998</v>
          </cell>
        </row>
        <row r="81">
          <cell r="A81">
            <v>96.07</v>
          </cell>
          <cell r="B81">
            <v>0.48663686957434071</v>
          </cell>
          <cell r="C81">
            <v>117.51082635266388</v>
          </cell>
        </row>
        <row r="82">
          <cell r="A82">
            <v>96.08</v>
          </cell>
          <cell r="B82">
            <v>0.46354911966784274</v>
          </cell>
          <cell r="C82">
            <v>121.96050269543392</v>
          </cell>
        </row>
        <row r="83">
          <cell r="A83">
            <v>96.09</v>
          </cell>
          <cell r="B83">
            <v>0.46084287102751326</v>
          </cell>
          <cell r="C83">
            <v>123.58038805171715</v>
          </cell>
        </row>
        <row r="84">
          <cell r="A84">
            <v>96.1</v>
          </cell>
          <cell r="B84">
            <v>0.49030017907022094</v>
          </cell>
          <cell r="C84">
            <v>122.7662309448351</v>
          </cell>
        </row>
        <row r="85">
          <cell r="A85">
            <v>96.11</v>
          </cell>
          <cell r="B85">
            <v>0.55775311381762616</v>
          </cell>
        </row>
        <row r="86">
          <cell r="A86">
            <v>96.12</v>
          </cell>
        </row>
      </sheetData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Input"/>
      <sheetName val="Makro"/>
      <sheetName val="Revenues"/>
      <sheetName val="Expenditures"/>
      <sheetName val="budget-G"/>
      <sheetName val="SR chart data"/>
      <sheetName val="Cze Hun Pol"/>
      <sheetName val="Výstup"/>
      <sheetName val="Výstup (CZ)"/>
      <sheetName val="Graf1"/>
      <sheetName val="Výstup (CZ) (2)"/>
      <sheetName val="Výstup (AJ) (2)"/>
      <sheetName val="Konec 2608"/>
      <sheetName val="Chart1"/>
      <sheetName val="Chart2"/>
      <sheetName val="Chart3"/>
      <sheetName val="SRFiscalChart"/>
      <sheetName val="Chart4"/>
      <sheetName val="Chart5"/>
      <sheetName val="Panel1"/>
      <sheetName val="Panel2"/>
      <sheetName val="Panel3"/>
    </sheetNames>
    <sheetDataSet>
      <sheetData sheetId="0"/>
      <sheetData sheetId="1"/>
      <sheetData sheetId="2"/>
      <sheetData sheetId="3" refreshError="1">
        <row r="1">
          <cell r="A1" t="str">
            <v>.</v>
          </cell>
          <cell r="J1" t="str">
            <v>Medium Term Forecast - Revenues-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</row>
        <row r="3">
          <cell r="A3" t="str">
            <v>General government revenue</v>
          </cell>
          <cell r="G3">
            <v>504.28300000000002</v>
          </cell>
          <cell r="H3">
            <v>578.38800000000003</v>
          </cell>
          <cell r="I3">
            <v>634.44299999999998</v>
          </cell>
          <cell r="J3">
            <v>662.13</v>
          </cell>
          <cell r="K3">
            <v>706.36599999999999</v>
          </cell>
          <cell r="L3">
            <v>760.72658154999999</v>
          </cell>
          <cell r="M3">
            <v>776.23800000000006</v>
          </cell>
          <cell r="N3">
            <v>816.23204822776927</v>
          </cell>
          <cell r="O3">
            <v>864.47848062810124</v>
          </cell>
          <cell r="P3">
            <v>920.37438695254389</v>
          </cell>
          <cell r="Q3">
            <v>980.15813121266513</v>
          </cell>
          <cell r="R3">
            <v>1039.008467956329</v>
          </cell>
          <cell r="S3">
            <v>1106.4831486213041</v>
          </cell>
          <cell r="T3">
            <v>1179.3850029840489</v>
          </cell>
          <cell r="U3">
            <v>1258.217826097939</v>
          </cell>
          <cell r="V3">
            <v>1343.5374063992247</v>
          </cell>
          <cell r="W3">
            <v>1434.5198338732007</v>
          </cell>
          <cell r="X3">
            <v>1531.7805853333227</v>
          </cell>
        </row>
        <row r="4">
          <cell r="F4" t="str">
            <v>% of GDP</v>
          </cell>
          <cell r="G4">
            <v>42.634680419343937</v>
          </cell>
          <cell r="H4">
            <v>41.878792267033525</v>
          </cell>
          <cell r="I4">
            <v>40.35126884182408</v>
          </cell>
          <cell r="J4">
            <v>39.677013422818789</v>
          </cell>
          <cell r="K4">
            <v>39.279653005616417</v>
          </cell>
          <cell r="L4">
            <v>41.427140529869853</v>
          </cell>
          <cell r="M4">
            <v>40.458995943653996</v>
          </cell>
          <cell r="N4">
            <v>40.157195639782024</v>
          </cell>
          <cell r="O4">
            <v>39.845198170401176</v>
          </cell>
          <cell r="P4">
            <v>39.68628784384201</v>
          </cell>
          <cell r="Q4">
            <v>39.416170315723292</v>
          </cell>
          <cell r="R4">
            <v>39.119525910945981</v>
          </cell>
          <cell r="S4">
            <v>39.004572034655979</v>
          </cell>
          <cell r="T4">
            <v>38.924454152669036</v>
          </cell>
          <cell r="U4">
            <v>38.879348694106085</v>
          </cell>
          <cell r="V4">
            <v>38.869515449185975</v>
          </cell>
          <cell r="W4">
            <v>38.856362186228374</v>
          </cell>
          <cell r="X4">
            <v>38.846183666553749</v>
          </cell>
        </row>
        <row r="5">
          <cell r="B5" t="str">
            <v>Total Revenue</v>
          </cell>
          <cell r="G5">
            <v>497.983</v>
          </cell>
          <cell r="H5">
            <v>572.91300000000001</v>
          </cell>
          <cell r="I5">
            <v>626.18299999999999</v>
          </cell>
          <cell r="J5">
            <v>652.98199999999997</v>
          </cell>
          <cell r="K5">
            <v>696.58299999999997</v>
          </cell>
          <cell r="L5">
            <v>729.56404208000004</v>
          </cell>
          <cell r="M5">
            <v>762.60500000000002</v>
          </cell>
          <cell r="N5">
            <v>802.366624840501</v>
          </cell>
          <cell r="O5">
            <v>850.27050190742818</v>
          </cell>
          <cell r="P5">
            <v>906.25027676494369</v>
          </cell>
          <cell r="Q5">
            <v>966.52796093207962</v>
          </cell>
          <cell r="R5">
            <v>1026.6340725240343</v>
          </cell>
          <cell r="S5">
            <v>1093.7949781189118</v>
          </cell>
          <cell r="T5">
            <v>1166.3751010798617</v>
          </cell>
          <cell r="U5">
            <v>1244.8780347131476</v>
          </cell>
          <cell r="V5">
            <v>1329.8593605922474</v>
          </cell>
          <cell r="W5">
            <v>1420.494956594305</v>
          </cell>
          <cell r="X5">
            <v>1517.4000820462416</v>
          </cell>
        </row>
        <row r="6">
          <cell r="F6" t="str">
            <v>% of GDP</v>
          </cell>
          <cell r="G6">
            <v>42.102045992560029</v>
          </cell>
          <cell r="H6">
            <v>41.482369126058941</v>
          </cell>
          <cell r="I6">
            <v>39.82592380588946</v>
          </cell>
          <cell r="J6">
            <v>39.128835091083417</v>
          </cell>
          <cell r="K6">
            <v>38.735639214813986</v>
          </cell>
          <cell r="L6">
            <v>39.730111750803246</v>
          </cell>
          <cell r="M6">
            <v>39.74841814187176</v>
          </cell>
          <cell r="N6">
            <v>39.475040950071076</v>
          </cell>
          <cell r="O6">
            <v>39.190329668278672</v>
          </cell>
          <cell r="P6">
            <v>39.077260136868084</v>
          </cell>
          <cell r="Q6">
            <v>38.868045379446755</v>
          </cell>
          <cell r="R6">
            <v>38.653619715110928</v>
          </cell>
          <cell r="S6">
            <v>38.557302086654325</v>
          </cell>
          <cell r="T6">
            <v>38.495075002587456</v>
          </cell>
          <cell r="U6">
            <v>38.46714471002776</v>
          </cell>
          <cell r="V6">
            <v>38.473799624470786</v>
          </cell>
          <cell r="W6">
            <v>38.476474994501785</v>
          </cell>
          <cell r="X6">
            <v>38.481491962496222</v>
          </cell>
        </row>
        <row r="7">
          <cell r="C7" t="str">
            <v>Tax Revenue</v>
          </cell>
          <cell r="G7">
            <v>446.09099999999995</v>
          </cell>
          <cell r="H7">
            <v>511.20300000000003</v>
          </cell>
          <cell r="I7">
            <v>568.88</v>
          </cell>
          <cell r="J7">
            <v>607.73199999999997</v>
          </cell>
          <cell r="K7">
            <v>648.02599999999995</v>
          </cell>
          <cell r="L7">
            <v>682.05501575000005</v>
          </cell>
          <cell r="M7">
            <v>715.30799999999999</v>
          </cell>
          <cell r="N7">
            <v>754.26327781874306</v>
          </cell>
          <cell r="O7">
            <v>800.97872683578771</v>
          </cell>
          <cell r="P7">
            <v>855.6687957159387</v>
          </cell>
          <cell r="Q7">
            <v>914.46121336658859</v>
          </cell>
          <cell r="R7">
            <v>973.24707885387454</v>
          </cell>
          <cell r="S7">
            <v>1039.0542611276567</v>
          </cell>
          <cell r="T7">
            <v>1110.2463346760028</v>
          </cell>
          <cell r="U7">
            <v>1187.3260224053392</v>
          </cell>
          <cell r="V7">
            <v>1270.8480134187523</v>
          </cell>
          <cell r="W7">
            <v>1359.9872704928011</v>
          </cell>
          <cell r="X7">
            <v>1455.3581146497991</v>
          </cell>
        </row>
        <row r="8">
          <cell r="F8" t="str">
            <v>% of GDP</v>
          </cell>
          <cell r="G8">
            <v>37.714829218802834</v>
          </cell>
          <cell r="H8">
            <v>37.014191586416629</v>
          </cell>
          <cell r="I8">
            <v>36.181390319913504</v>
          </cell>
          <cell r="J8">
            <v>36.417305848513905</v>
          </cell>
          <cell r="K8">
            <v>36.035477951398541</v>
          </cell>
          <cell r="L8">
            <v>37.142896898654911</v>
          </cell>
          <cell r="M8">
            <v>37.28320884891393</v>
          </cell>
          <cell r="N8">
            <v>37.108440028831559</v>
          </cell>
          <cell r="O8">
            <v>36.918392783888734</v>
          </cell>
          <cell r="P8">
            <v>36.896200727853738</v>
          </cell>
          <cell r="Q8">
            <v>36.774228346792988</v>
          </cell>
          <cell r="R8">
            <v>36.643555363763305</v>
          </cell>
          <cell r="S8">
            <v>36.627640309360622</v>
          </cell>
          <cell r="T8">
            <v>36.642599696385489</v>
          </cell>
          <cell r="U8">
            <v>36.688768416073877</v>
          </cell>
          <cell r="V8">
            <v>36.766558382275058</v>
          </cell>
          <cell r="W8">
            <v>36.837523401993892</v>
          </cell>
          <cell r="X8">
            <v>36.908098433688643</v>
          </cell>
        </row>
        <row r="9">
          <cell r="D9" t="str">
            <v>Indirect taxes</v>
          </cell>
          <cell r="G9">
            <v>154.88900000000001</v>
          </cell>
          <cell r="H9">
            <v>173.60899999999998</v>
          </cell>
          <cell r="I9">
            <v>196.21100000000001</v>
          </cell>
          <cell r="J9">
            <v>208.41200000000001</v>
          </cell>
          <cell r="K9">
            <v>212.16800000000001</v>
          </cell>
          <cell r="L9">
            <v>234.79711571999997</v>
          </cell>
          <cell r="M9">
            <v>249.64</v>
          </cell>
          <cell r="N9">
            <v>265.80868664785709</v>
          </cell>
          <cell r="O9">
            <v>283.86286031860004</v>
          </cell>
          <cell r="P9">
            <v>304.4191823242781</v>
          </cell>
          <cell r="Q9">
            <v>325.64724249310785</v>
          </cell>
          <cell r="R9">
            <v>345.16488741836622</v>
          </cell>
          <cell r="S9">
            <v>363.4316290499869</v>
          </cell>
          <cell r="T9">
            <v>382.83755093129491</v>
          </cell>
          <cell r="U9">
            <v>403.45812449159246</v>
          </cell>
          <cell r="V9">
            <v>425.37391766411685</v>
          </cell>
          <cell r="W9">
            <v>448.67094102596923</v>
          </cell>
          <cell r="X9">
            <v>473.44101748668203</v>
          </cell>
        </row>
        <row r="10">
          <cell r="F10" t="str">
            <v>tax growth</v>
          </cell>
          <cell r="H10">
            <v>112.08607454370548</v>
          </cell>
          <cell r="I10">
            <v>113.01891030994939</v>
          </cell>
          <cell r="J10">
            <v>106.21830580344628</v>
          </cell>
          <cell r="K10">
            <v>101.80219948947278</v>
          </cell>
          <cell r="L10">
            <v>110.66565915689452</v>
          </cell>
          <cell r="M10">
            <v>106.32157862522487</v>
          </cell>
          <cell r="N10">
            <v>106.4768012529471</v>
          </cell>
          <cell r="O10">
            <v>106.79216841948475</v>
          </cell>
          <cell r="P10">
            <v>107.24163843857777</v>
          </cell>
          <cell r="Q10">
            <v>106.97329912220081</v>
          </cell>
          <cell r="R10">
            <v>105.99349307423398</v>
          </cell>
          <cell r="S10">
            <v>105.29217840442733</v>
          </cell>
          <cell r="T10">
            <v>105.33963483916776</v>
          </cell>
          <cell r="U10">
            <v>105.38624633611194</v>
          </cell>
          <cell r="V10">
            <v>105.43198707428212</v>
          </cell>
          <cell r="W10">
            <v>105.47683400284269</v>
          </cell>
          <cell r="X10">
            <v>105.52076682391586</v>
          </cell>
        </row>
        <row r="11">
          <cell r="F11" t="str">
            <v>% of GDP</v>
          </cell>
          <cell r="G11">
            <v>13.095113290497126</v>
          </cell>
          <cell r="H11">
            <v>12.57034248063138</v>
          </cell>
          <cell r="I11">
            <v>12.479234242828978</v>
          </cell>
          <cell r="J11">
            <v>12.488734419942475</v>
          </cell>
          <cell r="K11">
            <v>11.79825390646722</v>
          </cell>
          <cell r="L11">
            <v>12.786424643032182</v>
          </cell>
          <cell r="M11">
            <v>13.011710000507296</v>
          </cell>
          <cell r="N11">
            <v>13.077324586369219</v>
          </cell>
          <cell r="O11">
            <v>13.083694014446307</v>
          </cell>
          <cell r="P11">
            <v>13.126470560432113</v>
          </cell>
          <cell r="Q11">
            <v>13.095608518875821</v>
          </cell>
          <cell r="R11">
            <v>12.99574274256932</v>
          </cell>
          <cell r="S11">
            <v>12.81130686230105</v>
          </cell>
          <cell r="T11">
            <v>12.635180760685685</v>
          </cell>
          <cell r="U11">
            <v>12.466990039574977</v>
          </cell>
          <cell r="V11">
            <v>12.306377169385</v>
          </cell>
          <cell r="W11">
            <v>12.153000729080169</v>
          </cell>
          <cell r="X11">
            <v>12.006534680399858</v>
          </cell>
        </row>
        <row r="12">
          <cell r="E12" t="str">
            <v>VAT</v>
          </cell>
          <cell r="G12">
            <v>85.849000000000004</v>
          </cell>
          <cell r="H12">
            <v>94.801000000000002</v>
          </cell>
          <cell r="I12">
            <v>109.313</v>
          </cell>
          <cell r="J12">
            <v>117.65600000000001</v>
          </cell>
          <cell r="K12">
            <v>119.395</v>
          </cell>
          <cell r="L12">
            <v>138.33062853999999</v>
          </cell>
          <cell r="M12">
            <v>149.9</v>
          </cell>
          <cell r="N12">
            <v>165.4778309305448</v>
          </cell>
          <cell r="O12">
            <v>182.01858971882291</v>
          </cell>
          <cell r="P12">
            <v>200.40050901070742</v>
          </cell>
          <cell r="Q12">
            <v>219.17785233654243</v>
          </cell>
          <cell r="R12">
            <v>236.44047532885037</v>
          </cell>
          <cell r="S12">
            <v>252.53734288923849</v>
          </cell>
          <cell r="T12">
            <v>269.73008519313782</v>
          </cell>
          <cell r="U12">
            <v>288.09330939308666</v>
          </cell>
          <cell r="V12">
            <v>307.70670189656795</v>
          </cell>
          <cell r="W12">
            <v>328.65537416168627</v>
          </cell>
          <cell r="X12">
            <v>351.03023203461385</v>
          </cell>
        </row>
        <row r="13">
          <cell r="F13" t="str">
            <v>tax growth</v>
          </cell>
          <cell r="H13">
            <v>110.42761127095248</v>
          </cell>
          <cell r="I13">
            <v>115.30785540236917</v>
          </cell>
          <cell r="J13">
            <v>107.63221208822374</v>
          </cell>
          <cell r="K13">
            <v>101.47803766913714</v>
          </cell>
          <cell r="L13">
            <v>115.85964951631141</v>
          </cell>
          <cell r="M13">
            <v>108.36356458588243</v>
          </cell>
          <cell r="N13">
            <v>110.39214871950954</v>
          </cell>
          <cell r="O13">
            <v>109.99575513847573</v>
          </cell>
          <cell r="P13">
            <v>110.09892413751825</v>
          </cell>
          <cell r="Q13">
            <v>109.36990800000001</v>
          </cell>
          <cell r="R13">
            <v>107.87608</v>
          </cell>
          <cell r="S13">
            <v>106.80799999999999</v>
          </cell>
          <cell r="T13">
            <v>106.80799999999999</v>
          </cell>
          <cell r="U13">
            <v>106.80800000000002</v>
          </cell>
          <cell r="V13">
            <v>106.80799999999999</v>
          </cell>
          <cell r="W13">
            <v>106.80799999999999</v>
          </cell>
          <cell r="X13">
            <v>106.80799999999999</v>
          </cell>
        </row>
        <row r="14">
          <cell r="F14" t="str">
            <v>nom. GDP growth</v>
          </cell>
          <cell r="H14">
            <v>116.76530267162664</v>
          </cell>
          <cell r="I14">
            <v>113.84403736152342</v>
          </cell>
          <cell r="J14">
            <v>106.13750556509571</v>
          </cell>
          <cell r="K14">
            <v>107.76006711409396</v>
          </cell>
          <cell r="L14">
            <v>102.11310682311073</v>
          </cell>
          <cell r="M14">
            <v>104.48072182416119</v>
          </cell>
          <cell r="N14">
            <v>105.94256115116079</v>
          </cell>
          <cell r="O14">
            <v>106.7401796588799</v>
          </cell>
          <cell r="P14">
            <v>106.89215935681382</v>
          </cell>
          <cell r="Q14">
            <v>107.22540000000001</v>
          </cell>
          <cell r="R14">
            <v>106.80799999999999</v>
          </cell>
          <cell r="S14">
            <v>106.80799999999999</v>
          </cell>
          <cell r="T14">
            <v>106.80799999999999</v>
          </cell>
          <cell r="U14">
            <v>106.80799999999999</v>
          </cell>
          <cell r="V14">
            <v>106.80799999999999</v>
          </cell>
          <cell r="W14">
            <v>106.80799999999999</v>
          </cell>
          <cell r="X14">
            <v>106.80799999999999</v>
          </cell>
        </row>
        <row r="15">
          <cell r="F15" t="str">
            <v>Scale</v>
          </cell>
          <cell r="H15">
            <v>0.94572281957340243</v>
          </cell>
          <cell r="I15">
            <v>1.0128581002112325</v>
          </cell>
          <cell r="J15">
            <v>1.0140827364951714</v>
          </cell>
          <cell r="K15">
            <v>0.94170354925349531</v>
          </cell>
          <cell r="L15">
            <v>1.1346207467471698</v>
          </cell>
          <cell r="M15">
            <v>1.0371632459455629</v>
          </cell>
          <cell r="N15">
            <v>1.042</v>
          </cell>
          <cell r="O15">
            <v>1.0305</v>
          </cell>
          <cell r="P15">
            <v>1.03</v>
          </cell>
          <cell r="Q15">
            <v>1.02</v>
          </cell>
          <cell r="R15">
            <v>1.01</v>
          </cell>
          <cell r="S15">
            <v>1</v>
          </cell>
          <cell r="T15">
            <v>1</v>
          </cell>
          <cell r="U15">
            <v>1</v>
          </cell>
          <cell r="V15">
            <v>1</v>
          </cell>
          <cell r="W15">
            <v>1</v>
          </cell>
          <cell r="X15">
            <v>1</v>
          </cell>
          <cell r="Z15" t="str">
            <v>stagnace poměru přírůstku HDP a výběru daně</v>
          </cell>
        </row>
        <row r="16">
          <cell r="F16" t="str">
            <v>% of GDP</v>
          </cell>
          <cell r="G16">
            <v>7.2581163341224215</v>
          </cell>
          <cell r="H16">
            <v>6.8641662442980245</v>
          </cell>
          <cell r="I16">
            <v>6.9524263817337655</v>
          </cell>
          <cell r="J16">
            <v>7.0503355704697999</v>
          </cell>
          <cell r="K16">
            <v>6.6393260301395767</v>
          </cell>
          <cell r="L16">
            <v>7.5331170582148888</v>
          </cell>
          <cell r="M16">
            <v>7.8130721401860432</v>
          </cell>
          <cell r="N16">
            <v>8.141221170073857</v>
          </cell>
          <cell r="O16">
            <v>8.3895284157611076</v>
          </cell>
          <cell r="P16">
            <v>8.6412142682339415</v>
          </cell>
          <cell r="Q16">
            <v>8.8140385535986212</v>
          </cell>
          <cell r="R16">
            <v>8.9021789391346076</v>
          </cell>
          <cell r="S16">
            <v>8.9021789391346076</v>
          </cell>
          <cell r="T16">
            <v>8.9021789391346076</v>
          </cell>
          <cell r="U16">
            <v>8.9021789391346076</v>
          </cell>
          <cell r="V16">
            <v>8.9021789391346076</v>
          </cell>
          <cell r="W16">
            <v>8.9021789391346076</v>
          </cell>
          <cell r="X16">
            <v>8.9021789391346076</v>
          </cell>
        </row>
        <row r="17">
          <cell r="E17" t="str">
            <v>Excises</v>
          </cell>
          <cell r="G17">
            <v>46.36</v>
          </cell>
          <cell r="H17">
            <v>56.65</v>
          </cell>
          <cell r="I17">
            <v>61.17</v>
          </cell>
          <cell r="J17">
            <v>64.171999999999997</v>
          </cell>
          <cell r="K17">
            <v>67.802000000000007</v>
          </cell>
          <cell r="L17">
            <v>73.143358329999998</v>
          </cell>
          <cell r="M17">
            <v>77.599999999999994</v>
          </cell>
          <cell r="N17">
            <v>77.813399999999987</v>
          </cell>
          <cell r="O17">
            <v>78.770504819999985</v>
          </cell>
          <cell r="P17">
            <v>80.341188686110797</v>
          </cell>
          <cell r="Q17">
            <v>82.096643658902309</v>
          </cell>
          <cell r="R17">
            <v>83.73365073346082</v>
          </cell>
          <cell r="S17">
            <v>85.403299729086029</v>
          </cell>
          <cell r="T17">
            <v>87.106241525684013</v>
          </cell>
          <cell r="U17">
            <v>88.843139981706173</v>
          </cell>
          <cell r="V17">
            <v>90.614672192941399</v>
          </cell>
          <cell r="W17">
            <v>92.421528756468661</v>
          </cell>
          <cell r="X17">
            <v>94.264414039872634</v>
          </cell>
        </row>
        <row r="18">
          <cell r="F18" t="str">
            <v>tax growth</v>
          </cell>
          <cell r="H18">
            <v>122.19585849870577</v>
          </cell>
          <cell r="I18">
            <v>107.97881729920566</v>
          </cell>
          <cell r="J18">
            <v>104.90763446133724</v>
          </cell>
          <cell r="K18">
            <v>105.65667269213989</v>
          </cell>
          <cell r="L18">
            <v>107.87787724550897</v>
          </cell>
          <cell r="M18">
            <v>106.09302303278587</v>
          </cell>
          <cell r="N18">
            <v>100.27499999999998</v>
          </cell>
          <cell r="O18">
            <v>101.23</v>
          </cell>
          <cell r="P18">
            <v>101.994</v>
          </cell>
          <cell r="Q18">
            <v>102.18499999999999</v>
          </cell>
          <cell r="R18">
            <v>101.994</v>
          </cell>
          <cell r="S18">
            <v>101.994</v>
          </cell>
          <cell r="T18">
            <v>101.994</v>
          </cell>
          <cell r="U18">
            <v>101.99400000000003</v>
          </cell>
          <cell r="V18">
            <v>101.994</v>
          </cell>
          <cell r="W18">
            <v>101.994</v>
          </cell>
          <cell r="X18">
            <v>101.99399999999999</v>
          </cell>
        </row>
        <row r="19">
          <cell r="F19" t="str">
            <v>nom. wage growth</v>
          </cell>
          <cell r="I19">
            <v>117.90543495729051</v>
          </cell>
          <cell r="J19">
            <v>107.5968433184494</v>
          </cell>
          <cell r="K19">
            <v>106.54237228343221</v>
          </cell>
          <cell r="L19">
            <v>103.13840120886117</v>
          </cell>
          <cell r="M19">
            <v>104.5</v>
          </cell>
          <cell r="N19">
            <v>105</v>
          </cell>
          <cell r="O19">
            <v>106</v>
          </cell>
          <cell r="P19">
            <v>106.80000000000001</v>
          </cell>
          <cell r="Q19">
            <v>107</v>
          </cell>
          <cell r="R19">
            <v>106.80000000000001</v>
          </cell>
          <cell r="S19">
            <v>106.80000000000001</v>
          </cell>
          <cell r="T19">
            <v>106.80000000000001</v>
          </cell>
          <cell r="U19">
            <v>106.80000000000001</v>
          </cell>
          <cell r="V19">
            <v>106.80000000000001</v>
          </cell>
          <cell r="W19">
            <v>106.80000000000001</v>
          </cell>
          <cell r="X19">
            <v>106.80000000000001</v>
          </cell>
        </row>
        <row r="20">
          <cell r="F20" t="str">
            <v>Scale</v>
          </cell>
          <cell r="I20">
            <v>0.91580865070655459</v>
          </cell>
          <cell r="J20">
            <v>0.97500661939353517</v>
          </cell>
          <cell r="K20">
            <v>0.99168687938601441</v>
          </cell>
          <cell r="L20">
            <v>1.045952583917314</v>
          </cell>
          <cell r="M20">
            <v>1.0152442395481902</v>
          </cell>
          <cell r="N20">
            <v>0.95499999999999996</v>
          </cell>
          <cell r="O20">
            <v>0.95499999999999996</v>
          </cell>
          <cell r="P20">
            <v>0.95499999999999996</v>
          </cell>
          <cell r="Q20">
            <v>0.95499999999999996</v>
          </cell>
          <cell r="R20">
            <v>0.95499999999999996</v>
          </cell>
          <cell r="S20">
            <v>0.95499999999999996</v>
          </cell>
          <cell r="T20">
            <v>0.95499999999999996</v>
          </cell>
          <cell r="U20">
            <v>0.95499999999999996</v>
          </cell>
          <cell r="V20">
            <v>0.95499999999999996</v>
          </cell>
          <cell r="W20">
            <v>0.95499999999999996</v>
          </cell>
          <cell r="X20">
            <v>0.95499999999999996</v>
          </cell>
          <cell r="Y20">
            <v>0.95499999999999996</v>
          </cell>
          <cell r="Z20" t="str">
            <v>pomalejší přírůstek daně než objemu mezd</v>
          </cell>
        </row>
        <row r="21">
          <cell r="F21" t="str">
            <v>% of GDP</v>
          </cell>
          <cell r="G21">
            <v>3.9195130199526549</v>
          </cell>
          <cell r="H21">
            <v>4.1018029107233369</v>
          </cell>
          <cell r="I21">
            <v>3.8904789162373596</v>
          </cell>
          <cell r="J21">
            <v>3.8453978906999038</v>
          </cell>
          <cell r="K21">
            <v>3.7703386531724412</v>
          </cell>
          <cell r="L21">
            <v>3.9831921978979468</v>
          </cell>
          <cell r="M21">
            <v>4.044659093251747</v>
          </cell>
          <cell r="N21">
            <v>3.8282837999086361</v>
          </cell>
          <cell r="O21">
            <v>3.6306587669539434</v>
          </cell>
          <cell r="P21">
            <v>3.4642897337361673</v>
          </cell>
          <cell r="Q21">
            <v>3.3014420691536728</v>
          </cell>
          <cell r="R21">
            <v>3.1526410231561277</v>
          </cell>
          <cell r="S21">
            <v>3.0105466680003938</v>
          </cell>
          <cell r="T21">
            <v>2.874856722867503</v>
          </cell>
          <cell r="U21">
            <v>2.7452825311975526</v>
          </cell>
          <cell r="V21">
            <v>2.6215484466235042</v>
          </cell>
          <cell r="W21">
            <v>2.5033912465818826</v>
          </cell>
          <cell r="X21">
            <v>2.3905595723529371</v>
          </cell>
        </row>
        <row r="22">
          <cell r="E22" t="str">
            <v>Other indirect taxes</v>
          </cell>
          <cell r="G22">
            <v>22.68</v>
          </cell>
          <cell r="H22">
            <v>22.158000000000001</v>
          </cell>
          <cell r="I22">
            <v>25.728000000000002</v>
          </cell>
          <cell r="J22">
            <v>26.584</v>
          </cell>
          <cell r="K22">
            <v>24.971</v>
          </cell>
          <cell r="L22">
            <v>23.32312885</v>
          </cell>
          <cell r="M22">
            <v>22.14</v>
          </cell>
          <cell r="N22">
            <v>22.51745571731232</v>
          </cell>
          <cell r="O22">
            <v>23.073765779777176</v>
          </cell>
          <cell r="P22">
            <v>23.677484627459897</v>
          </cell>
          <cell r="Q22">
            <v>24.372746497663091</v>
          </cell>
          <cell r="R22">
            <v>24.990761356055028</v>
          </cell>
          <cell r="S22">
            <v>25.490986431662364</v>
          </cell>
          <cell r="T22">
            <v>26.001224212473087</v>
          </cell>
          <cell r="U22">
            <v>26.521675116799631</v>
          </cell>
          <cell r="V22">
            <v>27.052543574607533</v>
          </cell>
          <cell r="W22">
            <v>27.594038107814306</v>
          </cell>
          <cell r="X22">
            <v>28.14637141219556</v>
          </cell>
        </row>
        <row r="23">
          <cell r="F23" t="str">
            <v>tax growth</v>
          </cell>
          <cell r="H23">
            <v>97.69841269841271</v>
          </cell>
          <cell r="I23">
            <v>116.11156241538045</v>
          </cell>
          <cell r="J23">
            <v>103.32711442786069</v>
          </cell>
          <cell r="K23">
            <v>93.932440565753836</v>
          </cell>
          <cell r="L23">
            <v>93.400860398061752</v>
          </cell>
          <cell r="M23">
            <v>94.927229285533883</v>
          </cell>
          <cell r="N23">
            <v>101.70485870511436</v>
          </cell>
          <cell r="O23">
            <v>102.47057247252469</v>
          </cell>
          <cell r="P23">
            <v>102.61647298254127</v>
          </cell>
          <cell r="Q23">
            <v>102.936384</v>
          </cell>
          <cell r="R23">
            <v>102.53567999999997</v>
          </cell>
          <cell r="S23">
            <v>102.00163999999998</v>
          </cell>
          <cell r="T23">
            <v>102.00163999999998</v>
          </cell>
          <cell r="U23">
            <v>102.00164000000001</v>
          </cell>
          <cell r="V23">
            <v>102.00163999999998</v>
          </cell>
          <cell r="W23">
            <v>102.00164000000001</v>
          </cell>
          <cell r="X23">
            <v>102.00164000000001</v>
          </cell>
        </row>
        <row r="24">
          <cell r="F24" t="str">
            <v>nom. GDP growth</v>
          </cell>
          <cell r="H24">
            <v>116.76530267162664</v>
          </cell>
          <cell r="I24">
            <v>113.84403736152342</v>
          </cell>
          <cell r="J24">
            <v>106.13750556509571</v>
          </cell>
          <cell r="K24">
            <v>107.76006711409396</v>
          </cell>
          <cell r="L24">
            <v>102.11310682311073</v>
          </cell>
          <cell r="M24">
            <v>104.48072182416119</v>
          </cell>
          <cell r="N24">
            <v>105.94256115116079</v>
          </cell>
          <cell r="O24">
            <v>106.7401796588799</v>
          </cell>
          <cell r="P24">
            <v>106.89215935681382</v>
          </cell>
          <cell r="Q24">
            <v>107.22540000000001</v>
          </cell>
          <cell r="R24">
            <v>106.80799999999999</v>
          </cell>
          <cell r="S24">
            <v>106.80799999999999</v>
          </cell>
          <cell r="T24">
            <v>106.80799999999999</v>
          </cell>
          <cell r="U24">
            <v>106.80799999999999</v>
          </cell>
          <cell r="V24">
            <v>106.80799999999999</v>
          </cell>
          <cell r="W24">
            <v>106.80799999999999</v>
          </cell>
          <cell r="X24">
            <v>106.80799999999999</v>
          </cell>
        </row>
        <row r="25">
          <cell r="F25" t="str">
            <v>Scale</v>
          </cell>
          <cell r="H25">
            <v>0.83670757034018217</v>
          </cell>
          <cell r="I25">
            <v>1.0199178200844745</v>
          </cell>
          <cell r="J25">
            <v>0.97352122492165261</v>
          </cell>
          <cell r="K25">
            <v>0.87168134802941666</v>
          </cell>
          <cell r="L25">
            <v>0.91468042941694949</v>
          </cell>
          <cell r="M25">
            <v>0.90856215030074516</v>
          </cell>
          <cell r="N25">
            <v>0.96</v>
          </cell>
          <cell r="O25">
            <v>0.96</v>
          </cell>
          <cell r="P25">
            <v>0.96</v>
          </cell>
          <cell r="Q25">
            <v>0.96</v>
          </cell>
          <cell r="R25">
            <v>0.96</v>
          </cell>
          <cell r="S25">
            <v>0.95499999999999996</v>
          </cell>
          <cell r="T25">
            <v>0.95499999999999996</v>
          </cell>
          <cell r="U25">
            <v>0.95499999999999996</v>
          </cell>
          <cell r="V25">
            <v>0.95499999999999996</v>
          </cell>
          <cell r="W25">
            <v>0.95499999999999996</v>
          </cell>
          <cell r="X25">
            <v>0.95499999999999996</v>
          </cell>
          <cell r="Z25" t="str">
            <v>pomalejší přírůstek daně než HDP</v>
          </cell>
        </row>
        <row r="26">
          <cell r="F26" t="str">
            <v>% of GDP</v>
          </cell>
          <cell r="G26">
            <v>1.9174839364220493</v>
          </cell>
          <cell r="H26">
            <v>1.6043733256100212</v>
          </cell>
          <cell r="I26">
            <v>1.6363289448578517</v>
          </cell>
          <cell r="J26">
            <v>1.5930009587727709</v>
          </cell>
          <cell r="K26">
            <v>1.3885892231552022</v>
          </cell>
          <cell r="L26">
            <v>1.2701153869193487</v>
          </cell>
          <cell r="M26">
            <v>1.1539787670695063</v>
          </cell>
          <cell r="N26">
            <v>1.107819616386726</v>
          </cell>
          <cell r="O26">
            <v>1.063506831731257</v>
          </cell>
          <cell r="P26">
            <v>1.0209665584620065</v>
          </cell>
          <cell r="Q26">
            <v>0.98012789612352635</v>
          </cell>
          <cell r="R26">
            <v>0.94092278027858511</v>
          </cell>
          <cell r="S26">
            <v>0.89858125516604859</v>
          </cell>
          <cell r="T26">
            <v>0.85814509868357647</v>
          </cell>
          <cell r="U26">
            <v>0.81952856924281547</v>
          </cell>
          <cell r="V26">
            <v>0.78264978362688875</v>
          </cell>
          <cell r="W26">
            <v>0.74743054336367876</v>
          </cell>
          <cell r="X26">
            <v>0.71379616891231312</v>
          </cell>
        </row>
        <row r="27">
          <cell r="D27" t="str">
            <v>Direct taxes</v>
          </cell>
          <cell r="G27">
            <v>118.27200000000001</v>
          </cell>
          <cell r="H27">
            <v>135.06900000000002</v>
          </cell>
          <cell r="I27">
            <v>142.35300000000001</v>
          </cell>
          <cell r="J27">
            <v>143.44400000000002</v>
          </cell>
          <cell r="K27">
            <v>162.476</v>
          </cell>
          <cell r="L27">
            <v>165.41858062</v>
          </cell>
          <cell r="M27">
            <v>170.3</v>
          </cell>
          <cell r="N27">
            <v>178.63068459015767</v>
          </cell>
          <cell r="O27">
            <v>189.04860705759239</v>
          </cell>
          <cell r="P27">
            <v>201.30800367731263</v>
          </cell>
          <cell r="Q27">
            <v>214.80943093489367</v>
          </cell>
          <cell r="R27">
            <v>229.11911659314683</v>
          </cell>
          <cell r="S27">
            <v>250.08829471501429</v>
          </cell>
          <cell r="T27">
            <v>273.51049284984299</v>
          </cell>
          <cell r="U27">
            <v>299.69141840738007</v>
          </cell>
          <cell r="V27">
            <v>328.97539259461468</v>
          </cell>
          <cell r="W27">
            <v>360.31275058254522</v>
          </cell>
          <cell r="X27">
            <v>394.07795706605651</v>
          </cell>
        </row>
        <row r="28">
          <cell r="F28" t="str">
            <v>% of GDP</v>
          </cell>
          <cell r="G28">
            <v>9.9993236388231317</v>
          </cell>
          <cell r="H28">
            <v>9.7798131923828855</v>
          </cell>
          <cell r="I28">
            <v>9.053806525472238</v>
          </cell>
          <cell r="J28">
            <v>8.5956375838926178</v>
          </cell>
          <cell r="K28">
            <v>9.0349774787299122</v>
          </cell>
          <cell r="L28">
            <v>9.0082546762511573</v>
          </cell>
          <cell r="M28">
            <v>8.8763588090305756</v>
          </cell>
          <cell r="N28">
            <v>8.7883186698318028</v>
          </cell>
          <cell r="O28">
            <v>8.71355317783628</v>
          </cell>
          <cell r="P28">
            <v>8.6803451861149732</v>
          </cell>
          <cell r="Q28">
            <v>8.6383664487667122</v>
          </cell>
          <cell r="R28">
            <v>8.6265237432457482</v>
          </cell>
          <cell r="S28">
            <v>8.8158476867816944</v>
          </cell>
          <cell r="T28">
            <v>9.0269476144522542</v>
          </cell>
          <cell r="U28">
            <v>9.2605643595330864</v>
          </cell>
          <cell r="V28">
            <v>9.5174976475934283</v>
          </cell>
          <cell r="W28">
            <v>9.7596717775245931</v>
          </cell>
          <cell r="X28">
            <v>9.9938756540625082</v>
          </cell>
        </row>
        <row r="29">
          <cell r="E29" t="str">
            <v>Personal Income Tax</v>
          </cell>
          <cell r="G29">
            <v>54.52</v>
          </cell>
          <cell r="H29">
            <v>68.587000000000003</v>
          </cell>
          <cell r="I29">
            <v>80.543999999999997</v>
          </cell>
          <cell r="J29">
            <v>87.881</v>
          </cell>
          <cell r="K29">
            <v>94.92</v>
          </cell>
          <cell r="L29">
            <v>95.301741359999994</v>
          </cell>
          <cell r="M29">
            <v>99.7</v>
          </cell>
          <cell r="N29">
            <v>106.7787</v>
          </cell>
          <cell r="O29">
            <v>115.44913044</v>
          </cell>
          <cell r="P29">
            <v>125.76566473611842</v>
          </cell>
          <cell r="Q29">
            <v>137.26064649299965</v>
          </cell>
          <cell r="R29">
            <v>149.52625786361412</v>
          </cell>
          <cell r="S29">
            <v>168.47721578524857</v>
          </cell>
          <cell r="T29">
            <v>189.83001811387098</v>
          </cell>
          <cell r="U29">
            <v>213.88907460962298</v>
          </cell>
          <cell r="V29">
            <v>240.99737592564662</v>
          </cell>
          <cell r="W29">
            <v>271.54138335046309</v>
          </cell>
          <cell r="X29">
            <v>305.95653827630082</v>
          </cell>
        </row>
        <row r="30">
          <cell r="F30" t="str">
            <v>tax growth</v>
          </cell>
          <cell r="H30">
            <v>125.8015407190022</v>
          </cell>
          <cell r="I30">
            <v>117.43333284733257</v>
          </cell>
          <cell r="J30">
            <v>109.10930671434247</v>
          </cell>
          <cell r="K30">
            <v>108.00969492836904</v>
          </cell>
          <cell r="L30">
            <v>100.40217168141592</v>
          </cell>
          <cell r="M30">
            <v>104.61508738165202</v>
          </cell>
          <cell r="N30">
            <v>107.1</v>
          </cell>
          <cell r="O30">
            <v>108.11999999999999</v>
          </cell>
          <cell r="P30">
            <v>108.93600000000001</v>
          </cell>
          <cell r="Q30">
            <v>109.14000000000001</v>
          </cell>
          <cell r="R30">
            <v>108.93600000000001</v>
          </cell>
          <cell r="S30">
            <v>112.67400000000001</v>
          </cell>
          <cell r="T30">
            <v>112.67400000000001</v>
          </cell>
          <cell r="U30">
            <v>112.67400000000001</v>
          </cell>
          <cell r="V30">
            <v>112.67400000000001</v>
          </cell>
          <cell r="W30">
            <v>112.67400000000001</v>
          </cell>
          <cell r="X30">
            <v>112.67400000000001</v>
          </cell>
        </row>
        <row r="31">
          <cell r="F31" t="str">
            <v>wage growth</v>
          </cell>
          <cell r="I31">
            <v>117.90543495729051</v>
          </cell>
          <cell r="J31">
            <v>107.5968433184494</v>
          </cell>
          <cell r="K31">
            <v>106.54237228343221</v>
          </cell>
          <cell r="L31">
            <v>103.13840120886117</v>
          </cell>
          <cell r="M31">
            <v>104.5</v>
          </cell>
          <cell r="N31">
            <v>105</v>
          </cell>
          <cell r="O31">
            <v>106</v>
          </cell>
          <cell r="P31">
            <v>106.80000000000001</v>
          </cell>
          <cell r="Q31">
            <v>107</v>
          </cell>
          <cell r="R31">
            <v>106.80000000000001</v>
          </cell>
          <cell r="S31">
            <v>106.80000000000001</v>
          </cell>
          <cell r="T31">
            <v>106.80000000000001</v>
          </cell>
          <cell r="U31">
            <v>106.80000000000001</v>
          </cell>
          <cell r="V31">
            <v>106.80000000000001</v>
          </cell>
          <cell r="W31">
            <v>106.80000000000001</v>
          </cell>
          <cell r="X31">
            <v>106.80000000000001</v>
          </cell>
        </row>
        <row r="32">
          <cell r="F32" t="str">
            <v>scale factor</v>
          </cell>
          <cell r="I32">
            <v>0.99599592580164809</v>
          </cell>
          <cell r="J32">
            <v>1.0140567636488804</v>
          </cell>
          <cell r="K32">
            <v>1.0137721979855427</v>
          </cell>
          <cell r="L32">
            <v>0.97347031275088103</v>
          </cell>
          <cell r="M32">
            <v>1.0011013146569572</v>
          </cell>
          <cell r="N32">
            <v>1.02</v>
          </cell>
          <cell r="O32">
            <v>1.02</v>
          </cell>
          <cell r="P32">
            <v>1.02</v>
          </cell>
          <cell r="Q32">
            <v>1.02</v>
          </cell>
          <cell r="R32">
            <v>1.02</v>
          </cell>
          <cell r="S32">
            <v>1.0549999999999999</v>
          </cell>
          <cell r="T32">
            <v>1.0549999999999999</v>
          </cell>
          <cell r="U32">
            <v>1.0549999999999999</v>
          </cell>
          <cell r="V32">
            <v>1.0549999999999999</v>
          </cell>
          <cell r="W32">
            <v>1.0549999999999999</v>
          </cell>
          <cell r="X32">
            <v>1.0549999999999999</v>
          </cell>
          <cell r="Z32" t="str">
            <v>rychejší přírůstek daně než objemu mezd</v>
          </cell>
        </row>
        <row r="33">
          <cell r="F33" t="str">
            <v>% of GDP</v>
          </cell>
          <cell r="G33">
            <v>4.6094014203584717</v>
          </cell>
          <cell r="H33">
            <v>4.9661139671276526</v>
          </cell>
          <cell r="I33">
            <v>5.1226865102079762</v>
          </cell>
          <cell r="J33">
            <v>5.2661193672099715</v>
          </cell>
          <cell r="K33">
            <v>5.2783184118333981</v>
          </cell>
          <cell r="L33">
            <v>5.1898786342100962</v>
          </cell>
          <cell r="M33">
            <v>5.1965529844999896</v>
          </cell>
          <cell r="N33">
            <v>5.2533261287298121</v>
          </cell>
          <cell r="O33">
            <v>5.3212353853389383</v>
          </cell>
          <cell r="P33">
            <v>5.4229805200425245</v>
          </cell>
          <cell r="Q33">
            <v>5.5198124134527937</v>
          </cell>
          <cell r="R33">
            <v>5.6297869548338477</v>
          </cell>
          <cell r="S33">
            <v>5.9389803699062718</v>
          </cell>
          <cell r="T33">
            <v>6.2651549902518466</v>
          </cell>
          <cell r="U33">
            <v>6.6092434403006957</v>
          </cell>
          <cell r="V33">
            <v>6.9722295651303332</v>
          </cell>
          <cell r="W33">
            <v>7.3551512435538102</v>
          </cell>
          <cell r="X33">
            <v>7.7591033557053972</v>
          </cell>
        </row>
        <row r="34">
          <cell r="E34" t="str">
            <v>Enterprise tax</v>
          </cell>
          <cell r="G34">
            <v>63.752000000000002</v>
          </cell>
          <cell r="H34">
            <v>66.481999999999999</v>
          </cell>
          <cell r="I34">
            <v>61.808999999999997</v>
          </cell>
          <cell r="J34">
            <v>55.563000000000002</v>
          </cell>
          <cell r="K34">
            <v>67.555999999999997</v>
          </cell>
          <cell r="L34">
            <v>70.116839260000006</v>
          </cell>
          <cell r="M34">
            <v>70.599999999999994</v>
          </cell>
          <cell r="N34">
            <v>71.851984590157684</v>
          </cell>
          <cell r="O34">
            <v>73.599476617592401</v>
          </cell>
          <cell r="P34">
            <v>75.542338941194203</v>
          </cell>
          <cell r="Q34">
            <v>77.548784441894</v>
          </cell>
          <cell r="R34">
            <v>79.592858729532722</v>
          </cell>
          <cell r="S34">
            <v>81.611078929765725</v>
          </cell>
          <cell r="T34">
            <v>83.680474735971998</v>
          </cell>
          <cell r="U34">
            <v>85.802343797757075</v>
          </cell>
          <cell r="V34">
            <v>87.978016668968039</v>
          </cell>
          <cell r="W34">
            <v>88.771367232082113</v>
          </cell>
          <cell r="X34">
            <v>88.121418789755708</v>
          </cell>
        </row>
        <row r="35">
          <cell r="F35" t="str">
            <v>tax growth</v>
          </cell>
          <cell r="H35">
            <v>104.28221859706362</v>
          </cell>
          <cell r="I35">
            <v>92.971029752414182</v>
          </cell>
          <cell r="J35">
            <v>89.894675532689419</v>
          </cell>
          <cell r="K35">
            <v>121.58450767597142</v>
          </cell>
          <cell r="L35">
            <v>103.79069107111138</v>
          </cell>
          <cell r="M35">
            <v>100.68907946379097</v>
          </cell>
          <cell r="N35">
            <v>101.77334927784376</v>
          </cell>
          <cell r="O35">
            <v>102.43207204004507</v>
          </cell>
          <cell r="P35">
            <v>102.63977736376648</v>
          </cell>
          <cell r="Q35">
            <v>102.6560542456353</v>
          </cell>
          <cell r="R35">
            <v>102.63585599999998</v>
          </cell>
          <cell r="S35">
            <v>102.53567999999997</v>
          </cell>
          <cell r="T35">
            <v>102.53568</v>
          </cell>
          <cell r="U35">
            <v>102.53567999999997</v>
          </cell>
          <cell r="V35">
            <v>102.53568</v>
          </cell>
          <cell r="W35">
            <v>100.90176</v>
          </cell>
          <cell r="X35">
            <v>99.267840000000007</v>
          </cell>
        </row>
        <row r="36">
          <cell r="F36" t="str">
            <v>4-lagged GDP growth</v>
          </cell>
          <cell r="J36">
            <v>1.1316171139956144</v>
          </cell>
          <cell r="K36">
            <v>1.1112672817808493</v>
          </cell>
          <cell r="L36">
            <v>1.0746367921595597</v>
          </cell>
          <cell r="M36">
            <v>1.0512285033161539</v>
          </cell>
          <cell r="N36">
            <v>1.0601390549775391</v>
          </cell>
          <cell r="O36">
            <v>1.0670007504171362</v>
          </cell>
          <cell r="P36">
            <v>1.0691643475392343</v>
          </cell>
          <cell r="Q36">
            <v>1.0693338983920344</v>
          </cell>
          <cell r="R36">
            <v>1.0691234999999999</v>
          </cell>
          <cell r="S36">
            <v>1.0680799999999999</v>
          </cell>
          <cell r="T36">
            <v>1.0680799999999999</v>
          </cell>
          <cell r="U36">
            <v>1.0680799999999999</v>
          </cell>
          <cell r="V36">
            <v>1.0680799999999999</v>
          </cell>
          <cell r="W36">
            <v>1.0510599999999999</v>
          </cell>
          <cell r="X36">
            <v>1.0340400000000001</v>
          </cell>
        </row>
        <row r="37">
          <cell r="F37" t="str">
            <v>Scale factor</v>
          </cell>
          <cell r="J37">
            <v>0.7943912691040993</v>
          </cell>
          <cell r="K37">
            <v>1.0941067884328195</v>
          </cell>
          <cell r="L37">
            <v>0.96582112047863677</v>
          </cell>
          <cell r="M37">
            <v>0.95782295805490558</v>
          </cell>
          <cell r="N37">
            <v>0.96</v>
          </cell>
          <cell r="O37">
            <v>0.96</v>
          </cell>
          <cell r="P37">
            <v>0.96</v>
          </cell>
          <cell r="Q37">
            <v>0.96</v>
          </cell>
          <cell r="R37">
            <v>0.96</v>
          </cell>
          <cell r="S37">
            <v>0.96</v>
          </cell>
          <cell r="T37">
            <v>0.96</v>
          </cell>
          <cell r="U37">
            <v>0.96</v>
          </cell>
          <cell r="V37">
            <v>0.96</v>
          </cell>
          <cell r="W37">
            <v>0.96</v>
          </cell>
          <cell r="X37">
            <v>0.96</v>
          </cell>
          <cell r="Y37">
            <v>0.96</v>
          </cell>
          <cell r="Z37" t="str">
            <v>stagnace poměru přírůstku HDP a výběru daně</v>
          </cell>
        </row>
        <row r="38">
          <cell r="F38" t="str">
            <v>% of GDP</v>
          </cell>
          <cell r="G38">
            <v>5.3899222184646609</v>
          </cell>
          <cell r="H38">
            <v>4.813699225255232</v>
          </cell>
          <cell r="I38">
            <v>3.9311200152642627</v>
          </cell>
          <cell r="J38">
            <v>3.3295182166826462</v>
          </cell>
          <cell r="K38">
            <v>3.7566590668965132</v>
          </cell>
          <cell r="L38">
            <v>3.8183760420410615</v>
          </cell>
          <cell r="M38">
            <v>3.6798058245305838</v>
          </cell>
          <cell r="N38">
            <v>3.5349925411019911</v>
          </cell>
          <cell r="O38">
            <v>3.3923177924973422</v>
          </cell>
          <cell r="P38">
            <v>3.2573646660724496</v>
          </cell>
          <cell r="Q38">
            <v>3.1185540353139189</v>
          </cell>
          <cell r="R38">
            <v>2.9967367884119005</v>
          </cell>
          <cell r="S38">
            <v>2.876867316875424</v>
          </cell>
          <cell r="T38">
            <v>2.7617926242004076</v>
          </cell>
          <cell r="U38">
            <v>2.6513209192323908</v>
          </cell>
          <cell r="V38">
            <v>2.5452680824630951</v>
          </cell>
          <cell r="W38">
            <v>2.4045205339707829</v>
          </cell>
          <cell r="X38">
            <v>2.234772298357111</v>
          </cell>
        </row>
        <row r="39">
          <cell r="D39" t="str">
            <v>Social security contributions</v>
          </cell>
          <cell r="G39">
            <v>162.30199999999999</v>
          </cell>
          <cell r="H39">
            <v>192.45500000000001</v>
          </cell>
          <cell r="I39">
            <v>222.20400000000001</v>
          </cell>
          <cell r="J39">
            <v>246.755</v>
          </cell>
          <cell r="K39">
            <v>262.887</v>
          </cell>
          <cell r="L39">
            <v>270.61264469000002</v>
          </cell>
          <cell r="M39">
            <v>284.06799999999998</v>
          </cell>
          <cell r="N39">
            <v>298.27139999999997</v>
          </cell>
          <cell r="O39">
            <v>316.16768399999995</v>
          </cell>
          <cell r="P39">
            <v>337.66708651199997</v>
          </cell>
          <cell r="Q39">
            <v>361.30378256783996</v>
          </cell>
          <cell r="R39">
            <v>385.87243978245317</v>
          </cell>
          <cell r="S39">
            <v>412.11176568766001</v>
          </cell>
          <cell r="T39">
            <v>440.13536575442095</v>
          </cell>
          <cell r="U39">
            <v>470.06457062572161</v>
          </cell>
          <cell r="V39">
            <v>502.02896142827069</v>
          </cell>
          <cell r="W39">
            <v>536.16693080539312</v>
          </cell>
          <cell r="X39">
            <v>572.62628210015998</v>
          </cell>
        </row>
        <row r="40">
          <cell r="F40" t="str">
            <v>tax growth</v>
          </cell>
          <cell r="H40">
            <v>118.57832928737785</v>
          </cell>
          <cell r="I40">
            <v>115.45763944818268</v>
          </cell>
          <cell r="J40">
            <v>111.04885600619249</v>
          </cell>
          <cell r="K40">
            <v>106.5376588113716</v>
          </cell>
          <cell r="L40">
            <v>102.93877015219468</v>
          </cell>
          <cell r="M40">
            <v>104.97218277638642</v>
          </cell>
          <cell r="N40">
            <v>105</v>
          </cell>
          <cell r="O40">
            <v>105.99999999999999</v>
          </cell>
          <cell r="P40">
            <v>106.80000000000001</v>
          </cell>
          <cell r="Q40">
            <v>107</v>
          </cell>
          <cell r="R40">
            <v>106.80000000000003</v>
          </cell>
          <cell r="S40">
            <v>106.80000000000001</v>
          </cell>
          <cell r="T40">
            <v>106.80000000000001</v>
          </cell>
          <cell r="U40">
            <v>106.80000000000001</v>
          </cell>
          <cell r="V40">
            <v>106.80000000000001</v>
          </cell>
          <cell r="W40">
            <v>106.80000000000001</v>
          </cell>
          <cell r="X40">
            <v>106.80000000000003</v>
          </cell>
        </row>
        <row r="41">
          <cell r="F41" t="str">
            <v>wage growth</v>
          </cell>
          <cell r="I41">
            <v>117.90543495729051</v>
          </cell>
          <cell r="J41">
            <v>107.5968433184494</v>
          </cell>
          <cell r="K41">
            <v>106.54237228343221</v>
          </cell>
          <cell r="L41">
            <v>103.13840120886117</v>
          </cell>
          <cell r="M41">
            <v>104.5</v>
          </cell>
          <cell r="N41">
            <v>105</v>
          </cell>
          <cell r="O41">
            <v>106</v>
          </cell>
          <cell r="P41">
            <v>106.80000000000001</v>
          </cell>
          <cell r="Q41">
            <v>107</v>
          </cell>
          <cell r="R41">
            <v>106.80000000000001</v>
          </cell>
          <cell r="S41">
            <v>106.80000000000001</v>
          </cell>
          <cell r="T41">
            <v>106.80000000000001</v>
          </cell>
          <cell r="U41">
            <v>106.80000000000001</v>
          </cell>
          <cell r="V41">
            <v>106.80000000000001</v>
          </cell>
          <cell r="W41">
            <v>106.80000000000001</v>
          </cell>
          <cell r="X41">
            <v>106.80000000000001</v>
          </cell>
        </row>
        <row r="42">
          <cell r="F42" t="str">
            <v>Scale factor</v>
          </cell>
          <cell r="I42">
            <v>0.97923933269068963</v>
          </cell>
          <cell r="J42">
            <v>1.0320828435228935</v>
          </cell>
          <cell r="K42">
            <v>0.99995575964792605</v>
          </cell>
          <cell r="L42">
            <v>0.99806443522173449</v>
          </cell>
          <cell r="M42">
            <v>1.0045184954678126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Z42" t="str">
            <v>stagnace poměru přírůstku mezd a výběru daně</v>
          </cell>
        </row>
        <row r="43">
          <cell r="F43" t="str">
            <v>% of GDP</v>
          </cell>
          <cell r="G43">
            <v>13.721846466012853</v>
          </cell>
          <cell r="H43">
            <v>13.93490695822171</v>
          </cell>
          <cell r="I43">
            <v>14.132417477580617</v>
          </cell>
          <cell r="J43">
            <v>14.786373441994247</v>
          </cell>
          <cell r="K43">
            <v>14.618639826502807</v>
          </cell>
          <cell r="L43">
            <v>14.736842819256116</v>
          </cell>
          <cell r="M43">
            <v>14.806162619869037</v>
          </cell>
          <cell r="N43">
            <v>14.674433562806263</v>
          </cell>
          <cell r="O43">
            <v>14.572675094125721</v>
          </cell>
          <cell r="P43">
            <v>14.560110951238043</v>
          </cell>
          <cell r="Q43">
            <v>14.529503940134244</v>
          </cell>
          <cell r="R43">
            <v>14.528415669297596</v>
          </cell>
          <cell r="S43">
            <v>14.527327479973257</v>
          </cell>
          <cell r="T43">
            <v>14.52623937215512</v>
          </cell>
          <cell r="U43">
            <v>14.525151345837084</v>
          </cell>
          <cell r="V43">
            <v>14.524063401013038</v>
          </cell>
          <cell r="W43">
            <v>14.522975537676885</v>
          </cell>
          <cell r="X43">
            <v>14.521887755822521</v>
          </cell>
        </row>
        <row r="44">
          <cell r="D44" t="str">
            <v>Other taxes</v>
          </cell>
          <cell r="G44">
            <v>10.628</v>
          </cell>
          <cell r="H44">
            <v>10.07</v>
          </cell>
          <cell r="I44">
            <v>8.1120000000000001</v>
          </cell>
          <cell r="J44">
            <v>9.1209999999999987</v>
          </cell>
          <cell r="K44">
            <v>10.494999999999999</v>
          </cell>
          <cell r="L44">
            <v>11.226674719999998</v>
          </cell>
          <cell r="M44">
            <v>11.3</v>
          </cell>
          <cell r="N44">
            <v>11.552506580728327</v>
          </cell>
          <cell r="O44">
            <v>11.899575459595273</v>
          </cell>
          <cell r="P44">
            <v>12.274523202347968</v>
          </cell>
          <cell r="Q44">
            <v>12.700757370747054</v>
          </cell>
          <cell r="R44">
            <v>13.090635059908347</v>
          </cell>
          <cell r="S44">
            <v>13.422571674995432</v>
          </cell>
          <cell r="T44">
            <v>13.762925140443956</v>
          </cell>
          <cell r="U44">
            <v>14.111908880645164</v>
          </cell>
          <cell r="V44">
            <v>14.469741731749906</v>
          </cell>
          <cell r="W44">
            <v>14.836648078893541</v>
          </cell>
          <cell r="X44">
            <v>15.212857996900427</v>
          </cell>
        </row>
        <row r="45">
          <cell r="F45" t="str">
            <v>tax growth</v>
          </cell>
          <cell r="H45">
            <v>94.749717726759513</v>
          </cell>
          <cell r="I45">
            <v>80.55610724925522</v>
          </cell>
          <cell r="J45">
            <v>112.43836291913215</v>
          </cell>
          <cell r="K45">
            <v>115.0641377041991</v>
          </cell>
          <cell r="L45">
            <v>106.9716505002382</v>
          </cell>
          <cell r="M45">
            <v>100.65313444834538</v>
          </cell>
          <cell r="N45">
            <v>102.23457151087014</v>
          </cell>
          <cell r="O45">
            <v>103.00427337081911</v>
          </cell>
          <cell r="P45">
            <v>103.15093377932534</v>
          </cell>
          <cell r="Q45">
            <v>103.47251100000001</v>
          </cell>
          <cell r="R45">
            <v>103.06971999999999</v>
          </cell>
          <cell r="S45">
            <v>102.53568</v>
          </cell>
          <cell r="T45">
            <v>102.53568</v>
          </cell>
          <cell r="U45">
            <v>102.53568</v>
          </cell>
          <cell r="V45">
            <v>102.53568</v>
          </cell>
          <cell r="W45">
            <v>102.53568</v>
          </cell>
          <cell r="X45">
            <v>102.53568</v>
          </cell>
        </row>
        <row r="46">
          <cell r="F46" t="str">
            <v>GDP growth</v>
          </cell>
          <cell r="H46">
            <v>116.76530267162664</v>
          </cell>
          <cell r="I46">
            <v>113.84403736152342</v>
          </cell>
          <cell r="J46">
            <v>106.13750556509571</v>
          </cell>
          <cell r="K46">
            <v>107.76006711409396</v>
          </cell>
          <cell r="L46">
            <v>102.11310682311073</v>
          </cell>
          <cell r="M46">
            <v>104.48072182416119</v>
          </cell>
          <cell r="N46">
            <v>105.94256115116079</v>
          </cell>
          <cell r="O46">
            <v>106.7401796588799</v>
          </cell>
          <cell r="P46">
            <v>106.89215935681382</v>
          </cell>
          <cell r="Q46">
            <v>107.22540000000001</v>
          </cell>
          <cell r="R46">
            <v>106.80799999999999</v>
          </cell>
          <cell r="S46">
            <v>106.80799999999999</v>
          </cell>
          <cell r="T46">
            <v>106.80799999999999</v>
          </cell>
          <cell r="U46">
            <v>106.80799999999999</v>
          </cell>
          <cell r="V46">
            <v>106.80799999999999</v>
          </cell>
          <cell r="W46">
            <v>106.80799999999999</v>
          </cell>
          <cell r="X46">
            <v>106.80799999999999</v>
          </cell>
        </row>
        <row r="47">
          <cell r="F47" t="str">
            <v>Scale factor</v>
          </cell>
          <cell r="H47">
            <v>0.81145439234820915</v>
          </cell>
          <cell r="I47">
            <v>0.7076005833616128</v>
          </cell>
          <cell r="J47">
            <v>1.0593650408542155</v>
          </cell>
          <cell r="K47">
            <v>1.0677808652659038</v>
          </cell>
          <cell r="L47">
            <v>1.0475800201196881</v>
          </cell>
          <cell r="M47">
            <v>0.96336561129183662</v>
          </cell>
          <cell r="N47">
            <v>0.96499999999999997</v>
          </cell>
          <cell r="O47">
            <v>0.96499999999999997</v>
          </cell>
          <cell r="P47">
            <v>0.96499999999999997</v>
          </cell>
          <cell r="Q47">
            <v>0.96499999999999997</v>
          </cell>
          <cell r="R47">
            <v>0.96499999999999997</v>
          </cell>
          <cell r="S47">
            <v>0.96</v>
          </cell>
          <cell r="T47">
            <v>0.96</v>
          </cell>
          <cell r="U47">
            <v>0.96</v>
          </cell>
          <cell r="V47">
            <v>0.96</v>
          </cell>
          <cell r="W47">
            <v>0.96</v>
          </cell>
          <cell r="X47">
            <v>0.96</v>
          </cell>
          <cell r="Z47" t="str">
            <v>pomalejší přírůstek daně než HDP</v>
          </cell>
        </row>
        <row r="48">
          <cell r="F48" t="str">
            <v>% of GDP</v>
          </cell>
          <cell r="G48">
            <v>0.89854582346973288</v>
          </cell>
          <cell r="H48">
            <v>0.72912895518065313</v>
          </cell>
          <cell r="I48">
            <v>0.51593207403167329</v>
          </cell>
          <cell r="J48">
            <v>0.54656040268456363</v>
          </cell>
          <cell r="K48">
            <v>0.58360673969860422</v>
          </cell>
          <cell r="L48">
            <v>0.61137476011544944</v>
          </cell>
          <cell r="M48">
            <v>0.58897741950701987</v>
          </cell>
          <cell r="N48">
            <v>0.56836320982427413</v>
          </cell>
          <cell r="O48">
            <v>0.54847049748042453</v>
          </cell>
          <cell r="P48">
            <v>0.52927403006860962</v>
          </cell>
          <cell r="Q48">
            <v>0.51074943901620828</v>
          </cell>
          <cell r="R48">
            <v>0.49287320865064094</v>
          </cell>
          <cell r="S48">
            <v>0.47315828030461526</v>
          </cell>
          <cell r="T48">
            <v>0.45423194909243075</v>
          </cell>
          <cell r="U48">
            <v>0.43606267112873359</v>
          </cell>
          <cell r="V48">
            <v>0.41862016428358417</v>
          </cell>
          <cell r="W48">
            <v>0.40187535771224081</v>
          </cell>
          <cell r="X48">
            <v>0.38580034340375119</v>
          </cell>
        </row>
        <row r="49">
          <cell r="C49" t="str">
            <v>Non-tax revenue - current</v>
          </cell>
          <cell r="G49">
            <v>51.892000000000053</v>
          </cell>
          <cell r="H49">
            <v>61.70999999999998</v>
          </cell>
          <cell r="I49">
            <v>57.302999999999997</v>
          </cell>
          <cell r="J49">
            <v>45.25</v>
          </cell>
          <cell r="K49">
            <v>48.557000000000016</v>
          </cell>
          <cell r="L49">
            <v>47.509026329999948</v>
          </cell>
          <cell r="M49">
            <v>47.296999999999997</v>
          </cell>
          <cell r="N49">
            <v>48.103347021757934</v>
          </cell>
          <cell r="O49">
            <v>49.291775071640515</v>
          </cell>
          <cell r="P49">
            <v>50.581481049004999</v>
          </cell>
          <cell r="Q49">
            <v>52.066747565491013</v>
          </cell>
          <cell r="R49">
            <v>53.386993670159654</v>
          </cell>
          <cell r="S49">
            <v>54.740716991255148</v>
          </cell>
          <cell r="T49">
            <v>56.128766403858997</v>
          </cell>
          <cell r="U49">
            <v>57.552012307808361</v>
          </cell>
          <cell r="V49">
            <v>59.011347173494997</v>
          </cell>
          <cell r="W49">
            <v>60.507686101503872</v>
          </cell>
          <cell r="X49">
            <v>62.041967396442473</v>
          </cell>
        </row>
        <row r="50">
          <cell r="F50" t="str">
            <v>growth rate</v>
          </cell>
          <cell r="H50">
            <v>118.92006474986493</v>
          </cell>
          <cell r="I50">
            <v>92.858531842489086</v>
          </cell>
          <cell r="J50">
            <v>78.966197232256604</v>
          </cell>
          <cell r="K50">
            <v>107.30828729281771</v>
          </cell>
          <cell r="L50">
            <v>97.841766027555096</v>
          </cell>
          <cell r="M50">
            <v>99.553713585862184</v>
          </cell>
          <cell r="N50">
            <v>101.70485870511436</v>
          </cell>
          <cell r="O50">
            <v>102.47057247252469</v>
          </cell>
          <cell r="P50">
            <v>102.61647298254127</v>
          </cell>
          <cell r="Q50">
            <v>102.936384</v>
          </cell>
          <cell r="R50">
            <v>102.53568</v>
          </cell>
          <cell r="S50">
            <v>102.53567999999997</v>
          </cell>
          <cell r="T50">
            <v>102.53567999999997</v>
          </cell>
          <cell r="U50">
            <v>102.53568</v>
          </cell>
          <cell r="V50">
            <v>102.53568</v>
          </cell>
          <cell r="W50">
            <v>102.53568</v>
          </cell>
          <cell r="X50">
            <v>102.53567999999997</v>
          </cell>
        </row>
        <row r="51">
          <cell r="F51" t="str">
            <v>GDP growth</v>
          </cell>
          <cell r="H51">
            <v>116.76530267162664</v>
          </cell>
          <cell r="I51">
            <v>113.84403736152342</v>
          </cell>
          <cell r="J51">
            <v>106.13750556509571</v>
          </cell>
          <cell r="K51">
            <v>107.76006711409396</v>
          </cell>
          <cell r="L51">
            <v>102.11310682311073</v>
          </cell>
          <cell r="M51">
            <v>104.48072182416119</v>
          </cell>
          <cell r="N51">
            <v>105.94256115116079</v>
          </cell>
          <cell r="O51">
            <v>106.7401796588799</v>
          </cell>
          <cell r="P51">
            <v>106.89215935681382</v>
          </cell>
          <cell r="Q51">
            <v>107.22540000000001</v>
          </cell>
          <cell r="R51">
            <v>106.80799999999999</v>
          </cell>
          <cell r="S51">
            <v>106.80799999999999</v>
          </cell>
          <cell r="T51">
            <v>106.80799999999999</v>
          </cell>
          <cell r="U51">
            <v>106.80799999999999</v>
          </cell>
          <cell r="V51">
            <v>106.80799999999999</v>
          </cell>
          <cell r="W51">
            <v>106.80799999999999</v>
          </cell>
          <cell r="X51">
            <v>106.80799999999999</v>
          </cell>
        </row>
        <row r="52">
          <cell r="F52" t="str">
            <v>Scale factor</v>
          </cell>
          <cell r="H52">
            <v>1.018453787460287</v>
          </cell>
          <cell r="I52">
            <v>0.81566442999212418</v>
          </cell>
          <cell r="J52">
            <v>0.74399899273895653</v>
          </cell>
          <cell r="K52">
            <v>0.99580753953319356</v>
          </cell>
          <cell r="L52">
            <v>0.95817049418587541</v>
          </cell>
          <cell r="M52">
            <v>0.95284289625610497</v>
          </cell>
          <cell r="N52">
            <v>0.96</v>
          </cell>
          <cell r="O52">
            <v>0.96</v>
          </cell>
          <cell r="P52">
            <v>0.96</v>
          </cell>
          <cell r="Q52">
            <v>0.96</v>
          </cell>
          <cell r="R52">
            <v>0.96</v>
          </cell>
          <cell r="S52">
            <v>0.96</v>
          </cell>
          <cell r="T52">
            <v>0.96</v>
          </cell>
          <cell r="U52">
            <v>0.96</v>
          </cell>
          <cell r="V52">
            <v>0.96</v>
          </cell>
          <cell r="W52">
            <v>0.96</v>
          </cell>
          <cell r="X52">
            <v>0.96</v>
          </cell>
          <cell r="Z52" t="str">
            <v>pomalejší přírůstek příjmu než HDP</v>
          </cell>
        </row>
        <row r="53">
          <cell r="F53" t="str">
            <v>% of GDP</v>
          </cell>
          <cell r="G53">
            <v>4.3872167737571912</v>
          </cell>
          <cell r="H53">
            <v>4.4681775396423129</v>
          </cell>
          <cell r="I53">
            <v>3.6445334859759586</v>
          </cell>
          <cell r="J53">
            <v>2.7115292425695112</v>
          </cell>
          <cell r="K53">
            <v>2.700161263415449</v>
          </cell>
          <cell r="L53">
            <v>2.5872148521483389</v>
          </cell>
          <cell r="M53">
            <v>2.4652092929578333</v>
          </cell>
          <cell r="N53">
            <v>2.3666009212395203</v>
          </cell>
          <cell r="O53">
            <v>2.2719368843899392</v>
          </cell>
          <cell r="P53">
            <v>2.1810594090143414</v>
          </cell>
          <cell r="Q53">
            <v>2.0938170326537677</v>
          </cell>
          <cell r="R53">
            <v>2.0100643513476171</v>
          </cell>
          <cell r="S53">
            <v>1.9296617772937119</v>
          </cell>
          <cell r="T53">
            <v>1.8524753062019634</v>
          </cell>
          <cell r="U53">
            <v>1.7783762939538847</v>
          </cell>
          <cell r="V53">
            <v>1.7072412421957295</v>
          </cell>
          <cell r="W53">
            <v>1.6389515925079003</v>
          </cell>
          <cell r="X53">
            <v>1.5733935288075842</v>
          </cell>
        </row>
        <row r="54">
          <cell r="B54" t="str">
            <v>Capital revenue</v>
          </cell>
          <cell r="G54">
            <v>6.3000000000000114</v>
          </cell>
          <cell r="H54">
            <v>5.4750000000000227</v>
          </cell>
          <cell r="I54">
            <v>8.2599999999999909</v>
          </cell>
          <cell r="J54">
            <v>9.1480000000000246</v>
          </cell>
          <cell r="K54">
            <v>9.7830000000000155</v>
          </cell>
          <cell r="L54">
            <v>31.162539469999999</v>
          </cell>
          <cell r="M54">
            <v>13.632999999999999</v>
          </cell>
          <cell r="N54">
            <v>13.865423387268239</v>
          </cell>
          <cell r="O54">
            <v>14.20797872067309</v>
          </cell>
          <cell r="P54">
            <v>14.124110187600191</v>
          </cell>
          <cell r="Q54">
            <v>13.630170280585551</v>
          </cell>
          <cell r="R54">
            <v>12.374395432294641</v>
          </cell>
          <cell r="S54">
            <v>12.688170502392248</v>
          </cell>
          <cell r="T54">
            <v>13.009901904187306</v>
          </cell>
          <cell r="U54">
            <v>13.3397913847914</v>
          </cell>
          <cell r="V54">
            <v>13.678045806977277</v>
          </cell>
          <cell r="W54">
            <v>14.024877278895639</v>
          </cell>
          <cell r="X54">
            <v>14.380503287081138</v>
          </cell>
        </row>
        <row r="55">
          <cell r="F55" t="str">
            <v>growth rate</v>
          </cell>
          <cell r="H55">
            <v>86.904761904762111</v>
          </cell>
          <cell r="I55">
            <v>150.867579908675</v>
          </cell>
          <cell r="J55">
            <v>110.75060532687692</v>
          </cell>
          <cell r="K55">
            <v>106.94140795802349</v>
          </cell>
          <cell r="L55">
            <v>318.53766196463204</v>
          </cell>
          <cell r="M55">
            <v>43.748039254388786</v>
          </cell>
          <cell r="N55">
            <v>101.70485870511435</v>
          </cell>
          <cell r="O55">
            <v>102.47057247252471</v>
          </cell>
          <cell r="P55">
            <v>99.40970820183685</v>
          </cell>
          <cell r="Q55">
            <v>96.502859999999998</v>
          </cell>
          <cell r="R55">
            <v>90.786799999999985</v>
          </cell>
          <cell r="S55">
            <v>102.53568</v>
          </cell>
          <cell r="T55">
            <v>102.53567999999997</v>
          </cell>
          <cell r="U55">
            <v>102.53568</v>
          </cell>
          <cell r="V55">
            <v>102.53568</v>
          </cell>
          <cell r="W55">
            <v>102.53568</v>
          </cell>
          <cell r="X55">
            <v>102.53568</v>
          </cell>
        </row>
        <row r="56">
          <cell r="F56" t="str">
            <v>GDP growth</v>
          </cell>
          <cell r="H56">
            <v>116.76530267162664</v>
          </cell>
          <cell r="I56">
            <v>113.84403736152342</v>
          </cell>
          <cell r="J56">
            <v>106.13750556509571</v>
          </cell>
          <cell r="K56">
            <v>107.76006711409396</v>
          </cell>
          <cell r="L56">
            <v>102.11310682311073</v>
          </cell>
          <cell r="M56">
            <v>104.48072182416119</v>
          </cell>
          <cell r="N56">
            <v>105.94256115116079</v>
          </cell>
          <cell r="O56">
            <v>106.7401796588799</v>
          </cell>
          <cell r="P56">
            <v>106.89215935681382</v>
          </cell>
          <cell r="Q56">
            <v>107.22540000000001</v>
          </cell>
          <cell r="R56">
            <v>106.80799999999999</v>
          </cell>
          <cell r="S56">
            <v>106.80799999999999</v>
          </cell>
          <cell r="T56">
            <v>106.80799999999999</v>
          </cell>
          <cell r="U56">
            <v>106.80799999999999</v>
          </cell>
          <cell r="V56">
            <v>106.80799999999999</v>
          </cell>
          <cell r="W56">
            <v>106.80799999999999</v>
          </cell>
          <cell r="X56">
            <v>106.80799999999999</v>
          </cell>
        </row>
        <row r="57">
          <cell r="F57" t="str">
            <v>Scale factor</v>
          </cell>
          <cell r="H57">
            <v>0.74426871610276324</v>
          </cell>
          <cell r="I57">
            <v>1.3252128385923236</v>
          </cell>
          <cell r="J57">
            <v>1.0434634273456891</v>
          </cell>
          <cell r="K57">
            <v>0.99240294500555859</v>
          </cell>
          <cell r="L57">
            <v>3.1194591162173815</v>
          </cell>
          <cell r="M57">
            <v>0.41871876926746154</v>
          </cell>
          <cell r="N57">
            <v>0.96</v>
          </cell>
          <cell r="O57">
            <v>0.96</v>
          </cell>
          <cell r="P57">
            <v>0.93</v>
          </cell>
          <cell r="Q57">
            <v>0.9</v>
          </cell>
          <cell r="R57">
            <v>0.85</v>
          </cell>
          <cell r="S57">
            <v>0.96</v>
          </cell>
          <cell r="T57">
            <v>0.96</v>
          </cell>
          <cell r="U57">
            <v>0.96</v>
          </cell>
          <cell r="V57">
            <v>0.96</v>
          </cell>
          <cell r="W57">
            <v>0.96</v>
          </cell>
          <cell r="X57">
            <v>0.96</v>
          </cell>
          <cell r="Z57" t="str">
            <v>pomalejší přírůstek příjmu než HDP-doprodej majetku</v>
          </cell>
        </row>
        <row r="58">
          <cell r="F58" t="str">
            <v>% of GDP</v>
          </cell>
          <cell r="G58">
            <v>0.5326344267839036</v>
          </cell>
          <cell r="H58">
            <v>0.39642314097458714</v>
          </cell>
          <cell r="I58">
            <v>0.52534503593461745</v>
          </cell>
          <cell r="J58">
            <v>0.54817833173538022</v>
          </cell>
          <cell r="K58">
            <v>0.5440137908024254</v>
          </cell>
          <cell r="L58">
            <v>1.6970287790666012</v>
          </cell>
          <cell r="M58">
            <v>0.71057780178223029</v>
          </cell>
          <cell r="N58">
            <v>0.68215468971094095</v>
          </cell>
          <cell r="O58">
            <v>0.65486850212250336</v>
          </cell>
          <cell r="P58">
            <v>0.60902770697392805</v>
          </cell>
          <cell r="Q58">
            <v>0.54812493627653525</v>
          </cell>
          <cell r="R58">
            <v>0.46590619583505488</v>
          </cell>
          <cell r="S58">
            <v>0.44726994800165276</v>
          </cell>
          <cell r="T58">
            <v>0.42937915008158661</v>
          </cell>
          <cell r="U58">
            <v>0.41220398407832315</v>
          </cell>
          <cell r="V58">
            <v>0.39571582471519012</v>
          </cell>
          <cell r="W58">
            <v>0.37988719172658258</v>
          </cell>
          <cell r="X58">
            <v>0.36469170405751927</v>
          </cell>
        </row>
      </sheetData>
      <sheetData sheetId="4" refreshError="1">
        <row r="1">
          <cell r="J1" t="str">
            <v>Medium Term Forecast - Expenditures-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Z2">
            <v>1999</v>
          </cell>
          <cell r="AA2">
            <v>2000</v>
          </cell>
          <cell r="AB2">
            <v>2001</v>
          </cell>
          <cell r="AC2">
            <v>2002</v>
          </cell>
        </row>
        <row r="3">
          <cell r="A3" t="str">
            <v>Expenditure incl. L-R</v>
          </cell>
          <cell r="G3">
            <v>495.048</v>
          </cell>
          <cell r="H3">
            <v>573.553</v>
          </cell>
          <cell r="I3">
            <v>638.721</v>
          </cell>
          <cell r="J3">
            <v>681.95</v>
          </cell>
          <cell r="K3">
            <v>734.42600200000004</v>
          </cell>
          <cell r="L3">
            <v>771.35451482999997</v>
          </cell>
          <cell r="M3">
            <v>847.29700000000014</v>
          </cell>
          <cell r="N3">
            <v>910.14066393549399</v>
          </cell>
          <cell r="O3">
            <v>932.84238169951766</v>
          </cell>
          <cell r="P3">
            <v>995.26608185174564</v>
          </cell>
          <cell r="Q3">
            <v>1057.0321555436153</v>
          </cell>
          <cell r="R3">
            <v>1108.0312137720866</v>
          </cell>
          <cell r="S3">
            <v>565.51857650676016</v>
          </cell>
          <cell r="T3" t="e">
            <v>#REF!</v>
          </cell>
          <cell r="U3" t="e">
            <v>#REF!</v>
          </cell>
          <cell r="V3" t="e">
            <v>#REF!</v>
          </cell>
          <cell r="W3" t="e">
            <v>#REF!</v>
          </cell>
          <cell r="X3" t="e">
            <v>#REF!</v>
          </cell>
        </row>
        <row r="4">
          <cell r="F4" t="str">
            <v>% of GDP</v>
          </cell>
          <cell r="G4">
            <v>41.853905985796416</v>
          </cell>
          <cell r="H4">
            <v>41.528709000072411</v>
          </cell>
          <cell r="I4">
            <v>40.623354321694336</v>
          </cell>
          <cell r="J4">
            <v>40.864693192713332</v>
          </cell>
          <cell r="K4">
            <v>40.840015681476956</v>
          </cell>
          <cell r="L4">
            <v>42.005909428198009</v>
          </cell>
          <cell r="M4">
            <v>44.162725718233588</v>
          </cell>
          <cell r="N4">
            <v>44.77733602930013</v>
          </cell>
          <cell r="O4">
            <v>42.996199897955037</v>
          </cell>
          <cell r="P4">
            <v>42.915596919602031</v>
          </cell>
          <cell r="Q4">
            <v>42.50758948513316</v>
          </cell>
          <cell r="R4">
            <v>41.718289228722576</v>
          </cell>
          <cell r="S4">
            <v>19.935061895681308</v>
          </cell>
          <cell r="T4" t="e">
            <v>#REF!</v>
          </cell>
          <cell r="U4" t="e">
            <v>#REF!</v>
          </cell>
          <cell r="V4" t="e">
            <v>#REF!</v>
          </cell>
          <cell r="W4" t="e">
            <v>#REF!</v>
          </cell>
          <cell r="X4" t="e">
            <v>#REF!</v>
          </cell>
        </row>
        <row r="5">
          <cell r="A5" t="str">
            <v>Expenditure excl. L_R</v>
          </cell>
          <cell r="G5">
            <v>518.69100000000003</v>
          </cell>
          <cell r="H5">
            <v>593.90300000000002</v>
          </cell>
          <cell r="I5">
            <v>660.49099999999999</v>
          </cell>
          <cell r="J5">
            <v>697.55100000000004</v>
          </cell>
          <cell r="K5">
            <v>749.61500000000001</v>
          </cell>
          <cell r="L5">
            <v>790.67240228999992</v>
          </cell>
          <cell r="M5">
            <v>899.23100000000011</v>
          </cell>
          <cell r="N5">
            <v>990.76966393549401</v>
          </cell>
          <cell r="O5">
            <v>963.55938169951764</v>
          </cell>
          <cell r="P5">
            <v>1021.5740818517456</v>
          </cell>
          <cell r="Q5">
            <v>1061.3401555436153</v>
          </cell>
          <cell r="R5">
            <v>1098.3392137720866</v>
          </cell>
          <cell r="S5">
            <v>565.51857650676016</v>
          </cell>
          <cell r="T5" t="e">
            <v>#REF!</v>
          </cell>
          <cell r="U5" t="e">
            <v>#REF!</v>
          </cell>
          <cell r="V5" t="e">
            <v>#REF!</v>
          </cell>
          <cell r="W5" t="e">
            <v>#REF!</v>
          </cell>
          <cell r="X5" t="e">
            <v>#REF!</v>
          </cell>
        </row>
        <row r="6">
          <cell r="F6" t="str">
            <v>% of GDP</v>
          </cell>
          <cell r="G6">
            <v>43.852806898884005</v>
          </cell>
          <cell r="H6">
            <v>43.002172181594382</v>
          </cell>
          <cell r="I6">
            <v>42.007950136742352</v>
          </cell>
          <cell r="J6">
            <v>41.799556567593484</v>
          </cell>
          <cell r="K6">
            <v>41.684646610687878</v>
          </cell>
          <cell r="L6">
            <v>43.057910052279034</v>
          </cell>
          <cell r="M6">
            <v>46.869624240771422</v>
          </cell>
          <cell r="N6">
            <v>48.744142446997252</v>
          </cell>
          <cell r="O6">
            <v>44.411995640274668</v>
          </cell>
          <cell r="P6">
            <v>44.049990570052053</v>
          </cell>
          <cell r="Q6">
            <v>42.680831798095511</v>
          </cell>
          <cell r="R6">
            <v>41.353377433658338</v>
          </cell>
          <cell r="S6">
            <v>19.935061895681308</v>
          </cell>
          <cell r="T6" t="e">
            <v>#REF!</v>
          </cell>
          <cell r="U6" t="e">
            <v>#REF!</v>
          </cell>
          <cell r="V6" t="e">
            <v>#REF!</v>
          </cell>
          <cell r="W6" t="e">
            <v>#REF!</v>
          </cell>
          <cell r="X6" t="e">
            <v>#REF!</v>
          </cell>
        </row>
        <row r="7">
          <cell r="B7" t="str">
            <v>Current exp.</v>
          </cell>
          <cell r="G7">
            <v>435.322</v>
          </cell>
          <cell r="H7">
            <v>495.86500000000001</v>
          </cell>
          <cell r="I7">
            <v>559.89499999999998</v>
          </cell>
          <cell r="J7">
            <v>605.02700000000004</v>
          </cell>
          <cell r="K7">
            <v>655.53899999999999</v>
          </cell>
          <cell r="L7">
            <v>687.97449754999991</v>
          </cell>
          <cell r="M7">
            <v>782.30900000000008</v>
          </cell>
          <cell r="N7">
            <v>861.48314190598387</v>
          </cell>
          <cell r="O7">
            <v>824.73671066334509</v>
          </cell>
          <cell r="P7">
            <v>875.56963484056939</v>
          </cell>
          <cell r="Q7">
            <v>909.77641724808313</v>
          </cell>
          <cell r="R7">
            <v>945.61004450427163</v>
          </cell>
          <cell r="S7">
            <v>412.14620156470994</v>
          </cell>
          <cell r="T7" t="e">
            <v>#REF!</v>
          </cell>
          <cell r="U7" t="e">
            <v>#REF!</v>
          </cell>
          <cell r="V7" t="e">
            <v>#REF!</v>
          </cell>
          <cell r="W7" t="e">
            <v>#REF!</v>
          </cell>
          <cell r="X7" t="e">
            <v>#REF!</v>
          </cell>
        </row>
        <row r="8">
          <cell r="F8" t="str">
            <v>% of GDP</v>
          </cell>
          <cell r="G8">
            <v>36.804362529590797</v>
          </cell>
          <cell r="H8">
            <v>35.903627543262616</v>
          </cell>
          <cell r="I8">
            <v>35.609934490873243</v>
          </cell>
          <cell r="J8">
            <v>36.255213326941522</v>
          </cell>
          <cell r="K8">
            <v>36.45326141355725</v>
          </cell>
          <cell r="L8">
            <v>37.465256088329788</v>
          </cell>
          <cell r="M8">
            <v>40.775427971426311</v>
          </cell>
          <cell r="N8">
            <v>42.383470662547467</v>
          </cell>
          <cell r="O8">
            <v>38.013436321641592</v>
          </cell>
          <cell r="P8">
            <v>37.754319381556357</v>
          </cell>
          <cell r="Q8">
            <v>36.585833519651182</v>
          </cell>
          <cell r="R8">
            <v>35.602998222330619</v>
          </cell>
          <cell r="S8">
            <v>14.528541377038607</v>
          </cell>
          <cell r="T8" t="e">
            <v>#REF!</v>
          </cell>
          <cell r="U8" t="e">
            <v>#REF!</v>
          </cell>
          <cell r="V8" t="e">
            <v>#REF!</v>
          </cell>
          <cell r="W8" t="e">
            <v>#REF!</v>
          </cell>
          <cell r="X8" t="e">
            <v>#REF!</v>
          </cell>
        </row>
        <row r="9">
          <cell r="C9" t="str">
            <v>Goods and services</v>
          </cell>
          <cell r="G9">
            <v>130.37299999999999</v>
          </cell>
          <cell r="H9">
            <v>123.381</v>
          </cell>
          <cell r="I9">
            <v>139.30600000000001</v>
          </cell>
          <cell r="J9">
            <v>136.447</v>
          </cell>
          <cell r="K9">
            <v>148.57499999999999</v>
          </cell>
          <cell r="L9">
            <v>156.36975188</v>
          </cell>
          <cell r="M9">
            <v>168.05700000000002</v>
          </cell>
          <cell r="N9">
            <v>173.15461478247542</v>
          </cell>
          <cell r="O9">
            <v>182.21784409861476</v>
          </cell>
          <cell r="P9">
            <v>191.75545941792308</v>
          </cell>
          <cell r="Q9">
            <v>201.07235842857779</v>
          </cell>
          <cell r="R9">
            <v>208.83453185545017</v>
          </cell>
          <cell r="S9">
            <v>216.00833821577376</v>
          </cell>
          <cell r="T9">
            <v>223.43398221421489</v>
          </cell>
          <cell r="U9">
            <v>231.12049490484355</v>
          </cell>
          <cell r="V9">
            <v>239.07723775312638</v>
          </cell>
          <cell r="W9">
            <v>247.31391494530357</v>
          </cell>
          <cell r="X9">
            <v>255.84058616364729</v>
          </cell>
        </row>
        <row r="10">
          <cell r="F10" t="str">
            <v>% of GDP</v>
          </cell>
          <cell r="G10">
            <v>11.022404463983767</v>
          </cell>
          <cell r="H10">
            <v>8.9335312432119327</v>
          </cell>
          <cell r="I10">
            <v>8.8600139922406669</v>
          </cell>
          <cell r="J10">
            <v>8.17635426653883</v>
          </cell>
          <cell r="K10">
            <v>8.2619696379914362</v>
          </cell>
          <cell r="L10">
            <v>8.5154795991940304</v>
          </cell>
          <cell r="M10">
            <v>8.7594493973532082</v>
          </cell>
          <cell r="N10">
            <v>8.5189055696213138</v>
          </cell>
          <cell r="O10">
            <v>8.39871236935514</v>
          </cell>
          <cell r="P10">
            <v>8.2684421317781069</v>
          </cell>
          <cell r="Q10">
            <v>8.0859425364348514</v>
          </cell>
          <cell r="R10">
            <v>7.8627923948382419</v>
          </cell>
          <cell r="S10">
            <v>7.614497155714985</v>
          </cell>
          <cell r="T10">
            <v>7.3742211193464735</v>
          </cell>
          <cell r="U10">
            <v>7.1417000501631192</v>
          </cell>
          <cell r="V10">
            <v>6.9166785696717303</v>
          </cell>
          <cell r="W10">
            <v>6.6989098553364519</v>
          </cell>
          <cell r="X10">
            <v>6.488155349814126</v>
          </cell>
        </row>
        <row r="11">
          <cell r="D11" t="str">
            <v>Wages and salaries</v>
          </cell>
          <cell r="G11">
            <v>48.563000000000002</v>
          </cell>
          <cell r="H11">
            <v>50.244999999999997</v>
          </cell>
          <cell r="I11">
            <v>57.372999999999998</v>
          </cell>
          <cell r="J11">
            <v>62.265000000000001</v>
          </cell>
          <cell r="K11">
            <v>62.657999999999994</v>
          </cell>
          <cell r="L11">
            <v>69.523429589999978</v>
          </cell>
          <cell r="M11">
            <v>71.459000000000003</v>
          </cell>
          <cell r="N11">
            <v>71.487873074417877</v>
          </cell>
          <cell r="O11">
            <v>75.229679134917305</v>
          </cell>
          <cell r="P11">
            <v>79.167338170085813</v>
          </cell>
          <cell r="Q11">
            <v>83.980712330827046</v>
          </cell>
          <cell r="R11">
            <v>88.2301363747669</v>
          </cell>
          <cell r="S11">
            <v>91.785810870670005</v>
          </cell>
          <cell r="T11">
            <v>95.484779048758014</v>
          </cell>
          <cell r="U11">
            <v>99.332815644422951</v>
          </cell>
          <cell r="V11">
            <v>103.33592811489318</v>
          </cell>
          <cell r="W11">
            <v>107.50036601792337</v>
          </cell>
          <cell r="X11">
            <v>111.83263076844568</v>
          </cell>
        </row>
        <row r="12">
          <cell r="F12" t="str">
            <v>real wage bill index</v>
          </cell>
          <cell r="H12">
            <v>94.791104089741253</v>
          </cell>
          <cell r="I12">
            <v>104.94602732345375</v>
          </cell>
          <cell r="J12">
            <v>100.06205656966345</v>
          </cell>
          <cell r="K12">
            <v>90.927784274131454</v>
          </cell>
          <cell r="L12">
            <v>108.65474128712947</v>
          </cell>
          <cell r="M12">
            <v>98.594669860845016</v>
          </cell>
          <cell r="N12">
            <v>95.052746735897685</v>
          </cell>
          <cell r="O12">
            <v>100</v>
          </cell>
          <cell r="P12">
            <v>100</v>
          </cell>
          <cell r="Q12">
            <v>102</v>
          </cell>
          <cell r="R12">
            <v>102</v>
          </cell>
          <cell r="S12">
            <v>101</v>
          </cell>
          <cell r="T12">
            <v>101</v>
          </cell>
          <cell r="U12">
            <v>101</v>
          </cell>
          <cell r="V12">
            <v>101</v>
          </cell>
          <cell r="W12">
            <v>101</v>
          </cell>
          <cell r="X12">
            <v>101</v>
          </cell>
          <cell r="Y12" t="str">
            <v>why decline- reduced labor force?</v>
          </cell>
        </row>
        <row r="13">
          <cell r="F13" t="str">
            <v>% of GDP</v>
          </cell>
          <cell r="G13">
            <v>4.1057659790328032</v>
          </cell>
          <cell r="H13">
            <v>3.6380421403229306</v>
          </cell>
          <cell r="I13">
            <v>3.6489855625516756</v>
          </cell>
          <cell r="J13">
            <v>3.7311241610738253</v>
          </cell>
          <cell r="K13">
            <v>3.4842907190124004</v>
          </cell>
          <cell r="L13">
            <v>3.7860605342264328</v>
          </cell>
          <cell r="M13">
            <v>3.7245785327922247</v>
          </cell>
          <cell r="N13">
            <v>3.5170788884783186</v>
          </cell>
          <cell r="O13">
            <v>3.4674564383008826</v>
          </cell>
          <cell r="P13">
            <v>3.413673625633832</v>
          </cell>
          <cell r="Q13">
            <v>3.3772081820840674</v>
          </cell>
          <cell r="R13">
            <v>3.3219374167642139</v>
          </cell>
          <cell r="S13">
            <v>3.2355361907907763</v>
          </cell>
          <cell r="T13">
            <v>3.1513821991607793</v>
          </cell>
          <cell r="U13">
            <v>3.0694169929096686</v>
          </cell>
          <cell r="V13">
            <v>2.9895836432888245</v>
          </cell>
          <cell r="W13">
            <v>2.91182670222583</v>
          </cell>
          <cell r="X13">
            <v>2.8360921638131331</v>
          </cell>
        </row>
        <row r="14">
          <cell r="D14" t="str">
            <v>Other goods and services</v>
          </cell>
          <cell r="G14">
            <v>81.81</v>
          </cell>
          <cell r="H14">
            <v>73.135999999999996</v>
          </cell>
          <cell r="I14">
            <v>81.933000000000007</v>
          </cell>
          <cell r="J14">
            <v>74.182000000000002</v>
          </cell>
          <cell r="K14">
            <v>85.917000000000002</v>
          </cell>
          <cell r="L14">
            <v>86.846322290000018</v>
          </cell>
          <cell r="M14">
            <v>96.597999999999999</v>
          </cell>
          <cell r="N14">
            <v>101.66674170805754</v>
          </cell>
          <cell r="O14">
            <v>106.98816496369744</v>
          </cell>
          <cell r="P14">
            <v>112.58812124783725</v>
          </cell>
          <cell r="Q14">
            <v>117.09164609775074</v>
          </cell>
          <cell r="R14">
            <v>120.60439548068327</v>
          </cell>
          <cell r="S14">
            <v>124.22252734510376</v>
          </cell>
          <cell r="T14">
            <v>127.94920316545688</v>
          </cell>
          <cell r="U14">
            <v>131.78767926042059</v>
          </cell>
          <cell r="V14">
            <v>135.74130963823319</v>
          </cell>
          <cell r="W14">
            <v>139.8135489273802</v>
          </cell>
          <cell r="X14">
            <v>144.00795539520161</v>
          </cell>
        </row>
        <row r="15">
          <cell r="F15" t="str">
            <v>Real spending index</v>
          </cell>
          <cell r="H15">
            <v>81.903988293857694</v>
          </cell>
          <cell r="I15">
            <v>102.9624687896346</v>
          </cell>
          <cell r="J15">
            <v>83.478122493513197</v>
          </cell>
          <cell r="K15">
            <v>104.65130263094922</v>
          </cell>
          <cell r="L15">
            <v>98.984307828193053</v>
          </cell>
          <cell r="M15">
            <v>106.69507995870808</v>
          </cell>
          <cell r="N15">
            <v>100</v>
          </cell>
          <cell r="O15">
            <v>100</v>
          </cell>
          <cell r="P15">
            <v>100</v>
          </cell>
          <cell r="Q15">
            <v>100</v>
          </cell>
          <cell r="R15">
            <v>100</v>
          </cell>
          <cell r="S15">
            <v>100</v>
          </cell>
          <cell r="T15">
            <v>100</v>
          </cell>
          <cell r="U15">
            <v>100</v>
          </cell>
          <cell r="V15">
            <v>100</v>
          </cell>
          <cell r="W15">
            <v>100</v>
          </cell>
          <cell r="X15">
            <v>100</v>
          </cell>
          <cell r="Y15" t="str">
            <v>why flat in real terms</v>
          </cell>
        </row>
        <row r="16">
          <cell r="F16" t="str">
            <v>% of GDP</v>
          </cell>
          <cell r="G16">
            <v>6.9166384849509637</v>
          </cell>
          <cell r="H16">
            <v>5.2954891028890012</v>
          </cell>
          <cell r="I16">
            <v>5.2110284296889917</v>
          </cell>
          <cell r="J16">
            <v>4.4452301054650052</v>
          </cell>
          <cell r="K16">
            <v>4.7776789189790358</v>
          </cell>
          <cell r="L16">
            <v>4.7294190649675985</v>
          </cell>
          <cell r="M16">
            <v>5.0348708645609825</v>
          </cell>
          <cell r="N16">
            <v>5.0018266811429966</v>
          </cell>
          <cell r="O16">
            <v>4.9312559310542561</v>
          </cell>
          <cell r="P16">
            <v>4.8547685061442749</v>
          </cell>
          <cell r="Q16">
            <v>4.708734354350784</v>
          </cell>
          <cell r="R16">
            <v>4.5408549780740275</v>
          </cell>
          <cell r="S16">
            <v>4.3789609649242083</v>
          </cell>
          <cell r="T16">
            <v>4.2228389201856942</v>
          </cell>
          <cell r="U16">
            <v>4.0722830572534496</v>
          </cell>
          <cell r="V16">
            <v>3.9270949263829049</v>
          </cell>
          <cell r="W16">
            <v>3.7870831531106215</v>
          </cell>
          <cell r="X16">
            <v>3.6520631860009929</v>
          </cell>
        </row>
        <row r="17">
          <cell r="C17" t="str">
            <v>Transfers</v>
          </cell>
          <cell r="G17">
            <v>206.40500000000003</v>
          </cell>
          <cell r="H17">
            <v>241.85800000000003</v>
          </cell>
          <cell r="I17">
            <v>278.84100000000001</v>
          </cell>
          <cell r="J17">
            <v>318.41499999999996</v>
          </cell>
          <cell r="K17">
            <v>346.678</v>
          </cell>
          <cell r="L17">
            <v>372.86318196000002</v>
          </cell>
          <cell r="M17">
            <v>403.149</v>
          </cell>
          <cell r="N17">
            <v>428.92200372174028</v>
          </cell>
          <cell r="O17">
            <v>460.4000174114592</v>
          </cell>
          <cell r="P17">
            <v>494.18816053555645</v>
          </cell>
          <cell r="Q17">
            <v>523.23455878209938</v>
          </cell>
          <cell r="R17">
            <v>547.62912413016556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F18" t="str">
            <v>% of GDP</v>
          </cell>
          <cell r="G18">
            <v>17.450541088941499</v>
          </cell>
          <cell r="H18">
            <v>17.511983201795672</v>
          </cell>
          <cell r="I18">
            <v>17.734592634993323</v>
          </cell>
          <cell r="J18">
            <v>19.080476989453498</v>
          </cell>
          <cell r="K18">
            <v>19.278095979536229</v>
          </cell>
          <cell r="L18">
            <v>20.305134344061429</v>
          </cell>
          <cell r="M18">
            <v>21.012890061666862</v>
          </cell>
          <cell r="N18">
            <v>21.102215791525499</v>
          </cell>
          <cell r="O18">
            <v>21.220574418563981</v>
          </cell>
          <cell r="P18">
            <v>21.309256174513852</v>
          </cell>
          <cell r="Q18">
            <v>21.041403246342895</v>
          </cell>
          <cell r="R18">
            <v>20.61868827030494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D19" t="str">
            <v>Health Insurance</v>
          </cell>
          <cell r="G19">
            <v>63.2</v>
          </cell>
          <cell r="H19">
            <v>74.114999999999995</v>
          </cell>
          <cell r="I19">
            <v>86.283000000000001</v>
          </cell>
          <cell r="J19">
            <v>92.977999999999994</v>
          </cell>
          <cell r="K19">
            <v>101.45</v>
          </cell>
          <cell r="L19">
            <v>106.361</v>
          </cell>
          <cell r="M19">
            <v>114.14700000000001</v>
          </cell>
          <cell r="N19">
            <v>122.53931382704236</v>
          </cell>
          <cell r="O19">
            <v>131.53231060665917</v>
          </cell>
          <cell r="P19">
            <v>141.18529142366293</v>
          </cell>
          <cell r="Q19">
            <v>149.76935714222165</v>
          </cell>
          <cell r="R19">
            <v>157.34768661361807</v>
          </cell>
          <cell r="S19">
            <v>164.82799563522946</v>
          </cell>
          <cell r="T19">
            <v>172.66391854772829</v>
          </cell>
          <cell r="U19">
            <v>180.87236123548726</v>
          </cell>
          <cell r="V19">
            <v>189.47103328862232</v>
          </cell>
          <cell r="W19">
            <v>198.47848621116344</v>
          </cell>
          <cell r="X19">
            <v>207.91415344564211</v>
          </cell>
        </row>
        <row r="20">
          <cell r="F20" t="str">
            <v>Real spending index</v>
          </cell>
          <cell r="H20">
            <v>106.40352082451321</v>
          </cell>
          <cell r="I20">
            <v>107.19197772023175</v>
          </cell>
          <cell r="J20">
            <v>100.48311389152596</v>
          </cell>
          <cell r="K20">
            <v>99.028350986251482</v>
          </cell>
          <cell r="L20">
            <v>102.42214182843634</v>
          </cell>
          <cell r="M20">
            <v>104.24809559079746</v>
          </cell>
          <cell r="N20">
            <v>102</v>
          </cell>
          <cell r="O20">
            <v>102</v>
          </cell>
          <cell r="P20">
            <v>102</v>
          </cell>
          <cell r="Q20">
            <v>102</v>
          </cell>
          <cell r="R20">
            <v>102</v>
          </cell>
          <cell r="S20">
            <v>102</v>
          </cell>
          <cell r="T20">
            <v>102</v>
          </cell>
          <cell r="U20">
            <v>102</v>
          </cell>
          <cell r="V20">
            <v>102</v>
          </cell>
          <cell r="W20">
            <v>102</v>
          </cell>
          <cell r="X20">
            <v>102</v>
          </cell>
          <cell r="Y20" t="str">
            <v>health care costs increase more than CPI</v>
          </cell>
        </row>
        <row r="21">
          <cell r="F21" t="str">
            <v>% of GDP</v>
          </cell>
          <cell r="G21">
            <v>5.3432532972607376</v>
          </cell>
          <cell r="H21">
            <v>5.3663746289189778</v>
          </cell>
          <cell r="I21">
            <v>5.4876931883228401</v>
          </cell>
          <cell r="J21">
            <v>5.5715484180249275</v>
          </cell>
          <cell r="K21">
            <v>5.6414391369626875</v>
          </cell>
          <cell r="L21">
            <v>5.792136361161031</v>
          </cell>
          <cell r="M21">
            <v>5.9495580092449378</v>
          </cell>
          <cell r="N21">
            <v>6.028720888381522</v>
          </cell>
          <cell r="O21">
            <v>6.0625349264046555</v>
          </cell>
          <cell r="P21">
            <v>6.087870538541087</v>
          </cell>
          <cell r="Q21">
            <v>6.0228388677350564</v>
          </cell>
          <cell r="R21">
            <v>5.9242701992757576</v>
          </cell>
          <cell r="S21">
            <v>5.8103419262127618</v>
          </cell>
          <cell r="T21">
            <v>5.6986045814779018</v>
          </cell>
          <cell r="U21">
            <v>5.5890160318340962</v>
          </cell>
          <cell r="V21">
            <v>5.4815349542988248</v>
          </cell>
          <cell r="W21">
            <v>5.3761208205623099</v>
          </cell>
          <cell r="X21">
            <v>5.2727338817053422</v>
          </cell>
          <cell r="Y21" t="str">
            <v>and demographics?</v>
          </cell>
        </row>
        <row r="22">
          <cell r="D22" t="str">
            <v>Transfers to households</v>
          </cell>
          <cell r="G22">
            <v>137.99600000000001</v>
          </cell>
          <cell r="H22">
            <v>158.46100000000001</v>
          </cell>
          <cell r="I22">
            <v>182.167</v>
          </cell>
          <cell r="J22">
            <v>210.02599999999998</v>
          </cell>
          <cell r="K22">
            <v>227.732</v>
          </cell>
          <cell r="L22">
            <v>246.37780027000002</v>
          </cell>
          <cell r="M22">
            <v>260.85829999999999</v>
          </cell>
          <cell r="N22">
            <v>281.00065817829329</v>
          </cell>
          <cell r="O22">
            <v>301.62292163926202</v>
          </cell>
          <cell r="P22">
            <v>323.75862550642285</v>
          </cell>
          <cell r="Q22">
            <v>342.44290802319438</v>
          </cell>
          <cell r="R22">
            <v>357.68941584286006</v>
          </cell>
          <cell r="S22">
            <v>274.30544086394895</v>
          </cell>
          <cell r="T22">
            <v>296.66133429436081</v>
          </cell>
          <cell r="U22">
            <v>320.8392330393512</v>
          </cell>
          <cell r="V22">
            <v>346.9876305320584</v>
          </cell>
          <cell r="W22">
            <v>375.26712242042123</v>
          </cell>
          <cell r="X22">
            <v>405.85139289768557</v>
          </cell>
        </row>
        <row r="23">
          <cell r="F23" t="str">
            <v>% of GDP</v>
          </cell>
          <cell r="G23">
            <v>11.666892120392291</v>
          </cell>
          <cell r="H23">
            <v>11.473535587575123</v>
          </cell>
          <cell r="I23">
            <v>11.586020479552248</v>
          </cell>
          <cell r="J23">
            <v>12.585450623202302</v>
          </cell>
          <cell r="K23">
            <v>12.663737974753936</v>
          </cell>
          <cell r="L23">
            <v>13.417077834231881</v>
          </cell>
          <cell r="M23">
            <v>13.596429061149385</v>
          </cell>
          <cell r="N23">
            <v>13.824743135085019</v>
          </cell>
          <cell r="O23">
            <v>13.902283694464826</v>
          </cell>
          <cell r="P23">
            <v>13.960381977075869</v>
          </cell>
          <cell r="Q23">
            <v>13.771030975740766</v>
          </cell>
          <cell r="R23">
            <v>13.467301569407446</v>
          </cell>
          <cell r="S23">
            <v>9.6695248734762007</v>
          </cell>
          <cell r="T23">
            <v>9.7910186040975518</v>
          </cell>
          <cell r="U23">
            <v>9.9140388550778056</v>
          </cell>
          <cell r="V23">
            <v>10.038604806537572</v>
          </cell>
          <cell r="W23">
            <v>10.164735879588035</v>
          </cell>
          <cell r="X23">
            <v>10.292451739358906</v>
          </cell>
        </row>
        <row r="24">
          <cell r="E24" t="str">
            <v>Pensions</v>
          </cell>
          <cell r="G24">
            <v>88.2</v>
          </cell>
          <cell r="H24">
            <v>109.8</v>
          </cell>
          <cell r="I24">
            <v>127.58</v>
          </cell>
          <cell r="J24">
            <v>151.11500000000001</v>
          </cell>
          <cell r="K24">
            <v>166.12100000000001</v>
          </cell>
          <cell r="L24">
            <v>177.85400000000001</v>
          </cell>
          <cell r="M24">
            <v>183.1</v>
          </cell>
          <cell r="N24">
            <v>197.5254137447356</v>
          </cell>
          <cell r="O24">
            <v>212.02154036909468</v>
          </cell>
          <cell r="P24">
            <v>227.58151838920895</v>
          </cell>
          <cell r="Q24">
            <v>241.41847470727288</v>
          </cell>
          <cell r="R24">
            <v>253.6342495274609</v>
          </cell>
          <cell r="S24">
            <v>274.30544086394895</v>
          </cell>
          <cell r="T24">
            <v>296.66133429436081</v>
          </cell>
          <cell r="U24">
            <v>320.8392330393512</v>
          </cell>
          <cell r="V24">
            <v>346.9876305320584</v>
          </cell>
          <cell r="W24">
            <v>375.26712242042123</v>
          </cell>
          <cell r="X24">
            <v>405.85139289768557</v>
          </cell>
        </row>
        <row r="25">
          <cell r="F25" t="str">
            <v>Real spending index</v>
          </cell>
          <cell r="H25">
            <v>114.05491201785389</v>
          </cell>
          <cell r="I25">
            <v>106.79023741373292</v>
          </cell>
          <cell r="J25">
            <v>109.20888407161165</v>
          </cell>
          <cell r="K25">
            <v>99.330136818587548</v>
          </cell>
          <cell r="L25">
            <v>104.84147516610484</v>
          </cell>
          <cell r="M25">
            <v>98.75347747765548</v>
          </cell>
          <cell r="N25">
            <v>102.5</v>
          </cell>
          <cell r="O25">
            <v>102</v>
          </cell>
          <cell r="P25">
            <v>102</v>
          </cell>
          <cell r="Q25">
            <v>102</v>
          </cell>
          <cell r="R25">
            <v>102</v>
          </cell>
          <cell r="S25">
            <v>105</v>
          </cell>
          <cell r="T25">
            <v>105</v>
          </cell>
          <cell r="U25">
            <v>105</v>
          </cell>
          <cell r="V25">
            <v>105</v>
          </cell>
          <cell r="W25">
            <v>105</v>
          </cell>
          <cell r="X25">
            <v>105</v>
          </cell>
          <cell r="Y25" t="str">
            <v>demographics?</v>
          </cell>
        </row>
        <row r="26">
          <cell r="F26" t="str">
            <v>% of GDP</v>
          </cell>
          <cell r="G26">
            <v>7.4568819749746371</v>
          </cell>
          <cell r="H26">
            <v>7.950184635435523</v>
          </cell>
          <cell r="I26">
            <v>8.1142275647141133</v>
          </cell>
          <cell r="J26">
            <v>9.0553092042186005</v>
          </cell>
          <cell r="K26">
            <v>9.237668909525663</v>
          </cell>
          <cell r="L26">
            <v>9.6854544464412147</v>
          </cell>
          <cell r="M26">
            <v>9.5435190718349858</v>
          </cell>
          <cell r="N26">
            <v>9.7179064468230667</v>
          </cell>
          <cell r="O26">
            <v>9.7724124795590335</v>
          </cell>
          <cell r="P26">
            <v>9.8132518405235327</v>
          </cell>
          <cell r="Q26">
            <v>9.7084250116365762</v>
          </cell>
          <cell r="R26">
            <v>9.5495387210933522</v>
          </cell>
          <cell r="S26">
            <v>9.6695248734762007</v>
          </cell>
          <cell r="T26">
            <v>9.7910186040975518</v>
          </cell>
          <cell r="U26">
            <v>9.9140388550778056</v>
          </cell>
          <cell r="V26">
            <v>10.038604806537572</v>
          </cell>
          <cell r="W26">
            <v>10.164735879588035</v>
          </cell>
          <cell r="X26">
            <v>10.292451739358906</v>
          </cell>
        </row>
        <row r="27">
          <cell r="E27" t="str">
            <v>Other social transfers</v>
          </cell>
          <cell r="G27">
            <v>49.796000000000006</v>
          </cell>
          <cell r="H27">
            <v>48.661000000000016</v>
          </cell>
          <cell r="I27">
            <v>54.587000000000003</v>
          </cell>
          <cell r="J27">
            <v>58.910999999999973</v>
          </cell>
          <cell r="K27">
            <v>61.61099999999999</v>
          </cell>
          <cell r="L27">
            <v>68.52380027000001</v>
          </cell>
          <cell r="M27">
            <v>77.758299999999991</v>
          </cell>
          <cell r="N27">
            <v>83.475244433557677</v>
          </cell>
          <cell r="O27">
            <v>89.601381270167309</v>
          </cell>
          <cell r="P27">
            <v>96.177107117213879</v>
          </cell>
          <cell r="Q27">
            <v>101.02443331592147</v>
          </cell>
          <cell r="R27">
            <v>104.05516631539913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 t="str">
            <v>zrychlení nezaměstnanosti.+změna legislativy:nemoceské</v>
          </cell>
        </row>
        <row r="28">
          <cell r="F28" t="str">
            <v>Real spending index</v>
          </cell>
          <cell r="H28">
            <v>89.529634222822125</v>
          </cell>
          <cell r="I28">
            <v>103.10019618524669</v>
          </cell>
          <cell r="J28">
            <v>99.503912967547365</v>
          </cell>
          <cell r="K28">
            <v>94.498722047217072</v>
          </cell>
          <cell r="L28">
            <v>108.9123691981317</v>
          </cell>
          <cell r="M28">
            <v>108.85114635142261</v>
          </cell>
          <cell r="N28">
            <v>102</v>
          </cell>
          <cell r="O28">
            <v>102</v>
          </cell>
          <cell r="P28">
            <v>102</v>
          </cell>
          <cell r="Q28">
            <v>101</v>
          </cell>
          <cell r="R28">
            <v>100</v>
          </cell>
        </row>
        <row r="29">
          <cell r="F29" t="str">
            <v>% of GDP</v>
          </cell>
          <cell r="G29">
            <v>4.2100101454176535</v>
          </cell>
          <cell r="H29">
            <v>3.5233509521395998</v>
          </cell>
          <cell r="I29">
            <v>3.4717929148381357</v>
          </cell>
          <cell r="J29">
            <v>3.5301414189836997</v>
          </cell>
          <cell r="K29">
            <v>3.4260690652282704</v>
          </cell>
          <cell r="L29">
            <v>3.731623387790667</v>
          </cell>
          <cell r="M29">
            <v>4.0529099893143981</v>
          </cell>
          <cell r="N29">
            <v>4.1068366882619509</v>
          </cell>
          <cell r="O29">
            <v>4.1298712149057906</v>
          </cell>
          <cell r="P29">
            <v>4.1471301365523363</v>
          </cell>
          <cell r="Q29">
            <v>4.0626059641041907</v>
          </cell>
          <cell r="R29">
            <v>3.9177628483140934</v>
          </cell>
        </row>
        <row r="30">
          <cell r="D30" t="str">
            <v>Other transfers</v>
          </cell>
          <cell r="G30">
            <v>5.2089999999999996</v>
          </cell>
          <cell r="H30">
            <v>9.282</v>
          </cell>
          <cell r="I30">
            <v>10.391</v>
          </cell>
          <cell r="J30">
            <v>15.411000000000001</v>
          </cell>
          <cell r="K30">
            <v>17.496000000000009</v>
          </cell>
          <cell r="L30">
            <v>20.124381690000007</v>
          </cell>
          <cell r="M30">
            <v>28.143700000000003</v>
          </cell>
          <cell r="N30">
            <v>25.382031716404654</v>
          </cell>
          <cell r="O30">
            <v>27.244785165538019</v>
          </cell>
          <cell r="P30">
            <v>29.244243605470665</v>
          </cell>
          <cell r="Q30">
            <v>31.022293616683282</v>
          </cell>
          <cell r="R30">
            <v>32.592021673687455</v>
          </cell>
          <cell r="S30" t="e">
            <v>#REF!</v>
          </cell>
          <cell r="T30" t="e">
            <v>#REF!</v>
          </cell>
          <cell r="U30" t="e">
            <v>#REF!</v>
          </cell>
          <cell r="V30" t="e">
            <v>#REF!</v>
          </cell>
          <cell r="W30" t="e">
            <v>#REF!</v>
          </cell>
          <cell r="X30" t="e">
            <v>#REF!</v>
          </cell>
          <cell r="Z30">
            <v>-50.475618309999987</v>
          </cell>
          <cell r="AA30">
            <v>-54.256300000000003</v>
          </cell>
          <cell r="AB30">
            <v>-61.21796828359534</v>
          </cell>
          <cell r="AC30">
            <v>-63.055214834461978</v>
          </cell>
        </row>
        <row r="31">
          <cell r="F31" t="str">
            <v>Real spending index</v>
          </cell>
          <cell r="H31">
            <v>163.25535870808807</v>
          </cell>
          <cell r="I31">
            <v>102.88855669900016</v>
          </cell>
          <cell r="J31">
            <v>136.74342937592451</v>
          </cell>
          <cell r="K31">
            <v>102.58220311058332</v>
          </cell>
          <cell r="L31">
            <v>112.63615026183211</v>
          </cell>
          <cell r="M31">
            <v>134.14865953907932</v>
          </cell>
          <cell r="N31">
            <v>102</v>
          </cell>
          <cell r="O31">
            <v>102</v>
          </cell>
          <cell r="P31">
            <v>102</v>
          </cell>
          <cell r="Q31">
            <v>102</v>
          </cell>
          <cell r="R31">
            <v>102</v>
          </cell>
        </row>
        <row r="32">
          <cell r="F32" t="str">
            <v>% of GDP</v>
          </cell>
          <cell r="G32">
            <v>0.44039567128846807</v>
          </cell>
          <cell r="H32">
            <v>0.67207298530157122</v>
          </cell>
          <cell r="I32">
            <v>0.66087896711823446</v>
          </cell>
          <cell r="J32">
            <v>0.92347794822627038</v>
          </cell>
          <cell r="K32">
            <v>0.9729188678196079</v>
          </cell>
          <cell r="L32">
            <v>1.0959201486685186</v>
          </cell>
          <cell r="M32">
            <v>1.4669029912725415</v>
          </cell>
          <cell r="N32">
            <v>1.2487517680589608</v>
          </cell>
          <cell r="O32">
            <v>1.2557557976944975</v>
          </cell>
          <cell r="P32">
            <v>1.2610036588968956</v>
          </cell>
          <cell r="Q32">
            <v>1.2475334028670693</v>
          </cell>
          <cell r="R32">
            <v>1.2271165016217354</v>
          </cell>
          <cell r="S32" t="e">
            <v>#REF!</v>
          </cell>
          <cell r="T32" t="e">
            <v>#REF!</v>
          </cell>
          <cell r="U32" t="e">
            <v>#REF!</v>
          </cell>
          <cell r="V32" t="e">
            <v>#REF!</v>
          </cell>
          <cell r="W32" t="e">
            <v>#REF!</v>
          </cell>
          <cell r="X32" t="e">
            <v>#REF!</v>
          </cell>
        </row>
        <row r="33">
          <cell r="C33" t="str">
            <v>Subsidies to Enterprises</v>
          </cell>
          <cell r="G33">
            <v>83.12</v>
          </cell>
          <cell r="H33">
            <v>114.06399999999999</v>
          </cell>
          <cell r="I33">
            <v>125.47799999999999</v>
          </cell>
          <cell r="J33">
            <v>129.42599999999999</v>
          </cell>
          <cell r="K33">
            <v>139.08000000000001</v>
          </cell>
          <cell r="L33">
            <v>139.14103383999998</v>
          </cell>
          <cell r="M33">
            <v>190.65799999999999</v>
          </cell>
          <cell r="N33">
            <v>234.25844890176808</v>
          </cell>
          <cell r="O33">
            <v>148.05088643592248</v>
          </cell>
          <cell r="P33">
            <v>149.37093643234294</v>
          </cell>
          <cell r="Q33">
            <v>144.67054521992188</v>
          </cell>
          <cell r="R33">
            <v>145.60511694204254</v>
          </cell>
          <cell r="S33">
            <v>148.04109054848288</v>
          </cell>
          <cell r="T33">
            <v>150.51781799335902</v>
          </cell>
          <cell r="U33">
            <v>153.0359810883879</v>
          </cell>
          <cell r="V33">
            <v>155.59627305199663</v>
          </cell>
          <cell r="W33">
            <v>158.19939870015651</v>
          </cell>
          <cell r="X33">
            <v>160.84607464041011</v>
          </cell>
        </row>
        <row r="34">
          <cell r="F34" t="str">
            <v>Real spending index</v>
          </cell>
          <cell r="H34">
            <v>124.51166105204774</v>
          </cell>
          <cell r="I34">
            <v>101.28896897416595</v>
          </cell>
          <cell r="J34">
            <v>96.181614567495686</v>
          </cell>
          <cell r="K34">
            <v>97.528343701887906</v>
          </cell>
          <cell r="L34">
            <v>97.73588206943505</v>
          </cell>
          <cell r="M34">
            <v>133.10238794028254</v>
          </cell>
          <cell r="N34">
            <v>118.52780050500111</v>
          </cell>
          <cell r="O34">
            <v>61.001830181106179</v>
          </cell>
          <cell r="P34">
            <v>97.759932329027606</v>
          </cell>
          <cell r="Q34">
            <v>93.759156806537007</v>
          </cell>
          <cell r="R34">
            <v>97.999999999999972</v>
          </cell>
          <cell r="S34">
            <v>99</v>
          </cell>
          <cell r="T34">
            <v>99</v>
          </cell>
          <cell r="U34">
            <v>99</v>
          </cell>
          <cell r="V34">
            <v>99</v>
          </cell>
          <cell r="W34">
            <v>99</v>
          </cell>
          <cell r="X34">
            <v>99</v>
          </cell>
          <cell r="Y34" t="str">
            <v>is slower growth in this reasonable</v>
          </cell>
        </row>
        <row r="35">
          <cell r="F35" t="str">
            <v>% of GDP</v>
          </cell>
          <cell r="G35">
            <v>7.0273926276631729</v>
          </cell>
          <cell r="H35">
            <v>8.2589240460502484</v>
          </cell>
          <cell r="I35">
            <v>7.9805380652547218</v>
          </cell>
          <cell r="J35">
            <v>7.7556327900287627</v>
          </cell>
          <cell r="K35">
            <v>7.7339709725852206</v>
          </cell>
          <cell r="L35">
            <v>7.5772495692424977</v>
          </cell>
          <cell r="M35">
            <v>9.9374563582627786</v>
          </cell>
          <cell r="N35">
            <v>11.525107821048353</v>
          </cell>
          <cell r="O35">
            <v>6.8239025511158919</v>
          </cell>
          <cell r="P35">
            <v>6.4408332769736747</v>
          </cell>
          <cell r="Q35">
            <v>5.8177947705253965</v>
          </cell>
          <cell r="R35">
            <v>5.4821527645335459</v>
          </cell>
          <cell r="S35">
            <v>5.2185877277771251</v>
          </cell>
          <cell r="T35">
            <v>4.9676940870186099</v>
          </cell>
          <cell r="U35">
            <v>4.7288626405273311</v>
          </cell>
          <cell r="V35">
            <v>4.5015134751173633</v>
          </cell>
          <cell r="W35">
            <v>4.2850945580444124</v>
          </cell>
          <cell r="X35">
            <v>4.07908039659997</v>
          </cell>
        </row>
        <row r="36">
          <cell r="D36" t="str">
            <v>Subsidies (ex. TI)</v>
          </cell>
          <cell r="G36">
            <v>83.12</v>
          </cell>
          <cell r="H36">
            <v>110.66399999999999</v>
          </cell>
          <cell r="I36">
            <v>110.07799999999999</v>
          </cell>
          <cell r="J36">
            <v>123.32599999999999</v>
          </cell>
          <cell r="K36">
            <v>121.18</v>
          </cell>
          <cell r="L36">
            <v>131.84103383999997</v>
          </cell>
          <cell r="M36">
            <v>133.95799999999997</v>
          </cell>
          <cell r="N36">
            <v>137.05844890176809</v>
          </cell>
          <cell r="O36">
            <v>140.15088643592247</v>
          </cell>
          <cell r="P36">
            <v>142.47093643234294</v>
          </cell>
          <cell r="Q36">
            <v>144.67054521992188</v>
          </cell>
          <cell r="R36">
            <v>145.60511694204254</v>
          </cell>
        </row>
        <row r="37">
          <cell r="F37" t="str">
            <v>Real spending index</v>
          </cell>
          <cell r="H37">
            <v>120.80023897692358</v>
          </cell>
          <cell r="I37">
            <v>91.587736573436899</v>
          </cell>
          <cell r="J37">
            <v>104.47015454075574</v>
          </cell>
          <cell r="K37">
            <v>89.179287549864526</v>
          </cell>
          <cell r="L37">
            <v>106.28773313794315</v>
          </cell>
          <cell r="M37">
            <v>98.697032483678655</v>
          </cell>
          <cell r="N37">
            <v>98.7</v>
          </cell>
          <cell r="O37">
            <v>98.7</v>
          </cell>
          <cell r="P37">
            <v>98.5</v>
          </cell>
          <cell r="Q37">
            <v>98.3</v>
          </cell>
          <cell r="R37">
            <v>98</v>
          </cell>
        </row>
        <row r="38">
          <cell r="F38" t="str">
            <v>% of GDP</v>
          </cell>
          <cell r="G38">
            <v>7.0273926276631729</v>
          </cell>
          <cell r="H38">
            <v>8.0127434653537026</v>
          </cell>
          <cell r="I38">
            <v>7.0010812185969593</v>
          </cell>
          <cell r="J38">
            <v>7.3901006711409396</v>
          </cell>
          <cell r="K38">
            <v>6.7385864427514877</v>
          </cell>
          <cell r="L38">
            <v>7.1797110406796261</v>
          </cell>
          <cell r="M38">
            <v>6.9821448816213589</v>
          </cell>
          <cell r="N38">
            <v>6.7430370549448355</v>
          </cell>
          <cell r="O38">
            <v>6.4597788943679957</v>
          </cell>
          <cell r="P38">
            <v>6.1433071941051489</v>
          </cell>
          <cell r="Q38">
            <v>5.8177947705253965</v>
          </cell>
          <cell r="R38">
            <v>5.4821527645335459</v>
          </cell>
        </row>
        <row r="39">
          <cell r="D39" t="str">
            <v>expenditures of transformation institutions</v>
          </cell>
          <cell r="G39">
            <v>0</v>
          </cell>
          <cell r="H39">
            <v>3.4</v>
          </cell>
          <cell r="I39">
            <v>15.4</v>
          </cell>
          <cell r="J39">
            <v>6.1</v>
          </cell>
          <cell r="K39">
            <v>17.899999999999999</v>
          </cell>
          <cell r="L39">
            <v>7.3</v>
          </cell>
          <cell r="M39">
            <v>56.7</v>
          </cell>
          <cell r="N39">
            <v>97.199999999999989</v>
          </cell>
          <cell r="O39">
            <v>7.9</v>
          </cell>
          <cell r="P39">
            <v>6.9</v>
          </cell>
          <cell r="Q39">
            <v>0</v>
          </cell>
          <cell r="R39">
            <v>0</v>
          </cell>
        </row>
        <row r="40">
          <cell r="F40" t="str">
            <v>Real spending index</v>
          </cell>
          <cell r="I40">
            <v>417.04696379601262</v>
          </cell>
          <cell r="J40">
            <v>36.935776698890542</v>
          </cell>
          <cell r="K40">
            <v>266.32435993212266</v>
          </cell>
          <cell r="L40">
            <v>39.84128360676398</v>
          </cell>
          <cell r="M40">
            <v>754.47740616375393</v>
          </cell>
          <cell r="N40">
            <v>165.3724654088625</v>
          </cell>
          <cell r="O40">
            <v>7.8449095863218385</v>
          </cell>
          <cell r="P40">
            <v>84.630674087337411</v>
          </cell>
          <cell r="Q40">
            <v>0</v>
          </cell>
        </row>
        <row r="41">
          <cell r="F41" t="str">
            <v>% of GDP</v>
          </cell>
          <cell r="G41">
            <v>0</v>
          </cell>
          <cell r="H41">
            <v>0.24618058069654625</v>
          </cell>
          <cell r="I41">
            <v>0.97945684665776256</v>
          </cell>
          <cell r="J41">
            <v>0.36553211888782355</v>
          </cell>
          <cell r="K41">
            <v>0.99538452983373182</v>
          </cell>
          <cell r="L41">
            <v>0.39753852856287097</v>
          </cell>
          <cell r="M41">
            <v>2.9553114766414188</v>
          </cell>
          <cell r="N41">
            <v>4.7820707661035176</v>
          </cell>
          <cell r="O41">
            <v>0.36412365674789587</v>
          </cell>
          <cell r="P41">
            <v>0.29752608286852439</v>
          </cell>
          <cell r="Q41">
            <v>0</v>
          </cell>
          <cell r="R41">
            <v>0</v>
          </cell>
        </row>
        <row r="42">
          <cell r="D42" t="str">
            <v>other subsidies not included</v>
          </cell>
        </row>
        <row r="43">
          <cell r="C43" t="str">
            <v>Interest payments</v>
          </cell>
          <cell r="G43">
            <v>15.423999999999999</v>
          </cell>
          <cell r="H43">
            <v>16.562000000000001</v>
          </cell>
          <cell r="I43">
            <v>16.27</v>
          </cell>
          <cell r="J43">
            <v>20.739000000000001</v>
          </cell>
          <cell r="K43">
            <v>21.206</v>
          </cell>
          <cell r="L43">
            <v>19.600529869999999</v>
          </cell>
          <cell r="M43">
            <v>20.445</v>
          </cell>
          <cell r="N43">
            <v>25.148074500000011</v>
          </cell>
          <cell r="O43">
            <v>34.067962717348671</v>
          </cell>
          <cell r="P43">
            <v>40.255078454746943</v>
          </cell>
          <cell r="Q43">
            <v>40.79895481748401</v>
          </cell>
          <cell r="R43">
            <v>43.541271576613347</v>
          </cell>
          <cell r="S43">
            <v>48.096772800453351</v>
          </cell>
          <cell r="T43" t="e">
            <v>#REF!</v>
          </cell>
          <cell r="U43" t="e">
            <v>#REF!</v>
          </cell>
          <cell r="V43" t="e">
            <v>#REF!</v>
          </cell>
          <cell r="W43" t="e">
            <v>#REF!</v>
          </cell>
          <cell r="X43" t="e">
            <v>#REF!</v>
          </cell>
        </row>
        <row r="44">
          <cell r="F44" t="str">
            <v>adj interest rate</v>
          </cell>
          <cell r="H44">
            <v>7.9538196295389181</v>
          </cell>
          <cell r="I44">
            <v>7.7136057195414516</v>
          </cell>
          <cell r="J44">
            <v>10.031511451164148</v>
          </cell>
          <cell r="K44">
            <v>9.7497965696623972</v>
          </cell>
          <cell r="L44">
            <v>8.1541805145315216</v>
          </cell>
          <cell r="M44">
            <v>7.4448599696306514</v>
          </cell>
          <cell r="N44">
            <v>7.2750000000000004</v>
          </cell>
          <cell r="O44">
            <v>7.75</v>
          </cell>
          <cell r="P44">
            <v>7.9249999999999998</v>
          </cell>
          <cell r="Q44">
            <v>7</v>
          </cell>
          <cell r="R44">
            <v>6.6</v>
          </cell>
          <cell r="S44">
            <v>6.6</v>
          </cell>
          <cell r="T44">
            <v>6.6</v>
          </cell>
          <cell r="U44">
            <v>6.6</v>
          </cell>
          <cell r="V44">
            <v>6.6</v>
          </cell>
          <cell r="W44">
            <v>6.6</v>
          </cell>
          <cell r="X44">
            <v>6.6</v>
          </cell>
        </row>
        <row r="45">
          <cell r="F45" t="str">
            <v>interest rate</v>
          </cell>
          <cell r="G45">
            <v>9</v>
          </cell>
          <cell r="H45">
            <v>9</v>
          </cell>
          <cell r="I45">
            <v>9.3000000000000007</v>
          </cell>
          <cell r="J45">
            <v>10.0275</v>
          </cell>
          <cell r="K45">
            <v>10.53</v>
          </cell>
          <cell r="L45">
            <v>12.074166666666667</v>
          </cell>
          <cell r="M45">
            <v>7.58</v>
          </cell>
          <cell r="N45">
            <v>7.2750000000000004</v>
          </cell>
          <cell r="O45">
            <v>7.75</v>
          </cell>
          <cell r="P45">
            <v>7.9249999999999998</v>
          </cell>
          <cell r="Q45">
            <v>7</v>
          </cell>
          <cell r="R45">
            <v>6.6</v>
          </cell>
          <cell r="S45">
            <v>6.6</v>
          </cell>
          <cell r="T45">
            <v>6.6</v>
          </cell>
          <cell r="U45">
            <v>6.6</v>
          </cell>
          <cell r="V45">
            <v>6.6</v>
          </cell>
          <cell r="W45">
            <v>6.6</v>
          </cell>
          <cell r="X45">
            <v>6.6</v>
          </cell>
        </row>
        <row r="46">
          <cell r="F46" t="str">
            <v>adj factor</v>
          </cell>
          <cell r="M46">
            <v>1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F47" t="str">
            <v>% of GDP</v>
          </cell>
          <cell r="G47">
            <v>1.3040243490023673</v>
          </cell>
          <cell r="H47">
            <v>1.1991890522047643</v>
          </cell>
          <cell r="I47">
            <v>1.0347897983845322</v>
          </cell>
          <cell r="J47">
            <v>1.2427492809204219</v>
          </cell>
          <cell r="K47">
            <v>1.1792248234443641</v>
          </cell>
          <cell r="L47">
            <v>1.0673925758318357</v>
          </cell>
          <cell r="M47">
            <v>1.0656321541434532</v>
          </cell>
          <cell r="N47">
            <v>1.2372414803522984</v>
          </cell>
          <cell r="O47">
            <v>1.5702469826065799</v>
          </cell>
          <cell r="P47">
            <v>1.7357877982907228</v>
          </cell>
          <cell r="Q47">
            <v>1.6406929663480299</v>
          </cell>
          <cell r="R47">
            <v>1.6393647926538883</v>
          </cell>
          <cell r="S47">
            <v>1.6954564935464984</v>
          </cell>
          <cell r="T47" t="e">
            <v>#REF!</v>
          </cell>
          <cell r="U47" t="e">
            <v>#REF!</v>
          </cell>
          <cell r="V47" t="e">
            <v>#REF!</v>
          </cell>
          <cell r="W47" t="e">
            <v>#REF!</v>
          </cell>
          <cell r="X47" t="e">
            <v>#REF!</v>
          </cell>
        </row>
        <row r="48">
          <cell r="B48" t="str">
            <v>Capital Expenditures</v>
          </cell>
          <cell r="G48">
            <v>83.369</v>
          </cell>
          <cell r="H48">
            <v>98.037999999999997</v>
          </cell>
          <cell r="I48">
            <v>100.596</v>
          </cell>
          <cell r="J48">
            <v>92.524000000000001</v>
          </cell>
          <cell r="K48">
            <v>94.075999999999993</v>
          </cell>
          <cell r="L48">
            <v>102.69790474000004</v>
          </cell>
          <cell r="M48">
            <v>116.922</v>
          </cell>
          <cell r="N48">
            <v>129.28652202951008</v>
          </cell>
          <cell r="O48">
            <v>138.82267103617249</v>
          </cell>
          <cell r="P48">
            <v>146.00444701117627</v>
          </cell>
          <cell r="Q48">
            <v>151.56373829553226</v>
          </cell>
          <cell r="R48">
            <v>152.72916926781488</v>
          </cell>
          <cell r="S48">
            <v>153.37237494205027</v>
          </cell>
          <cell r="T48">
            <v>154.01973572494123</v>
          </cell>
          <cell r="U48">
            <v>154.67127845848961</v>
          </cell>
          <cell r="V48">
            <v>155.32703015809676</v>
          </cell>
          <cell r="W48">
            <v>155.98701801368335</v>
          </cell>
          <cell r="X48">
            <v>156.65126939081702</v>
          </cell>
        </row>
        <row r="49">
          <cell r="F49" t="str">
            <v>% of GDP</v>
          </cell>
          <cell r="G49">
            <v>7.0484443692932022</v>
          </cell>
          <cell r="H49">
            <v>7.0985446383317647</v>
          </cell>
          <cell r="I49">
            <v>6.3980156458691093</v>
          </cell>
          <cell r="J49">
            <v>5.5443432406519655</v>
          </cell>
          <cell r="K49">
            <v>5.2313851971306233</v>
          </cell>
          <cell r="L49">
            <v>5.5926539639492487</v>
          </cell>
          <cell r="M49">
            <v>6.0941962693451135</v>
          </cell>
          <cell r="N49">
            <v>6.3606717844497798</v>
          </cell>
          <cell r="O49">
            <v>6.3985593186330805</v>
          </cell>
          <cell r="P49">
            <v>6.2956711884956968</v>
          </cell>
          <cell r="Q49">
            <v>6.0949982784443364</v>
          </cell>
          <cell r="R49">
            <v>5.7503792113277212</v>
          </cell>
          <cell r="S49">
            <v>5.4065205186427052</v>
          </cell>
          <cell r="T49">
            <v>5.0832714734060085</v>
          </cell>
          <cell r="U49">
            <v>4.779393872363328</v>
          </cell>
          <cell r="V49">
            <v>4.4937240821505746</v>
          </cell>
          <cell r="W49">
            <v>4.2251685373526584</v>
          </cell>
          <cell r="X49">
            <v>3.9726995110270806</v>
          </cell>
        </row>
        <row r="50">
          <cell r="C50" t="str">
            <v>Fixed investment</v>
          </cell>
          <cell r="G50">
            <v>54.261000000000003</v>
          </cell>
          <cell r="H50">
            <v>63.530999999999999</v>
          </cell>
          <cell r="I50">
            <v>69.197000000000003</v>
          </cell>
          <cell r="J50">
            <v>60.773000000000003</v>
          </cell>
          <cell r="K50">
            <v>60.103999999999999</v>
          </cell>
          <cell r="L50">
            <v>65.972998410000031</v>
          </cell>
          <cell r="M50">
            <v>73.201999999999998</v>
          </cell>
          <cell r="N50">
            <v>81.194522029510097</v>
          </cell>
          <cell r="O50">
            <v>88.326071036172493</v>
          </cell>
          <cell r="P50">
            <v>93.89021562629982</v>
          </cell>
          <cell r="Q50">
            <v>98.928364596807043</v>
          </cell>
          <cell r="R50">
            <v>99.567441832102418</v>
          </cell>
          <cell r="S50">
            <v>100.21064750633779</v>
          </cell>
          <cell r="T50">
            <v>100.85800828922875</v>
          </cell>
          <cell r="U50">
            <v>101.50955102277715</v>
          </cell>
          <cell r="V50">
            <v>102.16530272238428</v>
          </cell>
          <cell r="W50">
            <v>102.82529057797088</v>
          </cell>
          <cell r="X50">
            <v>103.48954195510454</v>
          </cell>
        </row>
        <row r="51">
          <cell r="F51" t="str">
            <v>Real spending index</v>
          </cell>
          <cell r="H51">
            <v>106.23432483000875</v>
          </cell>
          <cell r="I51">
            <v>100.2870219231302</v>
          </cell>
          <cell r="J51">
            <v>81.895781378643591</v>
          </cell>
          <cell r="K51">
            <v>89.759494149349649</v>
          </cell>
          <cell r="L51">
            <v>107.23247746540943</v>
          </cell>
          <cell r="M51">
            <v>107.78113783028449</v>
          </cell>
          <cell r="N51">
            <v>107</v>
          </cell>
          <cell r="O51">
            <v>105</v>
          </cell>
          <cell r="P51">
            <v>103</v>
          </cell>
          <cell r="Q51">
            <v>102</v>
          </cell>
          <cell r="R51">
            <v>98</v>
          </cell>
          <cell r="S51">
            <v>98</v>
          </cell>
          <cell r="T51">
            <v>98</v>
          </cell>
          <cell r="U51">
            <v>98</v>
          </cell>
          <cell r="V51">
            <v>98</v>
          </cell>
          <cell r="W51">
            <v>98</v>
          </cell>
          <cell r="X51">
            <v>98</v>
          </cell>
          <cell r="Y51" t="str">
            <v>is slower growth in this reasonable</v>
          </cell>
        </row>
        <row r="52">
          <cell r="F52" t="str">
            <v>% of GDP</v>
          </cell>
          <cell r="G52">
            <v>4.5875042272573561</v>
          </cell>
          <cell r="H52">
            <v>4.6000289624212582</v>
          </cell>
          <cell r="I52">
            <v>4.4010048972842339</v>
          </cell>
          <cell r="J52">
            <v>3.6417186001917545</v>
          </cell>
          <cell r="K52">
            <v>3.3422676972696435</v>
          </cell>
          <cell r="L52">
            <v>3.5927135223002797</v>
          </cell>
          <cell r="M52">
            <v>3.8154269967037941</v>
          </cell>
          <cell r="N52">
            <v>3.9946291169245711</v>
          </cell>
          <cell r="O52">
            <v>4.0710901230209542</v>
          </cell>
          <cell r="P52">
            <v>4.0485200108658113</v>
          </cell>
          <cell r="Q52">
            <v>3.9783144615444384</v>
          </cell>
          <cell r="R52">
            <v>3.7487963195322589</v>
          </cell>
          <cell r="S52">
            <v>3.5325196087900137</v>
          </cell>
          <cell r="T52">
            <v>3.328720400590591</v>
          </cell>
          <cell r="U52">
            <v>3.1366788390180562</v>
          </cell>
          <cell r="V52">
            <v>2.9557165983054761</v>
          </cell>
          <cell r="W52">
            <v>2.7851944868647753</v>
          </cell>
          <cell r="X52">
            <v>2.6245101895456533</v>
          </cell>
          <cell r="Y52" t="str">
            <v>should not be declining</v>
          </cell>
        </row>
        <row r="53">
          <cell r="C53" t="str">
            <v>Other investment</v>
          </cell>
          <cell r="G53">
            <v>29.107999999999997</v>
          </cell>
          <cell r="H53">
            <v>34.506999999999998</v>
          </cell>
          <cell r="I53">
            <v>31.399000000000001</v>
          </cell>
          <cell r="J53">
            <v>31.750999999999998</v>
          </cell>
          <cell r="K53">
            <v>33.971999999999994</v>
          </cell>
          <cell r="L53">
            <v>36.72490633000001</v>
          </cell>
          <cell r="M53">
            <v>43.72</v>
          </cell>
          <cell r="N53">
            <v>48.091999999999999</v>
          </cell>
          <cell r="O53">
            <v>50.496600000000001</v>
          </cell>
          <cell r="P53">
            <v>52.114231384876447</v>
          </cell>
          <cell r="Q53">
            <v>52.635373698725218</v>
          </cell>
          <cell r="R53">
            <v>53.161727435712471</v>
          </cell>
          <cell r="S53">
            <v>53.161727435712471</v>
          </cell>
          <cell r="T53">
            <v>53.161727435712471</v>
          </cell>
          <cell r="U53">
            <v>53.161727435712471</v>
          </cell>
          <cell r="V53">
            <v>53.161727435712471</v>
          </cell>
          <cell r="W53">
            <v>53.161727435712471</v>
          </cell>
          <cell r="X53">
            <v>53.161727435712471</v>
          </cell>
        </row>
        <row r="54">
          <cell r="F54" t="str">
            <v>Nominal index</v>
          </cell>
          <cell r="H54">
            <v>118.5481654527965</v>
          </cell>
          <cell r="I54">
            <v>90.993131828324692</v>
          </cell>
          <cell r="J54">
            <v>101.12105481066276</v>
          </cell>
          <cell r="K54">
            <v>106.99505527384963</v>
          </cell>
          <cell r="L54">
            <v>108.10345675850705</v>
          </cell>
          <cell r="M54">
            <v>119.04727436781999</v>
          </cell>
          <cell r="N54">
            <v>110</v>
          </cell>
          <cell r="O54">
            <v>105</v>
          </cell>
          <cell r="P54">
            <v>103.20344614266396</v>
          </cell>
          <cell r="Q54">
            <v>101</v>
          </cell>
          <cell r="R54">
            <v>101</v>
          </cell>
          <cell r="S54">
            <v>100</v>
          </cell>
          <cell r="T54">
            <v>100</v>
          </cell>
          <cell r="U54">
            <v>100</v>
          </cell>
          <cell r="V54">
            <v>100</v>
          </cell>
          <cell r="W54">
            <v>100</v>
          </cell>
          <cell r="X54">
            <v>100</v>
          </cell>
          <cell r="Y54" t="str">
            <v>why flat in nominal terms?</v>
          </cell>
        </row>
        <row r="55">
          <cell r="F55" t="str">
            <v>% of GDP</v>
          </cell>
          <cell r="G55">
            <v>2.460940142035847</v>
          </cell>
          <cell r="H55">
            <v>2.4985156759105061</v>
          </cell>
          <cell r="I55">
            <v>1.9970107485848758</v>
          </cell>
          <cell r="J55">
            <v>1.902624640460211</v>
          </cell>
          <cell r="K55">
            <v>1.8891174998609797</v>
          </cell>
          <cell r="L55">
            <v>1.9999404416489686</v>
          </cell>
          <cell r="M55">
            <v>2.2787692726413193</v>
          </cell>
          <cell r="N55">
            <v>2.36604266752521</v>
          </cell>
          <cell r="O55">
            <v>2.3274691956121263</v>
          </cell>
          <cell r="P55">
            <v>2.2471511776298843</v>
          </cell>
          <cell r="Q55">
            <v>2.116683816899898</v>
          </cell>
          <cell r="R55">
            <v>2.0015828917954623</v>
          </cell>
          <cell r="S55">
            <v>1.8740009098526911</v>
          </cell>
          <cell r="T55">
            <v>1.7545510728154179</v>
          </cell>
          <cell r="U55">
            <v>1.6427150333452718</v>
          </cell>
          <cell r="V55">
            <v>1.5380074838450977</v>
          </cell>
          <cell r="W55">
            <v>1.4399740504878826</v>
          </cell>
          <cell r="X55">
            <v>1.3481893214814273</v>
          </cell>
        </row>
        <row r="56">
          <cell r="B56" t="str">
            <v>Lending minus repayments</v>
          </cell>
          <cell r="G56">
            <v>-23.643000000000001</v>
          </cell>
          <cell r="H56">
            <v>-20.350000000000001</v>
          </cell>
          <cell r="I56">
            <v>-21.77</v>
          </cell>
          <cell r="J56">
            <v>-15.601000000000001</v>
          </cell>
          <cell r="K56">
            <v>-15.188997999999998</v>
          </cell>
          <cell r="L56">
            <v>-19.317887459999994</v>
          </cell>
          <cell r="M56">
            <v>-51.933999999999997</v>
          </cell>
          <cell r="N56">
            <v>-80.629000000000005</v>
          </cell>
          <cell r="O56">
            <v>-30.716999999999999</v>
          </cell>
          <cell r="P56">
            <v>-26.308</v>
          </cell>
          <cell r="Q56">
            <v>-4.3079999999999998</v>
          </cell>
          <cell r="R56">
            <v>9.6920000000000002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F57" t="str">
            <v>Nominal index</v>
          </cell>
          <cell r="H57">
            <v>86.071987480438182</v>
          </cell>
          <cell r="I57">
            <v>106.97788697788697</v>
          </cell>
          <cell r="J57">
            <v>71.662838768948106</v>
          </cell>
          <cell r="K57">
            <v>97.359130824947101</v>
          </cell>
          <cell r="L57">
            <v>127.18342223759591</v>
          </cell>
          <cell r="M57">
            <v>268.83891992608187</v>
          </cell>
          <cell r="N57">
            <v>155.25282088805022</v>
          </cell>
          <cell r="O57">
            <v>38.09671458160215</v>
          </cell>
          <cell r="P57">
            <v>85.64638473809292</v>
          </cell>
          <cell r="Q57">
            <v>16.375247073133647</v>
          </cell>
          <cell r="R57">
            <v>-224.97678737233056</v>
          </cell>
          <cell r="S57">
            <v>-224.97678737233056</v>
          </cell>
          <cell r="T57">
            <v>-224.97678737233056</v>
          </cell>
          <cell r="U57">
            <v>-224.97678737233056</v>
          </cell>
          <cell r="V57">
            <v>-224.97678737233056</v>
          </cell>
          <cell r="W57">
            <v>-224.97678737233056</v>
          </cell>
          <cell r="X57">
            <v>-224.97678737233056</v>
          </cell>
          <cell r="Y57" t="str">
            <v>why flat in nominal terms?</v>
          </cell>
        </row>
        <row r="58">
          <cell r="F58" t="str">
            <v>% of GDP</v>
          </cell>
          <cell r="G58">
            <v>-1.9989009130875888</v>
          </cell>
          <cell r="H58">
            <v>-1.4734631815219754</v>
          </cell>
          <cell r="I58">
            <v>-1.3845958150480187</v>
          </cell>
          <cell r="J58">
            <v>-0.93486337488015347</v>
          </cell>
          <cell r="K58">
            <v>-0.84463092921092131</v>
          </cell>
          <cell r="L58">
            <v>-1.0520006240810322</v>
          </cell>
          <cell r="M58">
            <v>-2.7068985225378381</v>
          </cell>
          <cell r="N58">
            <v>-3.9668064176971254</v>
          </cell>
          <cell r="O58">
            <v>-1.415795742319635</v>
          </cell>
          <cell r="P58">
            <v>-1.1343936504500201</v>
          </cell>
          <cell r="Q58">
            <v>-0.17324231296234927</v>
          </cell>
          <cell r="R58">
            <v>0.36491179506423865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C59" t="str">
            <v>of which: privatization receipts</v>
          </cell>
          <cell r="G59">
            <v>-31.686</v>
          </cell>
          <cell r="H59">
            <v>-27.138000000000002</v>
          </cell>
          <cell r="I59">
            <v>-25.677</v>
          </cell>
          <cell r="J59">
            <v>-13.849</v>
          </cell>
          <cell r="K59">
            <v>-15.519</v>
          </cell>
          <cell r="L59">
            <v>-26.058</v>
          </cell>
          <cell r="M59">
            <v>-53.353000000000002</v>
          </cell>
          <cell r="N59">
            <v>-86</v>
          </cell>
          <cell r="O59">
            <v>-64</v>
          </cell>
          <cell r="P59">
            <v>-30</v>
          </cell>
          <cell r="Q59">
            <v>-10</v>
          </cell>
          <cell r="R59">
            <v>0</v>
          </cell>
        </row>
        <row r="60">
          <cell r="C60" t="str">
            <v>of which: guarantee calls</v>
          </cell>
          <cell r="G60">
            <v>0.41899999999999998</v>
          </cell>
          <cell r="H60">
            <v>0.78900000000000003</v>
          </cell>
          <cell r="I60">
            <v>9.0999999999999998E-2</v>
          </cell>
          <cell r="J60">
            <v>1.988</v>
          </cell>
          <cell r="K60">
            <v>6.6829999999999998</v>
          </cell>
          <cell r="L60">
            <v>0.97899999999999998</v>
          </cell>
          <cell r="M60">
            <v>3</v>
          </cell>
          <cell r="N60">
            <v>5.3710000000000004</v>
          </cell>
          <cell r="O60">
            <v>33.283000000000001</v>
          </cell>
          <cell r="P60">
            <v>3.6920000000000002</v>
          </cell>
          <cell r="Q60">
            <v>5.6920000000000002</v>
          </cell>
          <cell r="R60">
            <v>9.6920000000000002</v>
          </cell>
        </row>
        <row r="61">
          <cell r="B61" t="str">
            <v>Lending minus repayments (exc. pvt)</v>
          </cell>
          <cell r="G61">
            <v>8.0429999999999993</v>
          </cell>
          <cell r="H61">
            <v>6.7880000000000003</v>
          </cell>
          <cell r="I61">
            <v>3.907</v>
          </cell>
          <cell r="J61">
            <v>-1.7520000000000007</v>
          </cell>
          <cell r="K61">
            <v>0.33000200000000213</v>
          </cell>
          <cell r="L61">
            <v>6.7401125400000055</v>
          </cell>
          <cell r="M61">
            <v>1.419000000000004</v>
          </cell>
          <cell r="N61">
            <v>5.3710000000000004</v>
          </cell>
          <cell r="O61">
            <v>33.283000000000001</v>
          </cell>
          <cell r="P61">
            <v>3.6920000000000002</v>
          </cell>
          <cell r="Q61">
            <v>5.6920000000000002</v>
          </cell>
          <cell r="R61">
            <v>9.6920000000000002</v>
          </cell>
        </row>
      </sheetData>
      <sheetData sheetId="5" refreshError="1">
        <row r="1">
          <cell r="I1" t="str">
            <v>Medium Term Forecast - 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</row>
        <row r="3">
          <cell r="A3" t="str">
            <v>Revenue</v>
          </cell>
          <cell r="G3">
            <v>504.28300000000002</v>
          </cell>
          <cell r="H3">
            <v>578.38800000000003</v>
          </cell>
          <cell r="I3">
            <v>634.44299999999998</v>
          </cell>
          <cell r="J3">
            <v>662.13</v>
          </cell>
          <cell r="K3">
            <v>706.36599999999999</v>
          </cell>
          <cell r="L3">
            <v>760.72658154999999</v>
          </cell>
          <cell r="M3">
            <v>776.23800000000006</v>
          </cell>
          <cell r="N3">
            <v>816.23204822776927</v>
          </cell>
          <cell r="O3">
            <v>864.47848062810124</v>
          </cell>
          <cell r="P3">
            <v>920.37438695254389</v>
          </cell>
          <cell r="Q3">
            <v>980.15813121266513</v>
          </cell>
          <cell r="R3">
            <v>1039.008467956329</v>
          </cell>
          <cell r="S3">
            <v>1106.4831486213041</v>
          </cell>
          <cell r="T3">
            <v>1179.3850029840489</v>
          </cell>
          <cell r="U3">
            <v>1258.217826097939</v>
          </cell>
          <cell r="V3">
            <v>1343.5374063992247</v>
          </cell>
          <cell r="W3">
            <v>1434.5198338732007</v>
          </cell>
        </row>
        <row r="4">
          <cell r="B4" t="str">
            <v>Total Current Revenue</v>
          </cell>
          <cell r="G4">
            <v>497.983</v>
          </cell>
          <cell r="H4">
            <v>572.91300000000001</v>
          </cell>
          <cell r="I4">
            <v>626.18299999999999</v>
          </cell>
          <cell r="J4">
            <v>652.98199999999997</v>
          </cell>
          <cell r="K4">
            <v>696.58299999999997</v>
          </cell>
          <cell r="L4">
            <v>729.56404208000004</v>
          </cell>
          <cell r="M4">
            <v>762.60500000000002</v>
          </cell>
          <cell r="N4">
            <v>802.366624840501</v>
          </cell>
          <cell r="O4">
            <v>850.27050190742818</v>
          </cell>
          <cell r="P4">
            <v>906.25027676494369</v>
          </cell>
          <cell r="Q4">
            <v>966.52796093207962</v>
          </cell>
          <cell r="R4">
            <v>1026.6340725240343</v>
          </cell>
          <cell r="S4">
            <v>1093.7949781189118</v>
          </cell>
          <cell r="T4">
            <v>1166.3751010798617</v>
          </cell>
          <cell r="U4">
            <v>1244.8780347131476</v>
          </cell>
          <cell r="V4">
            <v>1329.8593605922474</v>
          </cell>
          <cell r="W4">
            <v>1420.494956594305</v>
          </cell>
        </row>
        <row r="5">
          <cell r="C5" t="str">
            <v>Tax Revenue</v>
          </cell>
          <cell r="G5">
            <v>446.09099999999995</v>
          </cell>
          <cell r="H5">
            <v>511.20300000000003</v>
          </cell>
          <cell r="I5">
            <v>568.88</v>
          </cell>
          <cell r="J5">
            <v>607.73199999999997</v>
          </cell>
          <cell r="K5">
            <v>648.02599999999995</v>
          </cell>
          <cell r="L5">
            <v>682.05501575000005</v>
          </cell>
          <cell r="M5">
            <v>715.30799999999999</v>
          </cell>
          <cell r="N5">
            <v>754.26327781874306</v>
          </cell>
          <cell r="O5">
            <v>800.97872683578771</v>
          </cell>
          <cell r="P5">
            <v>855.6687957159387</v>
          </cell>
          <cell r="Q5">
            <v>914.46121336658859</v>
          </cell>
          <cell r="R5">
            <v>973.24707885387454</v>
          </cell>
          <cell r="S5">
            <v>1039.0542611276567</v>
          </cell>
          <cell r="T5">
            <v>1110.2463346760028</v>
          </cell>
          <cell r="U5">
            <v>1187.3260224053392</v>
          </cell>
          <cell r="V5">
            <v>1270.8480134187523</v>
          </cell>
          <cell r="W5">
            <v>1359.9872704928011</v>
          </cell>
        </row>
        <row r="6">
          <cell r="D6" t="str">
            <v>Indirect Taxes</v>
          </cell>
          <cell r="G6">
            <v>154.88900000000001</v>
          </cell>
          <cell r="H6">
            <v>173.60899999999998</v>
          </cell>
          <cell r="I6">
            <v>196.21100000000001</v>
          </cell>
          <cell r="J6">
            <v>208.41200000000001</v>
          </cell>
          <cell r="K6">
            <v>212.16800000000001</v>
          </cell>
          <cell r="L6">
            <v>234.79711571999997</v>
          </cell>
          <cell r="M6">
            <v>249.64</v>
          </cell>
          <cell r="N6">
            <v>265.80868664785709</v>
          </cell>
          <cell r="O6">
            <v>283.86286031860004</v>
          </cell>
          <cell r="P6">
            <v>304.4191823242781</v>
          </cell>
          <cell r="Q6">
            <v>325.64724249310785</v>
          </cell>
          <cell r="R6">
            <v>345.16488741836622</v>
          </cell>
          <cell r="S6">
            <v>363.4316290499869</v>
          </cell>
          <cell r="T6">
            <v>382.83755093129491</v>
          </cell>
          <cell r="U6">
            <v>403.45812449159246</v>
          </cell>
          <cell r="V6">
            <v>425.37391766411685</v>
          </cell>
          <cell r="W6">
            <v>448.67094102596923</v>
          </cell>
        </row>
        <row r="7">
          <cell r="E7" t="str">
            <v>VAT</v>
          </cell>
          <cell r="G7">
            <v>85.849000000000004</v>
          </cell>
          <cell r="H7">
            <v>94.801000000000002</v>
          </cell>
          <cell r="I7">
            <v>109.313</v>
          </cell>
          <cell r="J7">
            <v>117.65600000000001</v>
          </cell>
          <cell r="K7">
            <v>119.395</v>
          </cell>
          <cell r="L7">
            <v>138.33062853999999</v>
          </cell>
          <cell r="M7">
            <v>149.9</v>
          </cell>
          <cell r="N7">
            <v>165.4778309305448</v>
          </cell>
          <cell r="O7">
            <v>182.01858971882291</v>
          </cell>
          <cell r="P7">
            <v>200.40050901070742</v>
          </cell>
          <cell r="Q7">
            <v>219.17785233654243</v>
          </cell>
          <cell r="R7">
            <v>236.44047532885037</v>
          </cell>
          <cell r="S7">
            <v>252.53734288923849</v>
          </cell>
          <cell r="T7">
            <v>269.73008519313782</v>
          </cell>
          <cell r="U7">
            <v>288.09330939308666</v>
          </cell>
          <cell r="V7">
            <v>307.70670189656795</v>
          </cell>
          <cell r="W7">
            <v>328.65537416168627</v>
          </cell>
        </row>
        <row r="8">
          <cell r="E8" t="str">
            <v>Excises</v>
          </cell>
          <cell r="G8">
            <v>46.36</v>
          </cell>
          <cell r="H8">
            <v>56.65</v>
          </cell>
          <cell r="I8">
            <v>61.17</v>
          </cell>
          <cell r="J8">
            <v>64.171999999999997</v>
          </cell>
          <cell r="K8">
            <v>67.802000000000007</v>
          </cell>
          <cell r="L8">
            <v>73.143358329999998</v>
          </cell>
          <cell r="M8">
            <v>77.599999999999994</v>
          </cell>
          <cell r="N8">
            <v>77.813399999999987</v>
          </cell>
          <cell r="O8">
            <v>78.770504819999985</v>
          </cell>
          <cell r="P8">
            <v>80.341188686110797</v>
          </cell>
          <cell r="Q8">
            <v>82.096643658902309</v>
          </cell>
          <cell r="R8">
            <v>83.73365073346082</v>
          </cell>
          <cell r="S8">
            <v>85.403299729086029</v>
          </cell>
          <cell r="T8">
            <v>87.106241525684013</v>
          </cell>
          <cell r="U8">
            <v>88.843139981706173</v>
          </cell>
          <cell r="V8">
            <v>90.614672192941399</v>
          </cell>
          <cell r="W8">
            <v>92.421528756468661</v>
          </cell>
        </row>
        <row r="9">
          <cell r="E9" t="str">
            <v>Other indirect taxes</v>
          </cell>
          <cell r="G9">
            <v>22.68</v>
          </cell>
          <cell r="H9">
            <v>22.158000000000001</v>
          </cell>
          <cell r="I9">
            <v>25.728000000000002</v>
          </cell>
          <cell r="J9">
            <v>26.584</v>
          </cell>
          <cell r="K9">
            <v>24.971</v>
          </cell>
          <cell r="L9">
            <v>23.32312885</v>
          </cell>
          <cell r="M9">
            <v>22.14</v>
          </cell>
          <cell r="N9">
            <v>22.51745571731232</v>
          </cell>
          <cell r="O9">
            <v>23.073765779777176</v>
          </cell>
          <cell r="P9">
            <v>23.677484627459897</v>
          </cell>
          <cell r="Q9">
            <v>24.372746497663091</v>
          </cell>
          <cell r="R9">
            <v>24.990761356055028</v>
          </cell>
          <cell r="S9">
            <v>25.490986431662364</v>
          </cell>
          <cell r="T9">
            <v>26.001224212473087</v>
          </cell>
          <cell r="U9">
            <v>26.521675116799631</v>
          </cell>
          <cell r="V9">
            <v>27.052543574607533</v>
          </cell>
          <cell r="W9">
            <v>27.594038107814306</v>
          </cell>
        </row>
        <row r="10">
          <cell r="D10" t="str">
            <v>Direct Taxes</v>
          </cell>
          <cell r="G10">
            <v>118.27200000000001</v>
          </cell>
          <cell r="H10">
            <v>135.06900000000002</v>
          </cell>
          <cell r="I10">
            <v>142.35300000000001</v>
          </cell>
          <cell r="J10">
            <v>143.44400000000002</v>
          </cell>
          <cell r="K10">
            <v>162.476</v>
          </cell>
          <cell r="L10">
            <v>165.41858062</v>
          </cell>
          <cell r="M10">
            <v>170.3</v>
          </cell>
          <cell r="N10">
            <v>178.63068459015767</v>
          </cell>
          <cell r="O10">
            <v>189.04860705759239</v>
          </cell>
          <cell r="P10">
            <v>201.30800367731263</v>
          </cell>
          <cell r="Q10">
            <v>214.80943093489367</v>
          </cell>
          <cell r="R10">
            <v>229.11911659314683</v>
          </cell>
          <cell r="S10">
            <v>250.08829471501429</v>
          </cell>
          <cell r="T10">
            <v>273.51049284984299</v>
          </cell>
          <cell r="U10">
            <v>299.69141840738007</v>
          </cell>
          <cell r="V10">
            <v>328.97539259461468</v>
          </cell>
          <cell r="W10">
            <v>360.31275058254522</v>
          </cell>
        </row>
        <row r="11">
          <cell r="E11" t="str">
            <v>Presonal Income Tax</v>
          </cell>
          <cell r="G11">
            <v>54.52</v>
          </cell>
          <cell r="H11">
            <v>68.587000000000003</v>
          </cell>
          <cell r="I11">
            <v>80.543999999999997</v>
          </cell>
          <cell r="J11">
            <v>87.881</v>
          </cell>
          <cell r="K11">
            <v>94.92</v>
          </cell>
          <cell r="L11">
            <v>95.301741359999994</v>
          </cell>
          <cell r="M11">
            <v>99.7</v>
          </cell>
          <cell r="N11">
            <v>106.7787</v>
          </cell>
          <cell r="O11">
            <v>115.44913044</v>
          </cell>
          <cell r="P11">
            <v>125.76566473611842</v>
          </cell>
          <cell r="Q11">
            <v>137.26064649299965</v>
          </cell>
          <cell r="R11">
            <v>149.52625786361412</v>
          </cell>
          <cell r="S11">
            <v>168.47721578524857</v>
          </cell>
          <cell r="T11">
            <v>189.83001811387098</v>
          </cell>
          <cell r="U11">
            <v>213.88907460962298</v>
          </cell>
          <cell r="V11">
            <v>240.99737592564662</v>
          </cell>
          <cell r="W11">
            <v>271.54138335046309</v>
          </cell>
        </row>
        <row r="12">
          <cell r="E12" t="str">
            <v>Enterprise Tax</v>
          </cell>
          <cell r="G12">
            <v>63.752000000000002</v>
          </cell>
          <cell r="H12">
            <v>66.481999999999999</v>
          </cell>
          <cell r="I12">
            <v>61.808999999999997</v>
          </cell>
          <cell r="J12">
            <v>55.563000000000002</v>
          </cell>
          <cell r="K12">
            <v>67.555999999999997</v>
          </cell>
          <cell r="L12">
            <v>70.116839260000006</v>
          </cell>
          <cell r="M12">
            <v>70.599999999999994</v>
          </cell>
          <cell r="N12">
            <v>71.851984590157684</v>
          </cell>
          <cell r="O12">
            <v>73.599476617592401</v>
          </cell>
          <cell r="P12">
            <v>75.542338941194203</v>
          </cell>
          <cell r="Q12">
            <v>77.548784441894</v>
          </cell>
          <cell r="R12">
            <v>79.592858729532722</v>
          </cell>
          <cell r="S12">
            <v>81.611078929765725</v>
          </cell>
          <cell r="T12">
            <v>83.680474735971998</v>
          </cell>
          <cell r="U12">
            <v>85.802343797757075</v>
          </cell>
          <cell r="V12">
            <v>87.978016668968039</v>
          </cell>
          <cell r="W12">
            <v>88.771367232082113</v>
          </cell>
        </row>
        <row r="13">
          <cell r="D13" t="str">
            <v>Social Security Contribution</v>
          </cell>
          <cell r="G13">
            <v>162.30199999999999</v>
          </cell>
          <cell r="H13">
            <v>192.45500000000001</v>
          </cell>
          <cell r="I13">
            <v>222.20400000000001</v>
          </cell>
          <cell r="J13">
            <v>246.755</v>
          </cell>
          <cell r="K13">
            <v>262.887</v>
          </cell>
          <cell r="L13">
            <v>270.61264469000002</v>
          </cell>
          <cell r="M13">
            <v>284.06799999999998</v>
          </cell>
          <cell r="N13">
            <v>298.27139999999997</v>
          </cell>
          <cell r="O13">
            <v>316.16768399999995</v>
          </cell>
          <cell r="P13">
            <v>337.66708651199997</v>
          </cell>
          <cell r="Q13">
            <v>361.30378256783996</v>
          </cell>
          <cell r="R13">
            <v>385.87243978245317</v>
          </cell>
          <cell r="S13">
            <v>412.11176568766001</v>
          </cell>
          <cell r="T13">
            <v>440.13536575442095</v>
          </cell>
          <cell r="U13">
            <v>470.06457062572161</v>
          </cell>
          <cell r="V13">
            <v>502.02896142827069</v>
          </cell>
          <cell r="W13">
            <v>536.16693080539312</v>
          </cell>
        </row>
        <row r="14">
          <cell r="D14" t="str">
            <v>Other Taxes</v>
          </cell>
          <cell r="G14">
            <v>10.628</v>
          </cell>
          <cell r="H14">
            <v>10.07</v>
          </cell>
          <cell r="I14">
            <v>8.1120000000000001</v>
          </cell>
          <cell r="J14">
            <v>9.1209999999999987</v>
          </cell>
          <cell r="K14">
            <v>10.494999999999999</v>
          </cell>
          <cell r="L14">
            <v>11.226674719999998</v>
          </cell>
          <cell r="M14">
            <v>11.3</v>
          </cell>
          <cell r="N14">
            <v>11.552506580728327</v>
          </cell>
          <cell r="O14">
            <v>11.899575459595273</v>
          </cell>
          <cell r="P14">
            <v>12.274523202347968</v>
          </cell>
          <cell r="Q14">
            <v>12.700757370747054</v>
          </cell>
          <cell r="R14">
            <v>13.090635059908347</v>
          </cell>
          <cell r="S14">
            <v>13.422571674995432</v>
          </cell>
          <cell r="T14">
            <v>13.762925140443956</v>
          </cell>
          <cell r="U14">
            <v>14.111908880645164</v>
          </cell>
          <cell r="V14">
            <v>14.469741731749906</v>
          </cell>
          <cell r="W14">
            <v>14.836648078893541</v>
          </cell>
        </row>
        <row r="15">
          <cell r="C15" t="str">
            <v>Non-Tax current Revenue</v>
          </cell>
          <cell r="G15">
            <v>51.892000000000053</v>
          </cell>
          <cell r="H15">
            <v>61.70999999999998</v>
          </cell>
          <cell r="I15">
            <v>57.302999999999997</v>
          </cell>
          <cell r="J15">
            <v>45.25</v>
          </cell>
          <cell r="K15">
            <v>48.557000000000016</v>
          </cell>
          <cell r="L15">
            <v>47.509026329999948</v>
          </cell>
          <cell r="M15">
            <v>47.296999999999997</v>
          </cell>
          <cell r="N15">
            <v>48.103347021757934</v>
          </cell>
          <cell r="O15">
            <v>49.291775071640515</v>
          </cell>
          <cell r="P15">
            <v>50.581481049004999</v>
          </cell>
          <cell r="Q15">
            <v>52.066747565491013</v>
          </cell>
          <cell r="R15">
            <v>53.386993670159654</v>
          </cell>
          <cell r="S15">
            <v>54.740716991255148</v>
          </cell>
          <cell r="T15">
            <v>56.128766403858997</v>
          </cell>
          <cell r="U15">
            <v>57.552012307808361</v>
          </cell>
          <cell r="V15">
            <v>59.011347173494997</v>
          </cell>
          <cell r="W15">
            <v>60.507686101503872</v>
          </cell>
        </row>
        <row r="16">
          <cell r="B16" t="str">
            <v>Non-tax capital revenue</v>
          </cell>
          <cell r="G16">
            <v>6.3000000000000114</v>
          </cell>
          <cell r="H16">
            <v>5.4750000000000227</v>
          </cell>
          <cell r="I16">
            <v>8.2599999999999909</v>
          </cell>
          <cell r="J16">
            <v>9.1480000000000246</v>
          </cell>
          <cell r="K16">
            <v>9.7830000000000155</v>
          </cell>
          <cell r="L16">
            <v>31.162539469999999</v>
          </cell>
          <cell r="M16">
            <v>13.632999999999999</v>
          </cell>
          <cell r="N16">
            <v>13.865423387268239</v>
          </cell>
          <cell r="O16">
            <v>14.20797872067309</v>
          </cell>
          <cell r="P16">
            <v>14.124110187600191</v>
          </cell>
          <cell r="Q16">
            <v>13.630170280585551</v>
          </cell>
          <cell r="R16">
            <v>12.374395432294641</v>
          </cell>
          <cell r="S16">
            <v>12.688170502392248</v>
          </cell>
          <cell r="T16">
            <v>13.009901904187306</v>
          </cell>
          <cell r="U16">
            <v>13.3397913847914</v>
          </cell>
          <cell r="V16">
            <v>13.678045806977277</v>
          </cell>
          <cell r="W16">
            <v>14.024877278895639</v>
          </cell>
        </row>
        <row r="18">
          <cell r="A18" t="str">
            <v>Expenditure incl. L-R</v>
          </cell>
          <cell r="G18">
            <v>495.048</v>
          </cell>
          <cell r="H18">
            <v>573.553</v>
          </cell>
          <cell r="I18">
            <v>638.721</v>
          </cell>
          <cell r="J18">
            <v>681.95</v>
          </cell>
          <cell r="K18">
            <v>734.42600200000004</v>
          </cell>
          <cell r="L18">
            <v>771.35451482999997</v>
          </cell>
          <cell r="M18">
            <v>847.29700000000014</v>
          </cell>
          <cell r="N18">
            <v>910.14066393549399</v>
          </cell>
          <cell r="O18">
            <v>932.84238169951766</v>
          </cell>
          <cell r="P18">
            <v>995.26608185174564</v>
          </cell>
          <cell r="Q18">
            <v>1057.0321555436153</v>
          </cell>
          <cell r="R18">
            <v>1108.0312137720866</v>
          </cell>
          <cell r="S18" t="e">
            <v>#REF!</v>
          </cell>
          <cell r="T18" t="e">
            <v>#REF!</v>
          </cell>
          <cell r="U18" t="e">
            <v>#REF!</v>
          </cell>
          <cell r="V18" t="e">
            <v>#REF!</v>
          </cell>
          <cell r="W18" t="e">
            <v>#REF!</v>
          </cell>
        </row>
        <row r="19">
          <cell r="A19" t="str">
            <v xml:space="preserve">Expenditure excl priv, trans to TI, guarantee calls </v>
          </cell>
          <cell r="G19">
            <v>526.31500000000005</v>
          </cell>
          <cell r="H19">
            <v>596.50200000000007</v>
          </cell>
          <cell r="I19">
            <v>648.90700000000004</v>
          </cell>
          <cell r="J19">
            <v>687.71100000000001</v>
          </cell>
          <cell r="K19">
            <v>725.36200200000007</v>
          </cell>
          <cell r="L19">
            <v>789.13351482999997</v>
          </cell>
          <cell r="M19">
            <v>840.95</v>
          </cell>
          <cell r="N19">
            <v>893.56966393549408</v>
          </cell>
          <cell r="O19">
            <v>955.65938169951767</v>
          </cell>
          <cell r="P19">
            <v>1014.6740818517457</v>
          </cell>
          <cell r="Q19">
            <v>1061.3401555436153</v>
          </cell>
          <cell r="R19">
            <v>1098.3392137720866</v>
          </cell>
          <cell r="S19" t="e">
            <v>#REF!</v>
          </cell>
          <cell r="T19" t="e">
            <v>#REF!</v>
          </cell>
          <cell r="U19" t="e">
            <v>#REF!</v>
          </cell>
          <cell r="V19" t="e">
            <v>#REF!</v>
          </cell>
          <cell r="W19" t="e">
            <v>#REF!</v>
          </cell>
        </row>
        <row r="20">
          <cell r="A20" t="str">
            <v>Expenditure excl. L_R</v>
          </cell>
          <cell r="G20">
            <v>518.69100000000003</v>
          </cell>
          <cell r="H20">
            <v>593.90300000000002</v>
          </cell>
          <cell r="I20">
            <v>660.49099999999999</v>
          </cell>
          <cell r="J20">
            <v>697.55100000000004</v>
          </cell>
          <cell r="K20">
            <v>749.61500000000001</v>
          </cell>
          <cell r="L20">
            <v>790.67240228999992</v>
          </cell>
          <cell r="M20">
            <v>899.23100000000011</v>
          </cell>
          <cell r="N20">
            <v>990.76966393549401</v>
          </cell>
          <cell r="O20">
            <v>963.55938169951764</v>
          </cell>
          <cell r="P20">
            <v>1021.5740818517456</v>
          </cell>
          <cell r="Q20">
            <v>1061.3401555436153</v>
          </cell>
          <cell r="R20">
            <v>1098.3392137720866</v>
          </cell>
          <cell r="S20" t="e">
            <v>#REF!</v>
          </cell>
          <cell r="T20" t="e">
            <v>#REF!</v>
          </cell>
          <cell r="U20" t="e">
            <v>#REF!</v>
          </cell>
          <cell r="V20" t="e">
            <v>#REF!</v>
          </cell>
          <cell r="W20" t="e">
            <v>#REF!</v>
          </cell>
        </row>
        <row r="21">
          <cell r="B21" t="str">
            <v>Current exp.</v>
          </cell>
          <cell r="G21">
            <v>435.322</v>
          </cell>
          <cell r="H21">
            <v>495.86500000000001</v>
          </cell>
          <cell r="I21">
            <v>559.89499999999998</v>
          </cell>
          <cell r="J21">
            <v>605.02700000000004</v>
          </cell>
          <cell r="K21">
            <v>655.53899999999999</v>
          </cell>
          <cell r="L21">
            <v>687.97449754999991</v>
          </cell>
          <cell r="M21">
            <v>782.30900000000008</v>
          </cell>
          <cell r="N21">
            <v>861.48314190598387</v>
          </cell>
          <cell r="O21">
            <v>824.73671066334509</v>
          </cell>
          <cell r="P21">
            <v>875.56963484056939</v>
          </cell>
          <cell r="Q21">
            <v>909.77641724808313</v>
          </cell>
          <cell r="R21">
            <v>945.61004450427163</v>
          </cell>
          <cell r="S21" t="e">
            <v>#REF!</v>
          </cell>
          <cell r="T21" t="e">
            <v>#REF!</v>
          </cell>
          <cell r="U21" t="e">
            <v>#REF!</v>
          </cell>
          <cell r="V21" t="e">
            <v>#REF!</v>
          </cell>
          <cell r="W21" t="e">
            <v>#REF!</v>
          </cell>
        </row>
        <row r="22">
          <cell r="C22" t="str">
            <v>Goods and services</v>
          </cell>
          <cell r="G22">
            <v>130.37299999999999</v>
          </cell>
          <cell r="H22">
            <v>123.381</v>
          </cell>
          <cell r="I22">
            <v>139.30600000000001</v>
          </cell>
          <cell r="J22">
            <v>136.447</v>
          </cell>
          <cell r="K22">
            <v>148.57499999999999</v>
          </cell>
          <cell r="L22">
            <v>156.36975188</v>
          </cell>
          <cell r="M22">
            <v>168.05700000000002</v>
          </cell>
          <cell r="N22">
            <v>173.15461478247542</v>
          </cell>
          <cell r="O22">
            <v>182.21784409861476</v>
          </cell>
          <cell r="P22">
            <v>191.75545941792308</v>
          </cell>
          <cell r="Q22">
            <v>201.07235842857779</v>
          </cell>
          <cell r="R22">
            <v>208.83453185545017</v>
          </cell>
          <cell r="S22">
            <v>216.00833821577376</v>
          </cell>
          <cell r="T22">
            <v>223.43398221421489</v>
          </cell>
          <cell r="U22">
            <v>231.12049490484355</v>
          </cell>
          <cell r="V22">
            <v>239.07723775312638</v>
          </cell>
          <cell r="W22">
            <v>247.31391494530357</v>
          </cell>
        </row>
        <row r="23">
          <cell r="D23" t="str">
            <v>Wages and salaries</v>
          </cell>
          <cell r="G23">
            <v>48.563000000000002</v>
          </cell>
          <cell r="H23">
            <v>50.244999999999997</v>
          </cell>
          <cell r="I23">
            <v>57.372999999999998</v>
          </cell>
          <cell r="J23">
            <v>62.265000000000001</v>
          </cell>
          <cell r="K23">
            <v>62.657999999999994</v>
          </cell>
          <cell r="L23">
            <v>69.523429589999978</v>
          </cell>
          <cell r="M23">
            <v>71.459000000000003</v>
          </cell>
          <cell r="N23">
            <v>71.487873074417877</v>
          </cell>
          <cell r="O23">
            <v>75.229679134917305</v>
          </cell>
          <cell r="P23">
            <v>79.167338170085813</v>
          </cell>
          <cell r="Q23">
            <v>83.980712330827046</v>
          </cell>
          <cell r="R23">
            <v>88.2301363747669</v>
          </cell>
          <cell r="S23">
            <v>91.785810870670005</v>
          </cell>
          <cell r="T23">
            <v>95.484779048758014</v>
          </cell>
          <cell r="U23">
            <v>99.332815644422951</v>
          </cell>
          <cell r="V23">
            <v>103.33592811489318</v>
          </cell>
          <cell r="W23">
            <v>107.50036601792337</v>
          </cell>
        </row>
        <row r="24">
          <cell r="D24" t="str">
            <v>Other goods and services</v>
          </cell>
          <cell r="G24">
            <v>81.81</v>
          </cell>
          <cell r="H24">
            <v>73.135999999999996</v>
          </cell>
          <cell r="I24">
            <v>81.933000000000007</v>
          </cell>
          <cell r="J24">
            <v>74.182000000000002</v>
          </cell>
          <cell r="K24">
            <v>85.917000000000002</v>
          </cell>
          <cell r="L24">
            <v>86.846322290000018</v>
          </cell>
          <cell r="M24">
            <v>96.597999999999999</v>
          </cell>
          <cell r="N24">
            <v>101.66674170805754</v>
          </cell>
          <cell r="O24">
            <v>106.98816496369744</v>
          </cell>
          <cell r="P24">
            <v>112.58812124783725</v>
          </cell>
          <cell r="Q24">
            <v>117.09164609775074</v>
          </cell>
          <cell r="R24">
            <v>120.60439548068327</v>
          </cell>
          <cell r="S24">
            <v>124.22252734510376</v>
          </cell>
          <cell r="T24">
            <v>127.94920316545688</v>
          </cell>
          <cell r="U24">
            <v>131.78767926042059</v>
          </cell>
          <cell r="V24">
            <v>135.74130963823319</v>
          </cell>
          <cell r="W24">
            <v>139.8135489273802</v>
          </cell>
        </row>
        <row r="25">
          <cell r="C25" t="str">
            <v>Transfers</v>
          </cell>
          <cell r="G25">
            <v>206.40500000000003</v>
          </cell>
          <cell r="H25">
            <v>241.85800000000003</v>
          </cell>
          <cell r="I25">
            <v>278.84100000000001</v>
          </cell>
          <cell r="J25">
            <v>318.41499999999996</v>
          </cell>
          <cell r="K25">
            <v>346.678</v>
          </cell>
          <cell r="L25">
            <v>372.86318196000002</v>
          </cell>
          <cell r="M25">
            <v>403.149</v>
          </cell>
          <cell r="N25">
            <v>428.92200372174028</v>
          </cell>
          <cell r="O25">
            <v>460.4000174114592</v>
          </cell>
          <cell r="P25">
            <v>494.18816053555645</v>
          </cell>
          <cell r="Q25">
            <v>523.23455878209938</v>
          </cell>
          <cell r="R25">
            <v>547.62912413016556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</row>
        <row r="26">
          <cell r="D26" t="str">
            <v>Health Insurance payments</v>
          </cell>
          <cell r="G26">
            <v>63.2</v>
          </cell>
          <cell r="H26">
            <v>74.114999999999995</v>
          </cell>
          <cell r="I26">
            <v>86.283000000000001</v>
          </cell>
          <cell r="J26">
            <v>92.977999999999994</v>
          </cell>
          <cell r="K26">
            <v>101.45</v>
          </cell>
          <cell r="L26">
            <v>106.361</v>
          </cell>
          <cell r="M26">
            <v>114.14700000000001</v>
          </cell>
          <cell r="N26">
            <v>122.53931382704236</v>
          </cell>
          <cell r="O26">
            <v>131.53231060665917</v>
          </cell>
          <cell r="P26">
            <v>141.18529142366293</v>
          </cell>
          <cell r="Q26">
            <v>149.76935714222165</v>
          </cell>
          <cell r="R26">
            <v>157.34768661361807</v>
          </cell>
          <cell r="S26">
            <v>164.82799563522946</v>
          </cell>
          <cell r="T26">
            <v>172.66391854772829</v>
          </cell>
          <cell r="U26">
            <v>180.87236123548726</v>
          </cell>
          <cell r="V26">
            <v>189.47103328862232</v>
          </cell>
          <cell r="W26">
            <v>198.47848621116344</v>
          </cell>
        </row>
        <row r="27">
          <cell r="D27" t="str">
            <v>Transfers to households</v>
          </cell>
          <cell r="G27">
            <v>137.99600000000001</v>
          </cell>
          <cell r="H27">
            <v>158.46100000000001</v>
          </cell>
          <cell r="I27">
            <v>182.167</v>
          </cell>
          <cell r="J27">
            <v>210.02599999999998</v>
          </cell>
          <cell r="K27">
            <v>227.732</v>
          </cell>
          <cell r="L27">
            <v>246.37780027000002</v>
          </cell>
          <cell r="M27">
            <v>260.85829999999999</v>
          </cell>
          <cell r="N27">
            <v>281.00065817829329</v>
          </cell>
          <cell r="O27">
            <v>301.62292163926202</v>
          </cell>
          <cell r="P27">
            <v>323.75862550642285</v>
          </cell>
          <cell r="Q27">
            <v>342.44290802319438</v>
          </cell>
          <cell r="R27">
            <v>357.68941584286006</v>
          </cell>
          <cell r="S27">
            <v>274.30544086394895</v>
          </cell>
          <cell r="T27">
            <v>296.66133429436081</v>
          </cell>
          <cell r="U27">
            <v>320.8392330393512</v>
          </cell>
          <cell r="V27">
            <v>346.9876305320584</v>
          </cell>
          <cell r="W27">
            <v>375.26712242042123</v>
          </cell>
        </row>
        <row r="28">
          <cell r="E28" t="str">
            <v>Pensions</v>
          </cell>
          <cell r="G28">
            <v>88.2</v>
          </cell>
          <cell r="H28">
            <v>109.8</v>
          </cell>
          <cell r="I28">
            <v>127.58</v>
          </cell>
          <cell r="J28">
            <v>151.11500000000001</v>
          </cell>
          <cell r="K28">
            <v>166.12100000000001</v>
          </cell>
          <cell r="L28">
            <v>177.85400000000001</v>
          </cell>
          <cell r="M28">
            <v>183.1</v>
          </cell>
          <cell r="N28">
            <v>197.5254137447356</v>
          </cell>
          <cell r="O28">
            <v>212.02154036909468</v>
          </cell>
          <cell r="P28">
            <v>227.58151838920895</v>
          </cell>
          <cell r="Q28">
            <v>241.41847470727288</v>
          </cell>
          <cell r="R28">
            <v>253.6342495274609</v>
          </cell>
          <cell r="S28">
            <v>274.30544086394895</v>
          </cell>
          <cell r="T28">
            <v>296.66133429436081</v>
          </cell>
          <cell r="U28">
            <v>320.8392330393512</v>
          </cell>
          <cell r="V28">
            <v>346.9876305320584</v>
          </cell>
          <cell r="W28">
            <v>375.26712242042123</v>
          </cell>
        </row>
        <row r="29">
          <cell r="E29" t="str">
            <v>Other social transfers</v>
          </cell>
          <cell r="G29">
            <v>49.796000000000006</v>
          </cell>
          <cell r="H29">
            <v>48.661000000000016</v>
          </cell>
          <cell r="I29">
            <v>54.587000000000003</v>
          </cell>
          <cell r="J29">
            <v>58.910999999999973</v>
          </cell>
          <cell r="K29">
            <v>61.61099999999999</v>
          </cell>
          <cell r="L29">
            <v>68.52380027000001</v>
          </cell>
          <cell r="M29">
            <v>77.758299999999991</v>
          </cell>
          <cell r="N29">
            <v>83.475244433557677</v>
          </cell>
          <cell r="O29">
            <v>89.601381270167309</v>
          </cell>
          <cell r="P29">
            <v>96.177107117213879</v>
          </cell>
          <cell r="Q29">
            <v>101.02443331592147</v>
          </cell>
          <cell r="R29">
            <v>104.05516631539913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D30" t="str">
            <v>Other transfers</v>
          </cell>
          <cell r="G30">
            <v>5.2089999999999996</v>
          </cell>
          <cell r="H30">
            <v>9.282</v>
          </cell>
          <cell r="I30">
            <v>10.391</v>
          </cell>
          <cell r="J30">
            <v>15.411000000000001</v>
          </cell>
          <cell r="K30">
            <v>17.496000000000009</v>
          </cell>
          <cell r="L30">
            <v>20.124381690000007</v>
          </cell>
          <cell r="M30">
            <v>28.143700000000003</v>
          </cell>
          <cell r="N30">
            <v>25.382031716404654</v>
          </cell>
          <cell r="O30">
            <v>27.244785165538019</v>
          </cell>
          <cell r="P30">
            <v>29.244243605470665</v>
          </cell>
          <cell r="Q30">
            <v>31.022293616683282</v>
          </cell>
          <cell r="R30">
            <v>32.592021673687455</v>
          </cell>
          <cell r="S30" t="e">
            <v>#REF!</v>
          </cell>
          <cell r="T30" t="e">
            <v>#REF!</v>
          </cell>
          <cell r="U30" t="e">
            <v>#REF!</v>
          </cell>
          <cell r="V30" t="e">
            <v>#REF!</v>
          </cell>
          <cell r="W30" t="e">
            <v>#REF!</v>
          </cell>
        </row>
        <row r="31">
          <cell r="C31" t="str">
            <v>Subsidies to Enterprises</v>
          </cell>
          <cell r="G31">
            <v>83.12</v>
          </cell>
          <cell r="H31">
            <v>114.06399999999999</v>
          </cell>
          <cell r="I31">
            <v>125.47799999999999</v>
          </cell>
          <cell r="J31">
            <v>129.42599999999999</v>
          </cell>
          <cell r="K31">
            <v>139.08000000000001</v>
          </cell>
          <cell r="L31">
            <v>139.14103383999998</v>
          </cell>
          <cell r="M31">
            <v>190.65799999999999</v>
          </cell>
          <cell r="N31">
            <v>234.25844890176808</v>
          </cell>
          <cell r="O31">
            <v>148.05088643592248</v>
          </cell>
          <cell r="P31">
            <v>149.37093643234294</v>
          </cell>
          <cell r="Q31">
            <v>144.67054521992188</v>
          </cell>
          <cell r="R31">
            <v>145.60511694204254</v>
          </cell>
          <cell r="S31">
            <v>148.04109054848288</v>
          </cell>
          <cell r="T31">
            <v>150.51781799335902</v>
          </cell>
          <cell r="U31">
            <v>153.0359810883879</v>
          </cell>
          <cell r="V31">
            <v>155.59627305199663</v>
          </cell>
          <cell r="W31">
            <v>158.19939870015651</v>
          </cell>
        </row>
        <row r="32">
          <cell r="D32" t="str">
            <v>of which: expenditures of TI</v>
          </cell>
          <cell r="G32">
            <v>0</v>
          </cell>
          <cell r="H32">
            <v>3.4</v>
          </cell>
          <cell r="I32">
            <v>15.4</v>
          </cell>
          <cell r="J32">
            <v>6.1</v>
          </cell>
          <cell r="K32">
            <v>17.899999999999999</v>
          </cell>
          <cell r="L32">
            <v>7.3</v>
          </cell>
          <cell r="M32">
            <v>56.7</v>
          </cell>
          <cell r="N32">
            <v>97.199999999999989</v>
          </cell>
          <cell r="O32">
            <v>7.9</v>
          </cell>
          <cell r="P32">
            <v>6.9</v>
          </cell>
          <cell r="Q32">
            <v>0</v>
          </cell>
          <cell r="R32">
            <v>0</v>
          </cell>
          <cell r="W32">
            <v>0</v>
          </cell>
        </row>
        <row r="33">
          <cell r="C33" t="str">
            <v>Interest payments</v>
          </cell>
          <cell r="G33">
            <v>15.423999999999999</v>
          </cell>
          <cell r="H33">
            <v>16.562000000000001</v>
          </cell>
          <cell r="I33">
            <v>16.27</v>
          </cell>
          <cell r="J33">
            <v>20.739000000000001</v>
          </cell>
          <cell r="K33">
            <v>21.206</v>
          </cell>
          <cell r="L33">
            <v>19.600529869999999</v>
          </cell>
          <cell r="M33">
            <v>20.445</v>
          </cell>
          <cell r="N33">
            <v>25.148074500000011</v>
          </cell>
          <cell r="O33">
            <v>34.067962717348671</v>
          </cell>
          <cell r="P33">
            <v>40.255078454746943</v>
          </cell>
          <cell r="Q33">
            <v>40.79895481748401</v>
          </cell>
          <cell r="R33">
            <v>43.541271576613347</v>
          </cell>
          <cell r="S33">
            <v>48.096772800453351</v>
          </cell>
          <cell r="T33" t="e">
            <v>#REF!</v>
          </cell>
          <cell r="U33" t="e">
            <v>#REF!</v>
          </cell>
          <cell r="V33" t="e">
            <v>#REF!</v>
          </cell>
          <cell r="W33" t="e">
            <v>#REF!</v>
          </cell>
        </row>
        <row r="34">
          <cell r="B34" t="str">
            <v>Capital Expenditures</v>
          </cell>
          <cell r="G34">
            <v>83.369</v>
          </cell>
          <cell r="H34">
            <v>98.037999999999997</v>
          </cell>
          <cell r="I34">
            <v>100.596</v>
          </cell>
          <cell r="J34">
            <v>92.524000000000001</v>
          </cell>
          <cell r="K34">
            <v>94.075999999999993</v>
          </cell>
          <cell r="L34">
            <v>102.69790474000004</v>
          </cell>
          <cell r="M34">
            <v>116.922</v>
          </cell>
          <cell r="N34">
            <v>129.28652202951008</v>
          </cell>
          <cell r="O34">
            <v>138.82267103617249</v>
          </cell>
          <cell r="P34">
            <v>146.00444701117627</v>
          </cell>
          <cell r="Q34">
            <v>151.56373829553226</v>
          </cell>
          <cell r="R34">
            <v>152.72916926781488</v>
          </cell>
          <cell r="S34">
            <v>153.37237494205027</v>
          </cell>
          <cell r="T34">
            <v>154.01973572494123</v>
          </cell>
          <cell r="U34">
            <v>154.67127845848961</v>
          </cell>
          <cell r="V34">
            <v>155.32703015809676</v>
          </cell>
          <cell r="W34">
            <v>155.98701801368335</v>
          </cell>
        </row>
        <row r="35">
          <cell r="C35" t="str">
            <v>Fixed investment</v>
          </cell>
          <cell r="G35">
            <v>54.261000000000003</v>
          </cell>
          <cell r="H35">
            <v>63.530999999999999</v>
          </cell>
          <cell r="I35">
            <v>69.197000000000003</v>
          </cell>
          <cell r="J35">
            <v>60.773000000000003</v>
          </cell>
          <cell r="K35">
            <v>60.103999999999999</v>
          </cell>
          <cell r="L35">
            <v>65.972998410000031</v>
          </cell>
          <cell r="M35">
            <v>73.201999999999998</v>
          </cell>
          <cell r="N35">
            <v>81.194522029510097</v>
          </cell>
          <cell r="O35">
            <v>88.326071036172493</v>
          </cell>
          <cell r="P35">
            <v>93.89021562629982</v>
          </cell>
          <cell r="Q35">
            <v>98.928364596807043</v>
          </cell>
          <cell r="R35">
            <v>99.567441832102418</v>
          </cell>
          <cell r="S35">
            <v>100.21064750633779</v>
          </cell>
          <cell r="T35">
            <v>100.85800828922875</v>
          </cell>
          <cell r="U35">
            <v>101.50955102277715</v>
          </cell>
          <cell r="V35">
            <v>102.16530272238428</v>
          </cell>
          <cell r="W35">
            <v>102.82529057797088</v>
          </cell>
        </row>
        <row r="36">
          <cell r="C36" t="str">
            <v>Other investment</v>
          </cell>
          <cell r="G36">
            <v>29.107999999999997</v>
          </cell>
          <cell r="H36">
            <v>34.506999999999998</v>
          </cell>
          <cell r="I36">
            <v>31.399000000000001</v>
          </cell>
          <cell r="J36">
            <v>31.750999999999998</v>
          </cell>
          <cell r="K36">
            <v>33.971999999999994</v>
          </cell>
          <cell r="L36">
            <v>36.72490633000001</v>
          </cell>
          <cell r="M36">
            <v>43.72</v>
          </cell>
          <cell r="N36">
            <v>48.091999999999999</v>
          </cell>
          <cell r="O36">
            <v>50.496600000000001</v>
          </cell>
          <cell r="P36">
            <v>52.114231384876447</v>
          </cell>
          <cell r="Q36">
            <v>52.635373698725218</v>
          </cell>
          <cell r="R36">
            <v>53.161727435712471</v>
          </cell>
          <cell r="S36">
            <v>53.161727435712471</v>
          </cell>
          <cell r="T36">
            <v>53.161727435712471</v>
          </cell>
          <cell r="U36">
            <v>53.161727435712471</v>
          </cell>
          <cell r="V36">
            <v>53.161727435712471</v>
          </cell>
          <cell r="W36">
            <v>53.161727435712471</v>
          </cell>
        </row>
        <row r="37">
          <cell r="B37" t="str">
            <v>Lending minus repayments</v>
          </cell>
          <cell r="G37">
            <v>-23.643000000000001</v>
          </cell>
          <cell r="H37">
            <v>-20.350000000000001</v>
          </cell>
          <cell r="I37">
            <v>-21.77</v>
          </cell>
          <cell r="J37">
            <v>-15.601000000000001</v>
          </cell>
          <cell r="K37">
            <v>-15.188997999999998</v>
          </cell>
          <cell r="L37">
            <v>-19.317887459999994</v>
          </cell>
          <cell r="M37">
            <v>-51.933999999999997</v>
          </cell>
          <cell r="N37">
            <v>-80.629000000000005</v>
          </cell>
          <cell r="O37">
            <v>-30.716999999999999</v>
          </cell>
          <cell r="P37">
            <v>-26.308</v>
          </cell>
          <cell r="Q37">
            <v>-4.3079999999999998</v>
          </cell>
          <cell r="R37">
            <v>9.6920000000000002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B38" t="str">
            <v>Lending minus repayments (exc. pvt)</v>
          </cell>
          <cell r="G38">
            <v>8.0429999999999993</v>
          </cell>
          <cell r="H38">
            <v>6.7880000000000003</v>
          </cell>
          <cell r="I38">
            <v>3.907</v>
          </cell>
          <cell r="J38">
            <v>-1.7520000000000007</v>
          </cell>
          <cell r="K38">
            <v>0.33000200000000213</v>
          </cell>
          <cell r="L38">
            <v>6.7401125400000055</v>
          </cell>
          <cell r="M38">
            <v>1.419000000000004</v>
          </cell>
          <cell r="N38">
            <v>5.3709999999999951</v>
          </cell>
          <cell r="O38">
            <v>33.283000000000001</v>
          </cell>
          <cell r="P38">
            <v>3.6920000000000002</v>
          </cell>
          <cell r="Q38">
            <v>5.6920000000000002</v>
          </cell>
          <cell r="R38">
            <v>9.6920000000000002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C39" t="str">
            <v>Privatization revenues</v>
          </cell>
          <cell r="G39">
            <v>-31.686</v>
          </cell>
          <cell r="H39">
            <v>-27.138000000000002</v>
          </cell>
          <cell r="I39">
            <v>-25.677</v>
          </cell>
          <cell r="J39">
            <v>-13.849</v>
          </cell>
          <cell r="K39">
            <v>-15.519</v>
          </cell>
          <cell r="L39">
            <v>-26.058</v>
          </cell>
          <cell r="M39">
            <v>-53.353000000000002</v>
          </cell>
          <cell r="N39">
            <v>-86</v>
          </cell>
          <cell r="O39">
            <v>-64</v>
          </cell>
          <cell r="P39">
            <v>-30</v>
          </cell>
          <cell r="Q39">
            <v>-10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C40" t="str">
            <v>Guarantee calls</v>
          </cell>
          <cell r="G40">
            <v>0.41899999999999998</v>
          </cell>
          <cell r="H40">
            <v>0.78900000000000003</v>
          </cell>
          <cell r="I40">
            <v>9.0999999999999998E-2</v>
          </cell>
          <cell r="J40">
            <v>1.988</v>
          </cell>
          <cell r="K40">
            <v>6.6829999999999998</v>
          </cell>
          <cell r="L40">
            <v>0.97899999999999998</v>
          </cell>
          <cell r="M40">
            <v>3</v>
          </cell>
          <cell r="N40">
            <v>5.3710000000000004</v>
          </cell>
          <cell r="O40">
            <v>33.283000000000001</v>
          </cell>
          <cell r="P40">
            <v>3.6920000000000002</v>
          </cell>
          <cell r="Q40">
            <v>5.6920000000000002</v>
          </cell>
          <cell r="R40">
            <v>9.6920000000000002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2">
          <cell r="A42" t="str">
            <v>General Government Balance</v>
          </cell>
          <cell r="G42">
            <v>9.2350000000000136</v>
          </cell>
          <cell r="H42">
            <v>4.8350000000000364</v>
          </cell>
          <cell r="I42">
            <v>-4.27800000000002</v>
          </cell>
          <cell r="J42">
            <v>-19.82000000000005</v>
          </cell>
          <cell r="K42">
            <v>-28.060002000000054</v>
          </cell>
          <cell r="L42">
            <v>-10.627933279999979</v>
          </cell>
          <cell r="M42">
            <v>-71.059000000000083</v>
          </cell>
          <cell r="N42">
            <v>-93.908615707724721</v>
          </cell>
          <cell r="O42">
            <v>-68.363901071416421</v>
          </cell>
          <cell r="P42">
            <v>-74.891694899201752</v>
          </cell>
          <cell r="Q42">
            <v>-76.874024330950192</v>
          </cell>
          <cell r="R42">
            <v>-69.022745815757617</v>
          </cell>
          <cell r="S42" t="e">
            <v>#REF!</v>
          </cell>
          <cell r="T42" t="e">
            <v>#REF!</v>
          </cell>
          <cell r="U42" t="e">
            <v>#REF!</v>
          </cell>
          <cell r="V42" t="e">
            <v>#REF!</v>
          </cell>
          <cell r="W42" t="e">
            <v>#REF!</v>
          </cell>
        </row>
        <row r="43">
          <cell r="B43" t="str">
            <v>Primary Balance</v>
          </cell>
          <cell r="G43">
            <v>24.659000000000013</v>
          </cell>
          <cell r="H43">
            <v>21.397000000000038</v>
          </cell>
          <cell r="I43">
            <v>11.99199999999998</v>
          </cell>
          <cell r="J43">
            <v>0.91899999999995075</v>
          </cell>
          <cell r="K43">
            <v>-6.8540020000000546</v>
          </cell>
          <cell r="L43">
            <v>8.9725965900000197</v>
          </cell>
          <cell r="M43">
            <v>-50.614000000000082</v>
          </cell>
          <cell r="N43">
            <v>-68.760541207724714</v>
          </cell>
          <cell r="O43">
            <v>-34.295938354067751</v>
          </cell>
          <cell r="P43">
            <v>-34.636616444454809</v>
          </cell>
          <cell r="Q43">
            <v>-36.075069513466183</v>
          </cell>
          <cell r="R43">
            <v>-25.481474239144269</v>
          </cell>
        </row>
        <row r="44">
          <cell r="A44" t="str">
            <v>General Gvt Balance (exc. privatization)</v>
          </cell>
          <cell r="G44">
            <v>-22.450999999999986</v>
          </cell>
          <cell r="H44">
            <v>-22.302999999999965</v>
          </cell>
          <cell r="I44">
            <v>-29.95500000000002</v>
          </cell>
          <cell r="J44">
            <v>-33.669000000000054</v>
          </cell>
          <cell r="K44">
            <v>-53.054002000000054</v>
          </cell>
          <cell r="L44">
            <v>-67.288933279999981</v>
          </cell>
          <cell r="M44">
            <v>-137.51200000000009</v>
          </cell>
          <cell r="N44">
            <v>-179.90861570772472</v>
          </cell>
          <cell r="O44">
            <v>-132.36390107141642</v>
          </cell>
          <cell r="P44">
            <v>-104.89169489920175</v>
          </cell>
          <cell r="Q44">
            <v>-86.874024330950192</v>
          </cell>
          <cell r="R44">
            <v>-69.022745815757617</v>
          </cell>
          <cell r="S44" t="e">
            <v>#REF!</v>
          </cell>
          <cell r="T44" t="e">
            <v>#REF!</v>
          </cell>
          <cell r="U44" t="e">
            <v>#REF!</v>
          </cell>
          <cell r="V44" t="e">
            <v>#REF!</v>
          </cell>
          <cell r="W44" t="e">
            <v>#REF!</v>
          </cell>
        </row>
        <row r="45">
          <cell r="A45" t="str">
            <v>General Gvt Balance (exc. pvt and exp. of TI)</v>
          </cell>
          <cell r="G45">
            <v>-22.450999999999986</v>
          </cell>
          <cell r="H45">
            <v>-18.902999999999967</v>
          </cell>
          <cell r="I45">
            <v>-14.555000000000019</v>
          </cell>
          <cell r="J45">
            <v>-27.569000000000052</v>
          </cell>
          <cell r="K45">
            <v>-35.154002000000055</v>
          </cell>
          <cell r="L45">
            <v>-59.988933279999983</v>
          </cell>
          <cell r="M45">
            <v>-80.812000000000083</v>
          </cell>
          <cell r="N45">
            <v>-82.708615707724732</v>
          </cell>
          <cell r="O45">
            <v>-124.46390107141642</v>
          </cell>
          <cell r="P45">
            <v>-97.991694899201747</v>
          </cell>
          <cell r="Q45">
            <v>-86.874024330950192</v>
          </cell>
          <cell r="R45">
            <v>-69.022745815757617</v>
          </cell>
          <cell r="S45" t="e">
            <v>#REF!</v>
          </cell>
          <cell r="T45" t="e">
            <v>#REF!</v>
          </cell>
          <cell r="U45" t="e">
            <v>#REF!</v>
          </cell>
          <cell r="V45" t="e">
            <v>#REF!</v>
          </cell>
          <cell r="W45" t="e">
            <v>#REF!</v>
          </cell>
        </row>
        <row r="46">
          <cell r="A46" t="str">
            <v>General Gvt Balance (exc.pvt, exp of TI, calls on guarantees)</v>
          </cell>
          <cell r="G46">
            <v>-22.031999999999986</v>
          </cell>
          <cell r="H46">
            <v>-18.113999999999965</v>
          </cell>
          <cell r="I46">
            <v>-14.46400000000002</v>
          </cell>
          <cell r="J46">
            <v>-25.581000000000053</v>
          </cell>
          <cell r="K46">
            <v>-28.471002000000055</v>
          </cell>
          <cell r="L46">
            <v>-59.009933279999984</v>
          </cell>
          <cell r="M46">
            <v>-77.812000000000083</v>
          </cell>
          <cell r="N46">
            <v>-77.337615707724737</v>
          </cell>
          <cell r="O46">
            <v>-91.180901071416415</v>
          </cell>
          <cell r="P46">
            <v>-94.299694899201739</v>
          </cell>
          <cell r="Q46">
            <v>-81.182024330950185</v>
          </cell>
          <cell r="R46">
            <v>-59.330745815757616</v>
          </cell>
          <cell r="S46" t="e">
            <v>#REF!</v>
          </cell>
          <cell r="T46" t="e">
            <v>#REF!</v>
          </cell>
          <cell r="U46" t="e">
            <v>#REF!</v>
          </cell>
          <cell r="V46" t="e">
            <v>#REF!</v>
          </cell>
          <cell r="W46" t="e">
            <v>#REF!</v>
          </cell>
        </row>
        <row r="47">
          <cell r="G47">
            <v>-22.032000000000039</v>
          </cell>
          <cell r="H47">
            <v>-18.114000000000033</v>
          </cell>
          <cell r="I47">
            <v>-14.464000000000055</v>
          </cell>
          <cell r="J47">
            <v>-25.581000000000017</v>
          </cell>
          <cell r="K47">
            <v>-28.471002000000091</v>
          </cell>
          <cell r="L47">
            <v>-59.009933279999977</v>
          </cell>
          <cell r="M47">
            <v>-77.811999999999983</v>
          </cell>
          <cell r="N47">
            <v>-77.337615707724808</v>
          </cell>
          <cell r="O47">
            <v>-91.180901071416429</v>
          </cell>
          <cell r="P47">
            <v>-94.299694899201768</v>
          </cell>
          <cell r="Q47">
            <v>-81.182024330950185</v>
          </cell>
          <cell r="R47">
            <v>-59.330745815757609</v>
          </cell>
        </row>
        <row r="48">
          <cell r="A48" t="str">
            <v>Total general government privatization revenues</v>
          </cell>
          <cell r="G48">
            <v>31.686</v>
          </cell>
          <cell r="H48">
            <v>27.138000000000002</v>
          </cell>
          <cell r="I48">
            <v>25.677</v>
          </cell>
          <cell r="J48">
            <v>13.849</v>
          </cell>
          <cell r="K48">
            <v>24.994</v>
          </cell>
          <cell r="L48">
            <v>56.661000000000001</v>
          </cell>
          <cell r="M48">
            <v>66.453000000000003</v>
          </cell>
          <cell r="N48">
            <v>86</v>
          </cell>
          <cell r="O48">
            <v>64</v>
          </cell>
          <cell r="P48">
            <v>30</v>
          </cell>
          <cell r="Q48">
            <v>10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B49" t="str">
            <v>(inc local governments)</v>
          </cell>
        </row>
        <row r="51">
          <cell r="A51" t="str">
            <v>Debt</v>
          </cell>
          <cell r="G51">
            <v>208.227</v>
          </cell>
          <cell r="H51">
            <v>210.92599999999999</v>
          </cell>
          <cell r="I51">
            <v>206.73853686916999</v>
          </cell>
          <cell r="J51">
            <v>217.50197399999999</v>
          </cell>
          <cell r="K51">
            <v>240.374</v>
          </cell>
          <cell r="L51">
            <v>274.61900000000003</v>
          </cell>
          <cell r="M51">
            <v>345.67800000000011</v>
          </cell>
          <cell r="N51">
            <v>439.58661570772483</v>
          </cell>
          <cell r="O51">
            <v>507.95051677914125</v>
          </cell>
          <cell r="P51">
            <v>582.84221167834301</v>
          </cell>
          <cell r="Q51">
            <v>659.7162360092932</v>
          </cell>
          <cell r="R51">
            <v>728.73898182505081</v>
          </cell>
          <cell r="S51" t="e">
            <v>#REF!</v>
          </cell>
          <cell r="T51" t="e">
            <v>#REF!</v>
          </cell>
          <cell r="U51" t="e">
            <v>#REF!</v>
          </cell>
          <cell r="V51" t="e">
            <v>#REF!</v>
          </cell>
          <cell r="W51" t="e">
            <v>#REF!</v>
          </cell>
        </row>
        <row r="52">
          <cell r="B52" t="str">
            <v>Debt valuation</v>
          </cell>
          <cell r="H52">
            <v>-15.414999999999981</v>
          </cell>
          <cell r="I52">
            <v>-18.651463130830017</v>
          </cell>
          <cell r="J52">
            <v>-14.817562869170054</v>
          </cell>
          <cell r="K52">
            <v>-5.5989760000000501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Government guarantees</v>
          </cell>
          <cell r="G53">
            <v>100.38200000000001</v>
          </cell>
          <cell r="H53">
            <v>160.55500000000001</v>
          </cell>
          <cell r="I53">
            <v>172.27</v>
          </cell>
          <cell r="J53">
            <v>252.2</v>
          </cell>
          <cell r="K53">
            <v>280.39999999999998</v>
          </cell>
          <cell r="L53">
            <v>257.3</v>
          </cell>
        </row>
        <row r="54">
          <cell r="A54" t="str">
            <v>Risk adjusted guarantees (WB)</v>
          </cell>
          <cell r="G54">
            <v>3</v>
          </cell>
          <cell r="H54">
            <v>6</v>
          </cell>
          <cell r="I54">
            <v>28</v>
          </cell>
          <cell r="J54">
            <v>74</v>
          </cell>
          <cell r="K54">
            <v>107</v>
          </cell>
          <cell r="L54">
            <v>98.185092724679038</v>
          </cell>
        </row>
        <row r="55">
          <cell r="A55" t="str">
            <v>Debt and government guarantees</v>
          </cell>
          <cell r="G55">
            <v>308.60900000000004</v>
          </cell>
          <cell r="H55">
            <v>371.48099999999999</v>
          </cell>
          <cell r="I55">
            <v>379.00853686917003</v>
          </cell>
          <cell r="J55">
            <v>469.70197399999995</v>
          </cell>
          <cell r="K55">
            <v>520.774</v>
          </cell>
          <cell r="L55">
            <v>531.9190000000001</v>
          </cell>
        </row>
        <row r="56">
          <cell r="A56" t="str">
            <v>Implicit public debt of transformation institutions</v>
          </cell>
        </row>
        <row r="57">
          <cell r="B57" t="str">
            <v>(net of provisions and reserves)</v>
          </cell>
          <cell r="G57">
            <v>108</v>
          </cell>
          <cell r="H57">
            <v>104</v>
          </cell>
          <cell r="I57">
            <v>87</v>
          </cell>
          <cell r="J57">
            <v>94</v>
          </cell>
          <cell r="K57">
            <v>105</v>
          </cell>
        </row>
        <row r="58">
          <cell r="A58" t="str">
            <v>Debt of Czech Railways not covered by state guarantees</v>
          </cell>
          <cell r="G58" t="str">
            <v>...</v>
          </cell>
          <cell r="H58">
            <v>1.6</v>
          </cell>
          <cell r="I58">
            <v>3.3</v>
          </cell>
          <cell r="J58">
            <v>7.3000000000000007</v>
          </cell>
          <cell r="K58">
            <v>8.2000000000000011</v>
          </cell>
        </row>
        <row r="59">
          <cell r="A59" t="str">
            <v>Outstanding guarantees provided by PGRLF</v>
          </cell>
          <cell r="K59">
            <v>18.138999999999999</v>
          </cell>
        </row>
        <row r="61">
          <cell r="M61" t="str">
            <v>( In percent of GDP)</v>
          </cell>
        </row>
        <row r="62">
          <cell r="G62">
            <v>1994</v>
          </cell>
          <cell r="H62">
            <v>1995</v>
          </cell>
          <cell r="I62">
            <v>1996</v>
          </cell>
          <cell r="J62">
            <v>1997</v>
          </cell>
          <cell r="K62">
            <v>1998</v>
          </cell>
          <cell r="L62">
            <v>1999</v>
          </cell>
          <cell r="M62">
            <v>2000</v>
          </cell>
          <cell r="N62">
            <v>2001</v>
          </cell>
          <cell r="O62">
            <v>2002</v>
          </cell>
          <cell r="P62">
            <v>2003</v>
          </cell>
          <cell r="Q62">
            <v>2004</v>
          </cell>
          <cell r="R62">
            <v>2005</v>
          </cell>
          <cell r="S62">
            <v>2006</v>
          </cell>
          <cell r="T62">
            <v>2007</v>
          </cell>
          <cell r="U62">
            <v>2008</v>
          </cell>
          <cell r="V62">
            <v>2009</v>
          </cell>
          <cell r="W62">
            <v>2010</v>
          </cell>
        </row>
        <row r="63">
          <cell r="A63" t="str">
            <v>Revenue</v>
          </cell>
          <cell r="G63">
            <v>42.634680419343937</v>
          </cell>
          <cell r="H63">
            <v>41.878792267033525</v>
          </cell>
          <cell r="I63">
            <v>40.35126884182408</v>
          </cell>
          <cell r="J63">
            <v>39.677013422818789</v>
          </cell>
          <cell r="K63">
            <v>39.279653005616417</v>
          </cell>
          <cell r="L63">
            <v>41.427140529869853</v>
          </cell>
          <cell r="M63">
            <v>39.950488934637164</v>
          </cell>
          <cell r="N63">
            <v>40.157195639782024</v>
          </cell>
          <cell r="O63">
            <v>39.845198170401176</v>
          </cell>
          <cell r="P63">
            <v>39.68628784384201</v>
          </cell>
          <cell r="Q63">
            <v>39.416170315723292</v>
          </cell>
          <cell r="R63">
            <v>39.119525910945981</v>
          </cell>
          <cell r="S63">
            <v>39.004572034655979</v>
          </cell>
          <cell r="T63">
            <v>38.924454152669036</v>
          </cell>
          <cell r="U63">
            <v>38.879348694106085</v>
          </cell>
          <cell r="V63">
            <v>38.869515449185975</v>
          </cell>
          <cell r="W63">
            <v>38.856362186228374</v>
          </cell>
        </row>
        <row r="64">
          <cell r="B64" t="str">
            <v>Total Current Revenue</v>
          </cell>
          <cell r="G64">
            <v>42.102045992560029</v>
          </cell>
          <cell r="H64">
            <v>41.482369126058941</v>
          </cell>
          <cell r="I64">
            <v>39.82592380588946</v>
          </cell>
          <cell r="J64">
            <v>39.128835091083417</v>
          </cell>
          <cell r="K64">
            <v>38.735639214813986</v>
          </cell>
          <cell r="L64">
            <v>39.730111750803246</v>
          </cell>
          <cell r="M64">
            <v>39.248841996911992</v>
          </cell>
          <cell r="N64">
            <v>39.475040950071076</v>
          </cell>
          <cell r="O64">
            <v>39.190329668278672</v>
          </cell>
          <cell r="P64">
            <v>39.077260136868084</v>
          </cell>
          <cell r="Q64">
            <v>38.868045379446755</v>
          </cell>
          <cell r="R64">
            <v>38.653619715110928</v>
          </cell>
          <cell r="S64">
            <v>38.557302086654325</v>
          </cell>
          <cell r="T64">
            <v>38.495075002587456</v>
          </cell>
          <cell r="U64">
            <v>38.46714471002776</v>
          </cell>
          <cell r="V64">
            <v>38.473799624470786</v>
          </cell>
          <cell r="W64">
            <v>38.476474994501785</v>
          </cell>
        </row>
        <row r="65">
          <cell r="C65" t="str">
            <v>Tax Revenue</v>
          </cell>
          <cell r="G65">
            <v>37.714829218802834</v>
          </cell>
          <cell r="H65">
            <v>37.014191586416629</v>
          </cell>
          <cell r="I65">
            <v>36.181390319913504</v>
          </cell>
          <cell r="J65">
            <v>36.417305848513905</v>
          </cell>
          <cell r="K65">
            <v>36.035477951398541</v>
          </cell>
          <cell r="L65">
            <v>37.142896898654911</v>
          </cell>
          <cell r="M65">
            <v>36.814616572310861</v>
          </cell>
          <cell r="N65">
            <v>37.108440028831559</v>
          </cell>
          <cell r="O65">
            <v>36.918392783888734</v>
          </cell>
          <cell r="P65">
            <v>36.896200727853738</v>
          </cell>
          <cell r="Q65">
            <v>36.774228346792988</v>
          </cell>
          <cell r="R65">
            <v>36.643555363763305</v>
          </cell>
          <cell r="S65">
            <v>36.627640309360622</v>
          </cell>
          <cell r="T65">
            <v>36.642599696385489</v>
          </cell>
          <cell r="U65">
            <v>36.688768416073877</v>
          </cell>
          <cell r="V65">
            <v>36.766558382275058</v>
          </cell>
          <cell r="W65">
            <v>36.837523401993892</v>
          </cell>
        </row>
        <row r="66">
          <cell r="D66" t="str">
            <v>Indirect Taxes</v>
          </cell>
          <cell r="G66">
            <v>13.095113290497126</v>
          </cell>
          <cell r="H66">
            <v>12.57034248063138</v>
          </cell>
          <cell r="I66">
            <v>12.479234242828978</v>
          </cell>
          <cell r="J66">
            <v>12.488734419942475</v>
          </cell>
          <cell r="K66">
            <v>11.79825390646722</v>
          </cell>
          <cell r="L66">
            <v>12.786424643032182</v>
          </cell>
          <cell r="M66">
            <v>12.848172928461141</v>
          </cell>
          <cell r="N66">
            <v>13.077324586369219</v>
          </cell>
          <cell r="O66">
            <v>13.083694014446307</v>
          </cell>
          <cell r="P66">
            <v>13.126470560432113</v>
          </cell>
          <cell r="Q66">
            <v>13.095608518875821</v>
          </cell>
          <cell r="R66">
            <v>12.99574274256932</v>
          </cell>
          <cell r="S66">
            <v>12.81130686230105</v>
          </cell>
          <cell r="T66">
            <v>12.635180760685685</v>
          </cell>
          <cell r="U66">
            <v>12.466990039574977</v>
          </cell>
          <cell r="V66">
            <v>12.306377169385</v>
          </cell>
          <cell r="W66">
            <v>12.153000729080169</v>
          </cell>
        </row>
        <row r="67">
          <cell r="E67" t="str">
            <v>VAT</v>
          </cell>
          <cell r="G67">
            <v>7.2581163341224215</v>
          </cell>
          <cell r="H67">
            <v>6.8641662442980245</v>
          </cell>
          <cell r="I67">
            <v>6.9524263817337655</v>
          </cell>
          <cell r="J67">
            <v>7.0503355704697999</v>
          </cell>
          <cell r="K67">
            <v>6.6393260301395767</v>
          </cell>
          <cell r="L67">
            <v>7.5331170582148888</v>
          </cell>
          <cell r="M67">
            <v>7.7148739063304177</v>
          </cell>
          <cell r="N67">
            <v>8.141221170073857</v>
          </cell>
          <cell r="O67">
            <v>8.3895284157611076</v>
          </cell>
          <cell r="P67">
            <v>8.6412142682339415</v>
          </cell>
          <cell r="Q67">
            <v>8.8140385535986212</v>
          </cell>
          <cell r="R67">
            <v>8.9021789391346076</v>
          </cell>
          <cell r="S67">
            <v>8.9021789391346076</v>
          </cell>
          <cell r="T67">
            <v>8.9021789391346076</v>
          </cell>
          <cell r="U67">
            <v>8.9021789391346076</v>
          </cell>
          <cell r="V67">
            <v>8.9021789391346076</v>
          </cell>
          <cell r="W67">
            <v>8.9021789391346076</v>
          </cell>
        </row>
        <row r="68">
          <cell r="E68" t="str">
            <v>Excises</v>
          </cell>
          <cell r="G68">
            <v>3.9195130199526549</v>
          </cell>
          <cell r="H68">
            <v>4.1018029107233369</v>
          </cell>
          <cell r="I68">
            <v>3.8904789162373596</v>
          </cell>
          <cell r="J68">
            <v>3.8453978906999038</v>
          </cell>
          <cell r="K68">
            <v>3.7703386531724412</v>
          </cell>
          <cell r="L68">
            <v>3.9831921978979468</v>
          </cell>
          <cell r="M68">
            <v>3.9938239835306226</v>
          </cell>
          <cell r="N68">
            <v>3.8282837999086361</v>
          </cell>
          <cell r="O68">
            <v>3.6306587669539434</v>
          </cell>
          <cell r="P68">
            <v>3.4642897337361673</v>
          </cell>
          <cell r="Q68">
            <v>3.3014420691536728</v>
          </cell>
          <cell r="R68">
            <v>3.1526410231561277</v>
          </cell>
          <cell r="S68">
            <v>3.0105466680003938</v>
          </cell>
          <cell r="T68">
            <v>2.874856722867503</v>
          </cell>
          <cell r="U68">
            <v>2.7452825311975526</v>
          </cell>
          <cell r="V68">
            <v>2.6215484466235042</v>
          </cell>
          <cell r="W68">
            <v>2.5033912465818826</v>
          </cell>
        </row>
        <row r="69">
          <cell r="E69" t="str">
            <v>Other indirect taxes</v>
          </cell>
          <cell r="G69">
            <v>1.9174839364220493</v>
          </cell>
          <cell r="H69">
            <v>1.6043733256100212</v>
          </cell>
          <cell r="I69">
            <v>1.6363289448578517</v>
          </cell>
          <cell r="J69">
            <v>1.5930009587727709</v>
          </cell>
          <cell r="K69">
            <v>1.3885892231552022</v>
          </cell>
          <cell r="L69">
            <v>1.2701153869193487</v>
          </cell>
          <cell r="M69">
            <v>1.1394750386001029</v>
          </cell>
          <cell r="N69">
            <v>1.107819616386726</v>
          </cell>
          <cell r="O69">
            <v>1.063506831731257</v>
          </cell>
          <cell r="P69">
            <v>1.0209665584620065</v>
          </cell>
          <cell r="Q69">
            <v>0.98012789612352635</v>
          </cell>
          <cell r="R69">
            <v>0.94092278027858511</v>
          </cell>
          <cell r="S69">
            <v>0.89858125516604859</v>
          </cell>
          <cell r="T69">
            <v>0.85814509868357647</v>
          </cell>
          <cell r="U69">
            <v>0.81952856924281547</v>
          </cell>
          <cell r="V69">
            <v>0.78264978362688875</v>
          </cell>
          <cell r="W69">
            <v>0.74743054336367876</v>
          </cell>
        </row>
        <row r="70">
          <cell r="D70" t="str">
            <v>Direct Taxes</v>
          </cell>
          <cell r="G70">
            <v>9.9993236388231317</v>
          </cell>
          <cell r="H70">
            <v>9.7798131923828855</v>
          </cell>
          <cell r="I70">
            <v>9.053806525472238</v>
          </cell>
          <cell r="J70">
            <v>8.5956375838926178</v>
          </cell>
          <cell r="K70">
            <v>9.0349774787299122</v>
          </cell>
          <cell r="L70">
            <v>9.0082546762511573</v>
          </cell>
          <cell r="M70">
            <v>8.7647967061245495</v>
          </cell>
          <cell r="N70">
            <v>8.7883186698318028</v>
          </cell>
          <cell r="O70">
            <v>8.71355317783628</v>
          </cell>
          <cell r="P70">
            <v>8.6803451861149732</v>
          </cell>
          <cell r="Q70">
            <v>8.6383664487667122</v>
          </cell>
          <cell r="R70">
            <v>8.6265237432457482</v>
          </cell>
          <cell r="S70">
            <v>8.8158476867816944</v>
          </cell>
          <cell r="T70">
            <v>9.0269476144522542</v>
          </cell>
          <cell r="U70">
            <v>9.2605643595330864</v>
          </cell>
          <cell r="V70">
            <v>9.5174976475934283</v>
          </cell>
          <cell r="W70">
            <v>9.7596717775245931</v>
          </cell>
        </row>
        <row r="71">
          <cell r="E71" t="str">
            <v>Personal Income Tax</v>
          </cell>
          <cell r="G71">
            <v>4.6094014203584717</v>
          </cell>
          <cell r="H71">
            <v>4.9661139671276526</v>
          </cell>
          <cell r="I71">
            <v>5.1226865102079762</v>
          </cell>
          <cell r="J71">
            <v>5.2661193672099715</v>
          </cell>
          <cell r="K71">
            <v>5.2783184118333981</v>
          </cell>
          <cell r="L71">
            <v>5.1898786342100962</v>
          </cell>
          <cell r="M71">
            <v>5.1312403499742674</v>
          </cell>
          <cell r="N71">
            <v>5.2533261287298121</v>
          </cell>
          <cell r="O71">
            <v>5.3212353853389383</v>
          </cell>
          <cell r="P71">
            <v>5.4229805200425245</v>
          </cell>
          <cell r="Q71">
            <v>5.5198124134527937</v>
          </cell>
          <cell r="R71">
            <v>5.6297869548338477</v>
          </cell>
          <cell r="S71">
            <v>5.9389803699062718</v>
          </cell>
          <cell r="T71">
            <v>6.2651549902518466</v>
          </cell>
          <cell r="U71">
            <v>6.6092434403006957</v>
          </cell>
          <cell r="V71">
            <v>6.9722295651303332</v>
          </cell>
          <cell r="W71">
            <v>7.3551512435538102</v>
          </cell>
        </row>
        <row r="72">
          <cell r="E72" t="str">
            <v>Enterprise Tax</v>
          </cell>
          <cell r="G72">
            <v>5.3899222184646609</v>
          </cell>
          <cell r="H72">
            <v>4.813699225255232</v>
          </cell>
          <cell r="I72">
            <v>3.9311200152642627</v>
          </cell>
          <cell r="J72">
            <v>3.3295182166826462</v>
          </cell>
          <cell r="K72">
            <v>3.7566590668965132</v>
          </cell>
          <cell r="L72">
            <v>3.8183760420410615</v>
          </cell>
          <cell r="M72">
            <v>3.6335563561502826</v>
          </cell>
          <cell r="N72">
            <v>3.5349925411019911</v>
          </cell>
          <cell r="O72">
            <v>3.3923177924973422</v>
          </cell>
          <cell r="P72">
            <v>3.2573646660724496</v>
          </cell>
          <cell r="Q72">
            <v>3.1185540353139189</v>
          </cell>
          <cell r="R72">
            <v>2.9967367884119005</v>
          </cell>
          <cell r="S72">
            <v>2.876867316875424</v>
          </cell>
          <cell r="T72">
            <v>2.7617926242004076</v>
          </cell>
          <cell r="U72">
            <v>2.6513209192323908</v>
          </cell>
          <cell r="V72">
            <v>2.5452680824630951</v>
          </cell>
          <cell r="W72">
            <v>2.4045205339707829</v>
          </cell>
        </row>
        <row r="73">
          <cell r="D73" t="str">
            <v>Social Security Contributions</v>
          </cell>
          <cell r="G73">
            <v>13.721846466012853</v>
          </cell>
          <cell r="H73">
            <v>13.93490695822171</v>
          </cell>
          <cell r="I73">
            <v>14.132417477580617</v>
          </cell>
          <cell r="J73">
            <v>14.786373441994247</v>
          </cell>
          <cell r="K73">
            <v>14.618639826502807</v>
          </cell>
          <cell r="L73">
            <v>14.736842819256116</v>
          </cell>
          <cell r="M73">
            <v>14.620072053525476</v>
          </cell>
          <cell r="N73">
            <v>14.674433562806263</v>
          </cell>
          <cell r="O73">
            <v>14.572675094125721</v>
          </cell>
          <cell r="P73">
            <v>14.560110951238043</v>
          </cell>
          <cell r="Q73">
            <v>14.529503940134244</v>
          </cell>
          <cell r="R73">
            <v>14.528415669297596</v>
          </cell>
          <cell r="S73">
            <v>14.527327479973257</v>
          </cell>
          <cell r="T73">
            <v>14.52623937215512</v>
          </cell>
          <cell r="U73">
            <v>14.525151345837084</v>
          </cell>
          <cell r="V73">
            <v>14.524063401013038</v>
          </cell>
          <cell r="W73">
            <v>14.522975537676885</v>
          </cell>
        </row>
        <row r="74">
          <cell r="D74" t="str">
            <v>Other Taxes</v>
          </cell>
          <cell r="G74">
            <v>0.89854582346973288</v>
          </cell>
          <cell r="H74">
            <v>0.72912895518065313</v>
          </cell>
          <cell r="I74">
            <v>0.51593207403167329</v>
          </cell>
          <cell r="J74">
            <v>0.54656040268456363</v>
          </cell>
          <cell r="K74">
            <v>0.58360673969860422</v>
          </cell>
          <cell r="L74">
            <v>0.61137476011544944</v>
          </cell>
          <cell r="M74">
            <v>0.58157488419969128</v>
          </cell>
          <cell r="N74">
            <v>0.56836320982427413</v>
          </cell>
          <cell r="O74">
            <v>0.54847049748042453</v>
          </cell>
          <cell r="P74">
            <v>0.52927403006860962</v>
          </cell>
          <cell r="Q74">
            <v>0.51074943901620828</v>
          </cell>
          <cell r="R74">
            <v>0.49287320865064094</v>
          </cell>
          <cell r="S74">
            <v>0.47315828030461526</v>
          </cell>
          <cell r="T74">
            <v>0.45423194909243075</v>
          </cell>
          <cell r="U74">
            <v>0.43606267112873359</v>
          </cell>
          <cell r="V74">
            <v>0.41862016428358417</v>
          </cell>
          <cell r="W74">
            <v>0.40187535771224081</v>
          </cell>
        </row>
        <row r="75">
          <cell r="C75" t="str">
            <v>Non-Tax current Revenue</v>
          </cell>
          <cell r="G75">
            <v>4.3872167737571912</v>
          </cell>
          <cell r="H75">
            <v>4.4681775396423129</v>
          </cell>
          <cell r="I75">
            <v>3.6445334859759586</v>
          </cell>
          <cell r="J75">
            <v>2.7115292425695112</v>
          </cell>
          <cell r="K75">
            <v>2.700161263415449</v>
          </cell>
          <cell r="L75">
            <v>2.5872148521483389</v>
          </cell>
          <cell r="M75">
            <v>2.4342254246011321</v>
          </cell>
          <cell r="N75">
            <v>2.3666009212395203</v>
          </cell>
          <cell r="O75">
            <v>2.2719368843899392</v>
          </cell>
          <cell r="P75">
            <v>2.1810594090143414</v>
          </cell>
          <cell r="Q75">
            <v>2.0938170326537677</v>
          </cell>
          <cell r="R75">
            <v>2.0100643513476171</v>
          </cell>
          <cell r="S75">
            <v>1.9296617772937119</v>
          </cell>
          <cell r="T75">
            <v>1.8524753062019634</v>
          </cell>
          <cell r="U75">
            <v>1.7783762939538847</v>
          </cell>
          <cell r="V75">
            <v>1.7072412421957295</v>
          </cell>
          <cell r="W75">
            <v>1.6389515925079003</v>
          </cell>
        </row>
        <row r="76">
          <cell r="B76" t="str">
            <v>Non-tax capital revenue</v>
          </cell>
          <cell r="G76">
            <v>0.5326344267839036</v>
          </cell>
          <cell r="H76">
            <v>0.39642314097458714</v>
          </cell>
          <cell r="I76">
            <v>0.52534503593461745</v>
          </cell>
          <cell r="J76">
            <v>0.54817833173538022</v>
          </cell>
          <cell r="K76">
            <v>0.5440137908024254</v>
          </cell>
          <cell r="L76">
            <v>1.6970287790666012</v>
          </cell>
          <cell r="M76">
            <v>0.70164693772516729</v>
          </cell>
          <cell r="N76">
            <v>0.68215468971094095</v>
          </cell>
          <cell r="O76">
            <v>0.65486850212250336</v>
          </cell>
          <cell r="P76">
            <v>0.60902770697392805</v>
          </cell>
          <cell r="Q76">
            <v>0.54812493627653525</v>
          </cell>
          <cell r="R76">
            <v>0.46590619583505488</v>
          </cell>
          <cell r="S76">
            <v>0.44726994800165276</v>
          </cell>
          <cell r="T76">
            <v>0.42937915008158661</v>
          </cell>
          <cell r="U76">
            <v>0.41220398407832315</v>
          </cell>
          <cell r="V76">
            <v>0.39571582471519012</v>
          </cell>
          <cell r="W76">
            <v>0.37988719172658258</v>
          </cell>
        </row>
        <row r="78">
          <cell r="A78" t="str">
            <v>Expenditure incl. L-R</v>
          </cell>
          <cell r="G78">
            <v>41.853905985796416</v>
          </cell>
          <cell r="H78">
            <v>41.528709000072411</v>
          </cell>
          <cell r="I78">
            <v>40.623354321694336</v>
          </cell>
          <cell r="J78">
            <v>40.864693192713332</v>
          </cell>
          <cell r="K78">
            <v>40.840015681476956</v>
          </cell>
          <cell r="L78">
            <v>42.005909428198009</v>
          </cell>
          <cell r="M78">
            <v>43.607668553782815</v>
          </cell>
          <cell r="N78">
            <v>44.77733602930013</v>
          </cell>
          <cell r="O78">
            <v>42.996199897955037</v>
          </cell>
          <cell r="P78">
            <v>42.915596919602031</v>
          </cell>
          <cell r="Q78">
            <v>42.50758948513316</v>
          </cell>
          <cell r="R78">
            <v>41.718289228722576</v>
          </cell>
          <cell r="S78" t="e">
            <v>#REF!</v>
          </cell>
          <cell r="T78" t="e">
            <v>#REF!</v>
          </cell>
          <cell r="U78" t="e">
            <v>#REF!</v>
          </cell>
          <cell r="V78" t="e">
            <v>#REF!</v>
          </cell>
          <cell r="W78" t="e">
            <v>#REF!</v>
          </cell>
        </row>
        <row r="79">
          <cell r="A79" t="str">
            <v xml:space="preserve">Expenditure excl priv, trans to TI, guarantee calls </v>
          </cell>
          <cell r="G79">
            <v>44.497379100439645</v>
          </cell>
          <cell r="H79">
            <v>43.190355513720959</v>
          </cell>
          <cell r="I79">
            <v>41.271195064555116</v>
          </cell>
          <cell r="J79">
            <v>41.209911313518703</v>
          </cell>
          <cell r="K79">
            <v>40.335984096090762</v>
          </cell>
          <cell r="L79">
            <v>42.974106345912979</v>
          </cell>
          <cell r="M79">
            <v>43.281008749356673</v>
          </cell>
          <cell r="N79">
            <v>43.962071680893736</v>
          </cell>
          <cell r="O79">
            <v>44.047871983526775</v>
          </cell>
          <cell r="P79">
            <v>43.752464487183531</v>
          </cell>
          <cell r="Q79">
            <v>42.680831798095511</v>
          </cell>
          <cell r="R79">
            <v>41.353377433658338</v>
          </cell>
          <cell r="S79" t="e">
            <v>#REF!</v>
          </cell>
          <cell r="T79" t="e">
            <v>#REF!</v>
          </cell>
          <cell r="U79" t="e">
            <v>#REF!</v>
          </cell>
          <cell r="V79" t="e">
            <v>#REF!</v>
          </cell>
          <cell r="W79" t="e">
            <v>#REF!</v>
          </cell>
        </row>
        <row r="80">
          <cell r="A80" t="str">
            <v>Expenditure excl. L_R</v>
          </cell>
          <cell r="G80">
            <v>43.852806898884005</v>
          </cell>
          <cell r="H80">
            <v>43.002172181594382</v>
          </cell>
          <cell r="I80">
            <v>42.007950136742352</v>
          </cell>
          <cell r="J80">
            <v>41.799556567593484</v>
          </cell>
          <cell r="K80">
            <v>41.684646610687878</v>
          </cell>
          <cell r="L80">
            <v>43.057910052279034</v>
          </cell>
          <cell r="M80">
            <v>46.280545548121466</v>
          </cell>
          <cell r="N80">
            <v>48.744142446997252</v>
          </cell>
          <cell r="O80">
            <v>44.411995640274668</v>
          </cell>
          <cell r="P80">
            <v>44.049990570052053</v>
          </cell>
          <cell r="Q80">
            <v>42.680831798095511</v>
          </cell>
          <cell r="R80">
            <v>41.353377433658338</v>
          </cell>
          <cell r="S80" t="e">
            <v>#REF!</v>
          </cell>
          <cell r="T80" t="e">
            <v>#REF!</v>
          </cell>
          <cell r="U80" t="e">
            <v>#REF!</v>
          </cell>
          <cell r="V80" t="e">
            <v>#REF!</v>
          </cell>
          <cell r="W80" t="e">
            <v>#REF!</v>
          </cell>
        </row>
        <row r="81">
          <cell r="B81" t="str">
            <v>Current exp.</v>
          </cell>
          <cell r="G81">
            <v>36.804362529590797</v>
          </cell>
          <cell r="H81">
            <v>35.903627543262616</v>
          </cell>
          <cell r="I81">
            <v>35.609934490873243</v>
          </cell>
          <cell r="J81">
            <v>36.255213326941522</v>
          </cell>
          <cell r="K81">
            <v>36.45326141355725</v>
          </cell>
          <cell r="L81">
            <v>37.465256088329788</v>
          </cell>
          <cell r="M81">
            <v>40.262943901183739</v>
          </cell>
          <cell r="N81">
            <v>42.383470662547467</v>
          </cell>
          <cell r="O81">
            <v>38.013436321641592</v>
          </cell>
          <cell r="P81">
            <v>37.754319381556357</v>
          </cell>
          <cell r="Q81">
            <v>36.585833519651182</v>
          </cell>
          <cell r="R81">
            <v>35.602998222330619</v>
          </cell>
          <cell r="S81" t="e">
            <v>#REF!</v>
          </cell>
          <cell r="T81" t="e">
            <v>#REF!</v>
          </cell>
          <cell r="U81" t="e">
            <v>#REF!</v>
          </cell>
          <cell r="V81" t="e">
            <v>#REF!</v>
          </cell>
          <cell r="W81" t="e">
            <v>#REF!</v>
          </cell>
        </row>
        <row r="82">
          <cell r="C82" t="str">
            <v>Goods and services</v>
          </cell>
          <cell r="G82">
            <v>11.022404463983767</v>
          </cell>
          <cell r="H82">
            <v>8.9335312432119327</v>
          </cell>
          <cell r="I82">
            <v>8.8600139922406669</v>
          </cell>
          <cell r="J82">
            <v>8.17635426653883</v>
          </cell>
          <cell r="K82">
            <v>8.2619696379914362</v>
          </cell>
          <cell r="L82">
            <v>8.5154795991940304</v>
          </cell>
          <cell r="M82">
            <v>8.6493566649511084</v>
          </cell>
          <cell r="N82">
            <v>8.5189055696213138</v>
          </cell>
          <cell r="O82">
            <v>8.39871236935514</v>
          </cell>
          <cell r="P82">
            <v>8.2684421317781069</v>
          </cell>
          <cell r="Q82">
            <v>8.0859425364348514</v>
          </cell>
          <cell r="R82">
            <v>7.8627923948382419</v>
          </cell>
          <cell r="S82">
            <v>7.614497155714985</v>
          </cell>
          <cell r="T82">
            <v>7.3742211193464735</v>
          </cell>
          <cell r="U82">
            <v>7.1417000501631192</v>
          </cell>
          <cell r="V82">
            <v>6.9166785696717303</v>
          </cell>
          <cell r="W82">
            <v>6.6989098553364519</v>
          </cell>
        </row>
        <row r="83">
          <cell r="D83" t="str">
            <v>Wages and salaries</v>
          </cell>
          <cell r="G83">
            <v>4.1057659790328032</v>
          </cell>
          <cell r="H83">
            <v>3.6380421403229306</v>
          </cell>
          <cell r="I83">
            <v>3.6489855625516756</v>
          </cell>
          <cell r="J83">
            <v>3.7311241610738253</v>
          </cell>
          <cell r="K83">
            <v>3.4842907190124004</v>
          </cell>
          <cell r="L83">
            <v>3.7860605342264328</v>
          </cell>
          <cell r="M83">
            <v>3.6777663407102423</v>
          </cell>
          <cell r="N83">
            <v>3.5170788884783186</v>
          </cell>
          <cell r="O83">
            <v>3.4674564383008826</v>
          </cell>
          <cell r="P83">
            <v>3.413673625633832</v>
          </cell>
          <cell r="Q83">
            <v>3.3772081820840674</v>
          </cell>
          <cell r="R83">
            <v>3.3219374167642139</v>
          </cell>
          <cell r="S83">
            <v>3.2355361907907763</v>
          </cell>
          <cell r="T83">
            <v>3.1513821991607793</v>
          </cell>
          <cell r="U83">
            <v>3.0694169929096686</v>
          </cell>
          <cell r="V83">
            <v>2.9895836432888245</v>
          </cell>
          <cell r="W83">
            <v>2.91182670222583</v>
          </cell>
        </row>
        <row r="84">
          <cell r="D84" t="str">
            <v>Other goods and services</v>
          </cell>
          <cell r="G84">
            <v>6.9166384849509637</v>
          </cell>
          <cell r="H84">
            <v>5.2954891028890012</v>
          </cell>
          <cell r="I84">
            <v>5.2110284296889917</v>
          </cell>
          <cell r="J84">
            <v>4.4452301054650052</v>
          </cell>
          <cell r="K84">
            <v>4.7776789189790358</v>
          </cell>
          <cell r="L84">
            <v>4.7294190649675985</v>
          </cell>
          <cell r="M84">
            <v>4.9715903242408643</v>
          </cell>
          <cell r="N84">
            <v>5.0018266811429966</v>
          </cell>
          <cell r="O84">
            <v>4.9312559310542561</v>
          </cell>
          <cell r="P84">
            <v>4.8547685061442749</v>
          </cell>
          <cell r="Q84">
            <v>4.708734354350784</v>
          </cell>
          <cell r="R84">
            <v>4.5408549780740275</v>
          </cell>
          <cell r="S84">
            <v>4.3789609649242083</v>
          </cell>
          <cell r="T84">
            <v>4.2228389201856942</v>
          </cell>
          <cell r="U84">
            <v>4.0722830572534496</v>
          </cell>
          <cell r="V84">
            <v>3.9270949263829049</v>
          </cell>
          <cell r="W84">
            <v>3.7870831531106215</v>
          </cell>
        </row>
        <row r="85">
          <cell r="C85" t="str">
            <v>Transfers</v>
          </cell>
          <cell r="G85">
            <v>17.450541088941499</v>
          </cell>
          <cell r="H85">
            <v>17.511983201795672</v>
          </cell>
          <cell r="I85">
            <v>17.734592634993323</v>
          </cell>
          <cell r="J85">
            <v>19.080476989453498</v>
          </cell>
          <cell r="K85">
            <v>19.278095979536229</v>
          </cell>
          <cell r="L85">
            <v>20.305134344061429</v>
          </cell>
          <cell r="M85">
            <v>20.748790530108081</v>
          </cell>
          <cell r="N85">
            <v>21.102215791525499</v>
          </cell>
          <cell r="O85">
            <v>21.220574418563981</v>
          </cell>
          <cell r="P85">
            <v>21.309256174513852</v>
          </cell>
          <cell r="Q85">
            <v>21.041403246342895</v>
          </cell>
          <cell r="R85">
            <v>20.61868827030494</v>
          </cell>
          <cell r="S85" t="e">
            <v>#REF!</v>
          </cell>
          <cell r="T85" t="e">
            <v>#REF!</v>
          </cell>
          <cell r="U85" t="e">
            <v>#REF!</v>
          </cell>
          <cell r="V85" t="e">
            <v>#REF!</v>
          </cell>
          <cell r="W85" t="e">
            <v>#REF!</v>
          </cell>
        </row>
        <row r="86">
          <cell r="D86" t="str">
            <v>Health Insurance</v>
          </cell>
          <cell r="G86">
            <v>5.3432532972607376</v>
          </cell>
          <cell r="H86">
            <v>5.3663746289189778</v>
          </cell>
          <cell r="I86">
            <v>5.4876931883228401</v>
          </cell>
          <cell r="J86">
            <v>5.5715484180249275</v>
          </cell>
          <cell r="K86">
            <v>5.6414391369626875</v>
          </cell>
          <cell r="L86">
            <v>5.792136361161031</v>
          </cell>
          <cell r="M86">
            <v>5.8747812660833763</v>
          </cell>
          <cell r="N86">
            <v>6.028720888381522</v>
          </cell>
          <cell r="O86">
            <v>6.0625349264046555</v>
          </cell>
          <cell r="P86">
            <v>6.087870538541087</v>
          </cell>
          <cell r="Q86">
            <v>6.0228388677350564</v>
          </cell>
          <cell r="R86">
            <v>5.9242701992757576</v>
          </cell>
          <cell r="S86">
            <v>5.8103419262127618</v>
          </cell>
          <cell r="T86">
            <v>5.6986045814779018</v>
          </cell>
          <cell r="U86">
            <v>5.5890160318340962</v>
          </cell>
          <cell r="V86">
            <v>5.4815349542988248</v>
          </cell>
          <cell r="W86">
            <v>5.3761208205623099</v>
          </cell>
        </row>
        <row r="87">
          <cell r="D87" t="str">
            <v>Transfers to households</v>
          </cell>
          <cell r="G87">
            <v>11.666892120392291</v>
          </cell>
          <cell r="H87">
            <v>11.473535587575123</v>
          </cell>
          <cell r="I87">
            <v>11.586020479552248</v>
          </cell>
          <cell r="J87">
            <v>12.585450623202302</v>
          </cell>
          <cell r="K87">
            <v>12.663737974753936</v>
          </cell>
          <cell r="L87">
            <v>13.417077834231881</v>
          </cell>
          <cell r="M87">
            <v>13.425542974781266</v>
          </cell>
          <cell r="N87">
            <v>13.824743135085019</v>
          </cell>
          <cell r="O87">
            <v>13.902283694464826</v>
          </cell>
          <cell r="P87">
            <v>13.960381977075869</v>
          </cell>
          <cell r="Q87">
            <v>13.771030975740766</v>
          </cell>
          <cell r="R87">
            <v>13.467301569407446</v>
          </cell>
          <cell r="S87">
            <v>9.6695248734762007</v>
          </cell>
          <cell r="T87">
            <v>9.7910186040975518</v>
          </cell>
          <cell r="U87">
            <v>9.9140388550778056</v>
          </cell>
          <cell r="V87">
            <v>10.038604806537572</v>
          </cell>
          <cell r="W87">
            <v>10.164735879588035</v>
          </cell>
        </row>
        <row r="88">
          <cell r="E88" t="str">
            <v>Pensions</v>
          </cell>
          <cell r="G88">
            <v>7.4568819749746371</v>
          </cell>
          <cell r="H88">
            <v>7.950184635435523</v>
          </cell>
          <cell r="I88">
            <v>8.1142275647141133</v>
          </cell>
          <cell r="J88">
            <v>9.0553092042186005</v>
          </cell>
          <cell r="K88">
            <v>9.237668909525663</v>
          </cell>
          <cell r="L88">
            <v>9.6854544464412147</v>
          </cell>
          <cell r="M88">
            <v>9.4235717961914567</v>
          </cell>
          <cell r="N88">
            <v>9.7179064468230667</v>
          </cell>
          <cell r="O88">
            <v>9.7724124795590335</v>
          </cell>
          <cell r="P88">
            <v>9.8132518405235327</v>
          </cell>
          <cell r="Q88">
            <v>9.7084250116365762</v>
          </cell>
          <cell r="R88">
            <v>9.5495387210933522</v>
          </cell>
          <cell r="S88">
            <v>9.6695248734762007</v>
          </cell>
          <cell r="T88">
            <v>9.7910186040975518</v>
          </cell>
          <cell r="U88">
            <v>9.9140388550778056</v>
          </cell>
          <cell r="V88">
            <v>10.038604806537572</v>
          </cell>
          <cell r="W88">
            <v>10.164735879588035</v>
          </cell>
        </row>
        <row r="89">
          <cell r="E89" t="str">
            <v>Other social transfers</v>
          </cell>
          <cell r="G89">
            <v>4.2100101454176535</v>
          </cell>
          <cell r="H89">
            <v>3.5233509521395998</v>
          </cell>
          <cell r="I89">
            <v>3.4717929148381357</v>
          </cell>
          <cell r="J89">
            <v>3.5301414189836997</v>
          </cell>
          <cell r="K89">
            <v>3.4260690652282704</v>
          </cell>
          <cell r="L89">
            <v>3.731623387790667</v>
          </cell>
          <cell r="M89">
            <v>4.0019711785898089</v>
          </cell>
          <cell r="N89">
            <v>4.1068366882619509</v>
          </cell>
          <cell r="O89">
            <v>4.1298712149057906</v>
          </cell>
          <cell r="P89">
            <v>4.1471301365523363</v>
          </cell>
          <cell r="Q89">
            <v>4.0626059641041907</v>
          </cell>
          <cell r="R89">
            <v>3.9177628483140934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D90" t="str">
            <v>Other transfers</v>
          </cell>
          <cell r="G90">
            <v>0.44039567128846807</v>
          </cell>
          <cell r="H90">
            <v>0.67207298530157122</v>
          </cell>
          <cell r="I90">
            <v>0.66087896711823446</v>
          </cell>
          <cell r="J90">
            <v>0.92347794822627038</v>
          </cell>
          <cell r="K90">
            <v>0.9729188678196079</v>
          </cell>
          <cell r="L90">
            <v>1.0959201486685186</v>
          </cell>
          <cell r="M90">
            <v>1.4484662892434381</v>
          </cell>
          <cell r="N90">
            <v>1.2487517680589608</v>
          </cell>
          <cell r="O90">
            <v>1.2557557976944975</v>
          </cell>
          <cell r="P90">
            <v>1.2610036588968956</v>
          </cell>
          <cell r="Q90">
            <v>1.2475334028670693</v>
          </cell>
          <cell r="R90">
            <v>1.2271165016217354</v>
          </cell>
          <cell r="S90" t="e">
            <v>#REF!</v>
          </cell>
          <cell r="T90" t="e">
            <v>#REF!</v>
          </cell>
          <cell r="U90" t="e">
            <v>#REF!</v>
          </cell>
          <cell r="V90" t="e">
            <v>#REF!</v>
          </cell>
          <cell r="W90" t="e">
            <v>#REF!</v>
          </cell>
        </row>
        <row r="91">
          <cell r="C91" t="str">
            <v>Subsidies to Enterprises</v>
          </cell>
          <cell r="G91">
            <v>7.0273926276631729</v>
          </cell>
          <cell r="H91">
            <v>8.2589240460502484</v>
          </cell>
          <cell r="I91">
            <v>7.9805380652547218</v>
          </cell>
          <cell r="J91">
            <v>7.7556327900287627</v>
          </cell>
          <cell r="K91">
            <v>7.7339709725852206</v>
          </cell>
          <cell r="L91">
            <v>7.5772495692424977</v>
          </cell>
          <cell r="M91">
            <v>9.812557900154399</v>
          </cell>
          <cell r="N91">
            <v>11.525107821048353</v>
          </cell>
          <cell r="O91">
            <v>6.8239025511158919</v>
          </cell>
          <cell r="P91">
            <v>6.4408332769736747</v>
          </cell>
          <cell r="Q91">
            <v>5.8177947705253965</v>
          </cell>
          <cell r="R91">
            <v>5.4821527645335459</v>
          </cell>
          <cell r="S91">
            <v>5.2185877277771251</v>
          </cell>
          <cell r="T91">
            <v>4.9676940870186099</v>
          </cell>
          <cell r="U91">
            <v>4.7288626405273311</v>
          </cell>
          <cell r="V91">
            <v>4.5015134751173633</v>
          </cell>
          <cell r="W91">
            <v>4.2850945580444124</v>
          </cell>
        </row>
        <row r="92">
          <cell r="D92" t="str">
            <v>of which: expenditures of TI</v>
          </cell>
          <cell r="G92">
            <v>0</v>
          </cell>
          <cell r="H92">
            <v>0.24618058069654625</v>
          </cell>
          <cell r="I92">
            <v>0.97945684665776256</v>
          </cell>
          <cell r="J92">
            <v>0.36553211888782355</v>
          </cell>
          <cell r="K92">
            <v>0.99538452983373182</v>
          </cell>
          <cell r="L92">
            <v>0.39753852856287097</v>
          </cell>
          <cell r="M92">
            <v>2.9181677817807516</v>
          </cell>
          <cell r="N92">
            <v>4.7820707661035176</v>
          </cell>
          <cell r="O92">
            <v>0.36412365674789587</v>
          </cell>
          <cell r="P92">
            <v>0.29752608286852439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C93" t="str">
            <v>Interest payments</v>
          </cell>
          <cell r="G93">
            <v>1.3040243490023673</v>
          </cell>
          <cell r="H93">
            <v>1.1991890522047643</v>
          </cell>
          <cell r="I93">
            <v>1.0347897983845322</v>
          </cell>
          <cell r="J93">
            <v>1.2427492809204219</v>
          </cell>
          <cell r="K93">
            <v>1.1792248234443641</v>
          </cell>
          <cell r="L93">
            <v>1.0673925758318357</v>
          </cell>
          <cell r="M93">
            <v>1.0522388059701493</v>
          </cell>
          <cell r="N93">
            <v>1.2372414803522984</v>
          </cell>
          <cell r="O93">
            <v>1.5702469826065799</v>
          </cell>
          <cell r="P93">
            <v>1.7357877982907228</v>
          </cell>
          <cell r="Q93">
            <v>1.6406929663480299</v>
          </cell>
          <cell r="R93">
            <v>1.6393647926538883</v>
          </cell>
          <cell r="S93">
            <v>1.6954564935464984</v>
          </cell>
          <cell r="T93" t="e">
            <v>#REF!</v>
          </cell>
          <cell r="U93" t="e">
            <v>#REF!</v>
          </cell>
          <cell r="V93" t="e">
            <v>#REF!</v>
          </cell>
          <cell r="W93" t="e">
            <v>#REF!</v>
          </cell>
        </row>
        <row r="94">
          <cell r="B94" t="str">
            <v>Capital Expenditures</v>
          </cell>
          <cell r="G94">
            <v>7.0484443692932022</v>
          </cell>
          <cell r="H94">
            <v>7.0985446383317647</v>
          </cell>
          <cell r="I94">
            <v>6.3980156458691093</v>
          </cell>
          <cell r="J94">
            <v>5.5443432406519655</v>
          </cell>
          <cell r="K94">
            <v>5.2313851971306233</v>
          </cell>
          <cell r="L94">
            <v>5.5926539639492487</v>
          </cell>
          <cell r="M94">
            <v>6.0176016469377247</v>
          </cell>
          <cell r="N94">
            <v>6.3606717844497798</v>
          </cell>
          <cell r="O94">
            <v>6.3985593186330805</v>
          </cell>
          <cell r="P94">
            <v>6.2956711884956968</v>
          </cell>
          <cell r="Q94">
            <v>6.0949982784443364</v>
          </cell>
          <cell r="R94">
            <v>5.7503792113277212</v>
          </cell>
          <cell r="S94">
            <v>5.4065205186427052</v>
          </cell>
          <cell r="T94">
            <v>5.0832714734060085</v>
          </cell>
          <cell r="U94">
            <v>4.779393872363328</v>
          </cell>
          <cell r="V94">
            <v>4.4937240821505746</v>
          </cell>
          <cell r="W94">
            <v>4.2251685373526584</v>
          </cell>
        </row>
        <row r="95">
          <cell r="C95" t="str">
            <v>Fixed investment</v>
          </cell>
          <cell r="G95">
            <v>4.5875042272573561</v>
          </cell>
          <cell r="H95">
            <v>4.6000289624212582</v>
          </cell>
          <cell r="I95">
            <v>4.4010048972842339</v>
          </cell>
          <cell r="J95">
            <v>3.6417186001917545</v>
          </cell>
          <cell r="K95">
            <v>3.3422676972696435</v>
          </cell>
          <cell r="L95">
            <v>3.5927135223002797</v>
          </cell>
          <cell r="M95">
            <v>3.7674729799279465</v>
          </cell>
          <cell r="N95">
            <v>3.9946291169245711</v>
          </cell>
          <cell r="O95">
            <v>4.0710901230209542</v>
          </cell>
          <cell r="P95">
            <v>4.0485200108658113</v>
          </cell>
          <cell r="Q95">
            <v>3.9783144615444384</v>
          </cell>
          <cell r="R95">
            <v>3.7487963195322589</v>
          </cell>
          <cell r="S95">
            <v>3.5325196087900137</v>
          </cell>
          <cell r="T95">
            <v>3.328720400590591</v>
          </cell>
          <cell r="U95">
            <v>3.1366788390180562</v>
          </cell>
          <cell r="V95">
            <v>2.9557165983054761</v>
          </cell>
          <cell r="W95">
            <v>2.7851944868647753</v>
          </cell>
        </row>
        <row r="96">
          <cell r="C96" t="str">
            <v>Other investment</v>
          </cell>
          <cell r="G96">
            <v>2.460940142035847</v>
          </cell>
          <cell r="H96">
            <v>2.4985156759105061</v>
          </cell>
          <cell r="I96">
            <v>1.9970107485848758</v>
          </cell>
          <cell r="J96">
            <v>1.902624640460211</v>
          </cell>
          <cell r="K96">
            <v>1.8891174998609797</v>
          </cell>
          <cell r="L96">
            <v>1.9999404416489686</v>
          </cell>
          <cell r="M96">
            <v>2.2501286670097786</v>
          </cell>
          <cell r="N96">
            <v>2.36604266752521</v>
          </cell>
          <cell r="O96">
            <v>2.3274691956121263</v>
          </cell>
          <cell r="P96">
            <v>2.2471511776298843</v>
          </cell>
          <cell r="Q96">
            <v>2.116683816899898</v>
          </cell>
          <cell r="R96">
            <v>2.0015828917954623</v>
          </cell>
          <cell r="S96">
            <v>1.8740009098526911</v>
          </cell>
          <cell r="T96">
            <v>1.7545510728154179</v>
          </cell>
          <cell r="U96">
            <v>1.6427150333452718</v>
          </cell>
          <cell r="V96">
            <v>1.5380074838450977</v>
          </cell>
          <cell r="W96">
            <v>1.4399740504878826</v>
          </cell>
        </row>
        <row r="97">
          <cell r="B97" t="str">
            <v>Lending minus repayments</v>
          </cell>
          <cell r="G97">
            <v>-1.9989009130875888</v>
          </cell>
          <cell r="H97">
            <v>-1.4734631815219754</v>
          </cell>
          <cell r="I97">
            <v>-1.3845958150480187</v>
          </cell>
          <cell r="J97">
            <v>-0.93486337488015347</v>
          </cell>
          <cell r="K97">
            <v>-0.84463092921092131</v>
          </cell>
          <cell r="L97">
            <v>-1.0520006240810322</v>
          </cell>
          <cell r="M97">
            <v>-2.6728769943386514</v>
          </cell>
          <cell r="N97">
            <v>-3.9668064176971254</v>
          </cell>
          <cell r="O97">
            <v>-1.415795742319635</v>
          </cell>
          <cell r="P97">
            <v>-1.1343936504500201</v>
          </cell>
          <cell r="Q97">
            <v>-0.17324231296234927</v>
          </cell>
          <cell r="R97">
            <v>0.36491179506423865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</row>
        <row r="98">
          <cell r="B98" t="str">
            <v>Lending minus repayments (exc. pvt)</v>
          </cell>
          <cell r="G98">
            <v>0.67999661819411561</v>
          </cell>
          <cell r="H98">
            <v>0.49149228875534001</v>
          </cell>
          <cell r="I98">
            <v>0.24848947401895313</v>
          </cell>
          <cell r="J98">
            <v>-0.10498561840843723</v>
          </cell>
          <cell r="K98">
            <v>1.8350775732636496E-2</v>
          </cell>
          <cell r="L98">
            <v>0.36704855089037769</v>
          </cell>
          <cell r="M98">
            <v>7.3031394750386211E-2</v>
          </cell>
          <cell r="N98">
            <v>0.26424384860845651</v>
          </cell>
          <cell r="O98">
            <v>1.5340667933595211</v>
          </cell>
          <cell r="P98">
            <v>0.15919801419573798</v>
          </cell>
          <cell r="Q98">
            <v>0.22889861777662304</v>
          </cell>
          <cell r="R98">
            <v>0.36491179506423865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C99" t="str">
            <v>Privatization revenues</v>
          </cell>
          <cell r="G99">
            <v>-2.6788975312817045</v>
          </cell>
          <cell r="H99">
            <v>-1.9649554702773155</v>
          </cell>
          <cell r="I99">
            <v>-1.6330852890669718</v>
          </cell>
          <cell r="J99">
            <v>-0.82987775647171624</v>
          </cell>
          <cell r="K99">
            <v>-0.86298170494355786</v>
          </cell>
          <cell r="L99">
            <v>-1.41904917497141</v>
          </cell>
          <cell r="M99">
            <v>-2.7459083890890379</v>
          </cell>
          <cell r="N99">
            <v>-4.2310502663055818</v>
          </cell>
          <cell r="O99">
            <v>-2.9498625356791561</v>
          </cell>
          <cell r="P99">
            <v>-1.2935916646457581</v>
          </cell>
          <cell r="Q99">
            <v>-0.40214093073897234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</row>
        <row r="101">
          <cell r="A101" t="str">
            <v>General Government Balance</v>
          </cell>
          <cell r="G101">
            <v>0.78077443354751552</v>
          </cell>
          <cell r="H101">
            <v>0.35008326696112063</v>
          </cell>
          <cell r="I101">
            <v>-0.27208547987025505</v>
          </cell>
          <cell r="J101">
            <v>-1.1876797698945381</v>
          </cell>
          <cell r="K101">
            <v>-1.560362675860538</v>
          </cell>
          <cell r="L101">
            <v>-0.57876889832815881</v>
          </cell>
          <cell r="M101">
            <v>-3.6571796191456554</v>
          </cell>
          <cell r="N101">
            <v>-4.6201403895181068</v>
          </cell>
          <cell r="O101">
            <v>-3.1510017275538664</v>
          </cell>
          <cell r="P101">
            <v>-3.2293090757600207</v>
          </cell>
          <cell r="Q101">
            <v>-3.0914191694098712</v>
          </cell>
          <cell r="R101">
            <v>-2.598763317776597</v>
          </cell>
          <cell r="S101" t="e">
            <v>#REF!</v>
          </cell>
          <cell r="T101" t="e">
            <v>#REF!</v>
          </cell>
          <cell r="U101" t="e">
            <v>#REF!</v>
          </cell>
          <cell r="V101" t="e">
            <v>#REF!</v>
          </cell>
          <cell r="W101" t="e">
            <v>#REF!</v>
          </cell>
        </row>
        <row r="102">
          <cell r="B102" t="str">
            <v>Primary Balance</v>
          </cell>
          <cell r="G102">
            <v>2.0847987825498828</v>
          </cell>
          <cell r="H102">
            <v>1.549272319165885</v>
          </cell>
          <cell r="I102">
            <v>0.76270431851427722</v>
          </cell>
          <cell r="J102">
            <v>5.5069511025883922E-2</v>
          </cell>
          <cell r="K102">
            <v>-0.38113785241617387</v>
          </cell>
          <cell r="L102">
            <v>0.48862367750367697</v>
          </cell>
          <cell r="M102">
            <v>-2.6049408131755061</v>
          </cell>
          <cell r="N102">
            <v>-3.3828989091658093</v>
          </cell>
          <cell r="O102">
            <v>-1.5807547449472863</v>
          </cell>
          <cell r="P102">
            <v>-1.4935212774692979</v>
          </cell>
          <cell r="Q102">
            <v>-1.4507262030618415</v>
          </cell>
          <cell r="R102">
            <v>-0.9593985251227084</v>
          </cell>
        </row>
        <row r="103">
          <cell r="A103" t="str">
            <v>General Gvt Balance (exc. privatization)</v>
          </cell>
          <cell r="G103">
            <v>-1.898123097734189</v>
          </cell>
          <cell r="H103">
            <v>-1.6148722033161951</v>
          </cell>
          <cell r="I103">
            <v>-1.9051707689372268</v>
          </cell>
          <cell r="J103">
            <v>-2.0175575263662546</v>
          </cell>
          <cell r="K103">
            <v>-2.9502308847244652</v>
          </cell>
          <cell r="L103">
            <v>-3.6643758253008758</v>
          </cell>
          <cell r="M103">
            <v>-7.0773031394750427</v>
          </cell>
          <cell r="N103">
            <v>-8.8511906558236895</v>
          </cell>
          <cell r="O103">
            <v>-6.1008642632330226</v>
          </cell>
          <cell r="P103">
            <v>-4.5229007404057793</v>
          </cell>
          <cell r="Q103">
            <v>-3.4935601001488439</v>
          </cell>
          <cell r="R103">
            <v>-2.598763317776597</v>
          </cell>
          <cell r="S103" t="e">
            <v>#REF!</v>
          </cell>
          <cell r="T103" t="e">
            <v>#REF!</v>
          </cell>
          <cell r="U103" t="e">
            <v>#REF!</v>
          </cell>
          <cell r="V103" t="e">
            <v>#REF!</v>
          </cell>
          <cell r="W103" t="e">
            <v>#REF!</v>
          </cell>
        </row>
        <row r="104">
          <cell r="B104" t="str">
            <v>Primary Balance</v>
          </cell>
          <cell r="G104">
            <v>-0.59409874873182167</v>
          </cell>
          <cell r="H104">
            <v>-0.41568315111143073</v>
          </cell>
          <cell r="I104">
            <v>-0.87038097055269459</v>
          </cell>
          <cell r="J104">
            <v>-0.77480824544583271</v>
          </cell>
          <cell r="K104">
            <v>-1.7710060612801011</v>
          </cell>
          <cell r="L104">
            <v>-2.5969832494690399</v>
          </cell>
          <cell r="M104">
            <v>-6.0250643335048935</v>
          </cell>
          <cell r="N104">
            <v>-7.6139491754713911</v>
          </cell>
          <cell r="O104">
            <v>-4.5306172806264424</v>
          </cell>
          <cell r="P104">
            <v>-2.7871129421150567</v>
          </cell>
          <cell r="Q104">
            <v>-1.852867133800814</v>
          </cell>
          <cell r="R104">
            <v>-0.95939852512270862</v>
          </cell>
        </row>
        <row r="105">
          <cell r="A105" t="str">
            <v>General Gvt Balance (exc. pvt and exp. of TI)</v>
          </cell>
          <cell r="G105">
            <v>-1.898123097734189</v>
          </cell>
          <cell r="H105">
            <v>-1.3686916226196488</v>
          </cell>
          <cell r="I105">
            <v>-0.92571392227946447</v>
          </cell>
          <cell r="J105">
            <v>-1.6520254074784309</v>
          </cell>
          <cell r="K105">
            <v>-1.9548463548907331</v>
          </cell>
          <cell r="L105">
            <v>-3.266837296738005</v>
          </cell>
          <cell r="M105">
            <v>-4.1591353576942911</v>
          </cell>
          <cell r="N105">
            <v>-4.069119889720171</v>
          </cell>
          <cell r="O105">
            <v>-5.7367406064851263</v>
          </cell>
          <cell r="P105">
            <v>-4.2253746575372544</v>
          </cell>
          <cell r="Q105">
            <v>-3.4935601001488439</v>
          </cell>
          <cell r="R105">
            <v>-2.598763317776597</v>
          </cell>
          <cell r="S105" t="e">
            <v>#REF!</v>
          </cell>
          <cell r="T105" t="e">
            <v>#REF!</v>
          </cell>
          <cell r="U105" t="e">
            <v>#REF!</v>
          </cell>
          <cell r="V105" t="e">
            <v>#REF!</v>
          </cell>
          <cell r="W105" t="e">
            <v>#REF!</v>
          </cell>
        </row>
        <row r="106">
          <cell r="B106" t="str">
            <v>Primary Balance</v>
          </cell>
          <cell r="G106">
            <v>-0.59409874873182167</v>
          </cell>
          <cell r="H106">
            <v>-0.16950257041488448</v>
          </cell>
          <cell r="I106">
            <v>0.10907587610506775</v>
          </cell>
          <cell r="J106">
            <v>-0.40927612655800893</v>
          </cell>
          <cell r="K106">
            <v>-0.77562153144636903</v>
          </cell>
          <cell r="L106">
            <v>-2.1994447209061692</v>
          </cell>
          <cell r="M106">
            <v>-3.1068965517241418</v>
          </cell>
          <cell r="N106">
            <v>-2.8318784093678726</v>
          </cell>
          <cell r="O106">
            <v>-4.1664936238785462</v>
          </cell>
          <cell r="P106">
            <v>-2.4895868592465318</v>
          </cell>
          <cell r="Q106">
            <v>-1.852867133800814</v>
          </cell>
          <cell r="R106">
            <v>-0.95939852512270862</v>
          </cell>
        </row>
        <row r="107">
          <cell r="A107" t="str">
            <v>General Gvt Balance (exc.pvt, exp of TI, calls on guarantees)</v>
          </cell>
          <cell r="G107">
            <v>-1.862698681095704</v>
          </cell>
          <cell r="H107">
            <v>-1.3115632466874205</v>
          </cell>
          <cell r="I107">
            <v>-0.91992622273103231</v>
          </cell>
          <cell r="J107">
            <v>-1.5328978906999073</v>
          </cell>
          <cell r="K107">
            <v>-1.5832175943947091</v>
          </cell>
          <cell r="L107">
            <v>-3.2135235680444367</v>
          </cell>
          <cell r="M107">
            <v>-4.0047349459598598</v>
          </cell>
          <cell r="N107">
            <v>-3.8048760411117146</v>
          </cell>
          <cell r="O107">
            <v>-4.202673813125605</v>
          </cell>
          <cell r="P107">
            <v>-4.0661766433415156</v>
          </cell>
          <cell r="Q107">
            <v>-3.2646614823722206</v>
          </cell>
          <cell r="R107">
            <v>-2.2338515227123583</v>
          </cell>
          <cell r="S107" t="e">
            <v>#REF!</v>
          </cell>
          <cell r="T107" t="e">
            <v>#REF!</v>
          </cell>
          <cell r="U107" t="e">
            <v>#REF!</v>
          </cell>
          <cell r="V107" t="e">
            <v>#REF!</v>
          </cell>
          <cell r="W107" t="e">
            <v>#REF!</v>
          </cell>
        </row>
        <row r="108">
          <cell r="G108">
            <v>-1.8626986810957085</v>
          </cell>
          <cell r="H108">
            <v>-1.3115632466874254</v>
          </cell>
          <cell r="I108">
            <v>-0.91992622273103453</v>
          </cell>
          <cell r="J108">
            <v>-1.5328978906999051</v>
          </cell>
          <cell r="K108">
            <v>-1.5832175943947111</v>
          </cell>
          <cell r="L108">
            <v>-3.2135235680444358</v>
          </cell>
          <cell r="M108">
            <v>-4.0047349459598554</v>
          </cell>
          <cell r="N108">
            <v>-3.8048760411117191</v>
          </cell>
          <cell r="O108">
            <v>-4.2026738131256058</v>
          </cell>
          <cell r="P108">
            <v>-4.0661766433415174</v>
          </cell>
          <cell r="Q108">
            <v>-3.2646614823722206</v>
          </cell>
          <cell r="R108">
            <v>-2.2338515227123579</v>
          </cell>
          <cell r="S108" t="e">
            <v>#REF!</v>
          </cell>
          <cell r="T108" t="e">
            <v>#REF!</v>
          </cell>
          <cell r="U108" t="e">
            <v>#REF!</v>
          </cell>
          <cell r="V108" t="e">
            <v>#REF!</v>
          </cell>
          <cell r="W108" t="e">
            <v>#REF!</v>
          </cell>
        </row>
        <row r="109">
          <cell r="A109" t="str">
            <v>Debt</v>
          </cell>
          <cell r="G109">
            <v>17.604582346973285</v>
          </cell>
          <cell r="H109">
            <v>15.272319165882267</v>
          </cell>
          <cell r="I109">
            <v>13.148797104189402</v>
          </cell>
          <cell r="J109">
            <v>13.033435642377755</v>
          </cell>
          <cell r="K109">
            <v>13.366735249958294</v>
          </cell>
          <cell r="L109">
            <v>14.95501824320645</v>
          </cell>
          <cell r="M109">
            <v>17.790941842511586</v>
          </cell>
          <cell r="N109">
            <v>21.626896133192311</v>
          </cell>
          <cell r="O109">
            <v>23.412253116025866</v>
          </cell>
          <cell r="P109">
            <v>25.131994227693433</v>
          </cell>
          <cell r="Q109">
            <v>26.529890117238867</v>
          </cell>
          <cell r="R109">
            <v>27.437623812532486</v>
          </cell>
          <cell r="S109" t="e">
            <v>#REF!</v>
          </cell>
          <cell r="T109" t="e">
            <v>#REF!</v>
          </cell>
          <cell r="U109" t="e">
            <v>#REF!</v>
          </cell>
          <cell r="V109" t="e">
            <v>#REF!</v>
          </cell>
          <cell r="W109" t="e">
            <v>#REF!</v>
          </cell>
        </row>
      </sheetData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budget-G"/>
      <sheetName val="Expenditures"/>
      <sheetName val="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J(Priv.Cap)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TAB34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>
        <row r="1">
          <cell r="F1" t="str">
            <v>CPI111</v>
          </cell>
          <cell r="G1" t="str">
            <v>CPI112</v>
          </cell>
          <cell r="H1" t="str">
            <v>CPI132</v>
          </cell>
          <cell r="I1" t="str">
            <v>CPI134</v>
          </cell>
          <cell r="J1" t="str">
            <v>CPI136</v>
          </cell>
          <cell r="L1" t="str">
            <v>CPI158</v>
          </cell>
          <cell r="U1" t="str">
            <v>WPI111</v>
          </cell>
          <cell r="V1" t="str">
            <v>WPI112</v>
          </cell>
          <cell r="W1" t="str">
            <v>WPI132</v>
          </cell>
          <cell r="X1" t="str">
            <v>WPI134</v>
          </cell>
          <cell r="AA1" t="str">
            <v>WPI158</v>
          </cell>
          <cell r="AL1" t="str">
            <v>enda111</v>
          </cell>
          <cell r="AM1" t="str">
            <v>enda112</v>
          </cell>
          <cell r="AN1" t="str">
            <v>enda132</v>
          </cell>
          <cell r="AO1" t="str">
            <v>enda134</v>
          </cell>
          <cell r="AP1" t="str">
            <v>enda136</v>
          </cell>
          <cell r="AR1" t="str">
            <v>enda158</v>
          </cell>
          <cell r="BI1" t="str">
            <v>u111lnulcmx</v>
          </cell>
          <cell r="BJ1" t="str">
            <v>u112lnulcmx</v>
          </cell>
          <cell r="BK1" t="str">
            <v>u132lnulcmx</v>
          </cell>
          <cell r="BL1" t="str">
            <v>u134lnulcmx</v>
          </cell>
          <cell r="BM1" t="str">
            <v>u136lnulcmx</v>
          </cell>
          <cell r="BP1" t="str">
            <v>u158lnulcmx</v>
          </cell>
        </row>
        <row r="2">
          <cell r="F2" t="str">
            <v>CPI111</v>
          </cell>
          <cell r="G2" t="str">
            <v>CPI112</v>
          </cell>
          <cell r="H2" t="str">
            <v>CPI132</v>
          </cell>
          <cell r="I2" t="str">
            <v>CPI134</v>
          </cell>
          <cell r="J2" t="str">
            <v>CPI136</v>
          </cell>
          <cell r="K2" t="str">
            <v>cpi936</v>
          </cell>
          <cell r="L2" t="str">
            <v>CPI158</v>
          </cell>
          <cell r="U2" t="str">
            <v>WPI111</v>
          </cell>
          <cell r="V2" t="str">
            <v>WPI112</v>
          </cell>
          <cell r="W2" t="str">
            <v>WPI132</v>
          </cell>
          <cell r="X2" t="str">
            <v>WPI134</v>
          </cell>
          <cell r="Z2" t="str">
            <v>wpi936</v>
          </cell>
          <cell r="AA2" t="str">
            <v>WPI158</v>
          </cell>
        </row>
        <row r="9">
          <cell r="B9" t="str">
            <v>1990m1</v>
          </cell>
        </row>
        <row r="10">
          <cell r="B10" t="str">
            <v>+</v>
          </cell>
        </row>
        <row r="11">
          <cell r="B11" t="str">
            <v>+</v>
          </cell>
          <cell r="C11" t="str">
            <v>Mar90</v>
          </cell>
        </row>
        <row r="12">
          <cell r="B12" t="str">
            <v>+</v>
          </cell>
        </row>
        <row r="13">
          <cell r="B13" t="str">
            <v>+</v>
          </cell>
        </row>
        <row r="14">
          <cell r="B14" t="str">
            <v>+</v>
          </cell>
          <cell r="C14" t="str">
            <v>Jun</v>
          </cell>
        </row>
        <row r="15">
          <cell r="B15" t="str">
            <v>+</v>
          </cell>
        </row>
        <row r="16">
          <cell r="B16" t="str">
            <v>+</v>
          </cell>
        </row>
        <row r="17">
          <cell r="B17" t="str">
            <v>+</v>
          </cell>
          <cell r="C17" t="str">
            <v>Sep</v>
          </cell>
        </row>
        <row r="18">
          <cell r="B18" t="str">
            <v>+</v>
          </cell>
        </row>
        <row r="19">
          <cell r="B19" t="str">
            <v>+</v>
          </cell>
        </row>
        <row r="20">
          <cell r="B20" t="str">
            <v>+</v>
          </cell>
          <cell r="C20" t="str">
            <v>Dec</v>
          </cell>
        </row>
        <row r="21">
          <cell r="B21" t="str">
            <v>+</v>
          </cell>
        </row>
        <row r="22">
          <cell r="B22" t="str">
            <v>+</v>
          </cell>
        </row>
        <row r="23">
          <cell r="B23" t="str">
            <v>+</v>
          </cell>
          <cell r="C23" t="str">
            <v>Mar91</v>
          </cell>
        </row>
        <row r="24">
          <cell r="B24" t="str">
            <v>+</v>
          </cell>
        </row>
        <row r="25">
          <cell r="B25" t="str">
            <v>+</v>
          </cell>
        </row>
        <row r="26">
          <cell r="B26" t="str">
            <v>+</v>
          </cell>
          <cell r="C26" t="str">
            <v>Jun</v>
          </cell>
        </row>
        <row r="27">
          <cell r="B27" t="str">
            <v>+</v>
          </cell>
        </row>
        <row r="28">
          <cell r="B28" t="str">
            <v>+</v>
          </cell>
        </row>
        <row r="29">
          <cell r="B29" t="str">
            <v>+</v>
          </cell>
          <cell r="C29" t="str">
            <v>Sep</v>
          </cell>
        </row>
        <row r="30">
          <cell r="B30" t="str">
            <v>+</v>
          </cell>
        </row>
        <row r="31">
          <cell r="B31" t="str">
            <v>+</v>
          </cell>
        </row>
        <row r="32">
          <cell r="B32" t="str">
            <v>+</v>
          </cell>
          <cell r="C32" t="str">
            <v>Dec</v>
          </cell>
        </row>
        <row r="33">
          <cell r="B33" t="str">
            <v>+</v>
          </cell>
        </row>
        <row r="34">
          <cell r="B34" t="str">
            <v>+</v>
          </cell>
        </row>
        <row r="35">
          <cell r="B35" t="str">
            <v>+</v>
          </cell>
          <cell r="C35" t="str">
            <v>Mar92</v>
          </cell>
        </row>
        <row r="36">
          <cell r="B36" t="str">
            <v>+</v>
          </cell>
        </row>
        <row r="37">
          <cell r="B37" t="str">
            <v>+</v>
          </cell>
        </row>
        <row r="38">
          <cell r="B38" t="str">
            <v>+</v>
          </cell>
          <cell r="C38" t="str">
            <v>Jun</v>
          </cell>
        </row>
        <row r="39">
          <cell r="B39" t="str">
            <v>+</v>
          </cell>
        </row>
        <row r="40">
          <cell r="B40" t="str">
            <v>+</v>
          </cell>
        </row>
        <row r="41">
          <cell r="B41" t="str">
            <v>+</v>
          </cell>
          <cell r="C41" t="str">
            <v>Sep</v>
          </cell>
        </row>
        <row r="42">
          <cell r="B42" t="str">
            <v>+</v>
          </cell>
        </row>
        <row r="43">
          <cell r="B43" t="str">
            <v>+</v>
          </cell>
        </row>
        <row r="44">
          <cell r="B44" t="str">
            <v>+</v>
          </cell>
          <cell r="C44" t="str">
            <v>Dec</v>
          </cell>
        </row>
        <row r="45">
          <cell r="B45" t="str">
            <v>+</v>
          </cell>
        </row>
        <row r="46">
          <cell r="B46" t="str">
            <v>+</v>
          </cell>
        </row>
        <row r="47">
          <cell r="B47" t="str">
            <v>+</v>
          </cell>
          <cell r="C47" t="str">
            <v>Mar93</v>
          </cell>
        </row>
        <row r="48">
          <cell r="B48" t="str">
            <v>+</v>
          </cell>
        </row>
        <row r="49">
          <cell r="B49" t="str">
            <v>+</v>
          </cell>
        </row>
        <row r="50">
          <cell r="B50" t="str">
            <v>+</v>
          </cell>
          <cell r="C50" t="str">
            <v>Jun</v>
          </cell>
        </row>
        <row r="51">
          <cell r="B51" t="str">
            <v>+</v>
          </cell>
        </row>
        <row r="52">
          <cell r="B52" t="str">
            <v>+</v>
          </cell>
        </row>
        <row r="53">
          <cell r="B53" t="str">
            <v>+</v>
          </cell>
          <cell r="C53" t="str">
            <v>Sep</v>
          </cell>
        </row>
        <row r="54">
          <cell r="B54" t="str">
            <v>+</v>
          </cell>
        </row>
        <row r="55">
          <cell r="B55" t="str">
            <v>+</v>
          </cell>
        </row>
        <row r="56">
          <cell r="B56" t="str">
            <v>+</v>
          </cell>
          <cell r="C56" t="str">
            <v>Dec</v>
          </cell>
        </row>
        <row r="57">
          <cell r="B57" t="str">
            <v>+</v>
          </cell>
        </row>
        <row r="58">
          <cell r="B58" t="str">
            <v>+</v>
          </cell>
        </row>
        <row r="59">
          <cell r="B59" t="str">
            <v>+</v>
          </cell>
          <cell r="C59" t="str">
            <v>Mar94</v>
          </cell>
        </row>
        <row r="60">
          <cell r="B60" t="str">
            <v>+</v>
          </cell>
        </row>
        <row r="61">
          <cell r="B61" t="str">
            <v>+</v>
          </cell>
        </row>
        <row r="62">
          <cell r="B62" t="str">
            <v>+</v>
          </cell>
          <cell r="C62" t="str">
            <v>Jun</v>
          </cell>
        </row>
        <row r="63">
          <cell r="B63" t="str">
            <v>+</v>
          </cell>
        </row>
        <row r="64">
          <cell r="B64" t="str">
            <v>+</v>
          </cell>
        </row>
        <row r="65">
          <cell r="B65" t="str">
            <v>+</v>
          </cell>
          <cell r="C65" t="str">
            <v>Sep</v>
          </cell>
        </row>
        <row r="66">
          <cell r="B66" t="str">
            <v>+</v>
          </cell>
        </row>
        <row r="67">
          <cell r="B67" t="str">
            <v>+</v>
          </cell>
        </row>
        <row r="68">
          <cell r="B68" t="str">
            <v>+</v>
          </cell>
          <cell r="C68" t="str">
            <v>Dec</v>
          </cell>
        </row>
        <row r="69">
          <cell r="B69" t="str">
            <v>+</v>
          </cell>
        </row>
        <row r="70">
          <cell r="B70" t="str">
            <v>+</v>
          </cell>
        </row>
        <row r="71">
          <cell r="B71" t="str">
            <v>+</v>
          </cell>
          <cell r="C71" t="str">
            <v>Mar95</v>
          </cell>
        </row>
        <row r="72">
          <cell r="B72" t="str">
            <v>+</v>
          </cell>
        </row>
        <row r="73">
          <cell r="B73" t="str">
            <v>+</v>
          </cell>
        </row>
        <row r="74">
          <cell r="B74" t="str">
            <v>+</v>
          </cell>
          <cell r="C74" t="str">
            <v>Jun</v>
          </cell>
        </row>
        <row r="75">
          <cell r="B75" t="str">
            <v>+</v>
          </cell>
        </row>
        <row r="76">
          <cell r="B76" t="str">
            <v>+</v>
          </cell>
        </row>
        <row r="77">
          <cell r="B77" t="str">
            <v>+</v>
          </cell>
        </row>
        <row r="78">
          <cell r="B78" t="str">
            <v>+</v>
          </cell>
        </row>
        <row r="79">
          <cell r="B79" t="str">
            <v>+</v>
          </cell>
        </row>
        <row r="80">
          <cell r="B80" t="str">
            <v>+</v>
          </cell>
        </row>
        <row r="81">
          <cell r="B81" t="str">
            <v>+</v>
          </cell>
        </row>
        <row r="82">
          <cell r="B82" t="str">
            <v>+</v>
          </cell>
        </row>
        <row r="83">
          <cell r="B83" t="str">
            <v>+</v>
          </cell>
        </row>
        <row r="84">
          <cell r="B84" t="str">
            <v>+</v>
          </cell>
        </row>
        <row r="85">
          <cell r="B85" t="str">
            <v>+</v>
          </cell>
        </row>
        <row r="86">
          <cell r="B86" t="str">
            <v>+</v>
          </cell>
        </row>
        <row r="87">
          <cell r="B87" t="str">
            <v>+</v>
          </cell>
        </row>
        <row r="88">
          <cell r="B88" t="str">
            <v>+</v>
          </cell>
        </row>
        <row r="89">
          <cell r="B89" t="str">
            <v>+</v>
          </cell>
        </row>
        <row r="90">
          <cell r="B90" t="str">
            <v>+</v>
          </cell>
        </row>
        <row r="91">
          <cell r="B91" t="str">
            <v>+</v>
          </cell>
        </row>
        <row r="92">
          <cell r="B92" t="str">
            <v>+</v>
          </cell>
        </row>
        <row r="93">
          <cell r="B93" t="str">
            <v>+</v>
          </cell>
        </row>
        <row r="94">
          <cell r="B94" t="str">
            <v>+</v>
          </cell>
        </row>
        <row r="95">
          <cell r="B95" t="str">
            <v>+</v>
          </cell>
        </row>
        <row r="96">
          <cell r="B96" t="str">
            <v>+</v>
          </cell>
        </row>
        <row r="97">
          <cell r="B97" t="str">
            <v>+</v>
          </cell>
        </row>
        <row r="98">
          <cell r="B98" t="str">
            <v>+</v>
          </cell>
        </row>
        <row r="99">
          <cell r="B99" t="str">
            <v>+</v>
          </cell>
        </row>
        <row r="100">
          <cell r="B100" t="str">
            <v>+</v>
          </cell>
        </row>
        <row r="101">
          <cell r="B101" t="str">
            <v>+</v>
          </cell>
        </row>
        <row r="102">
          <cell r="B102" t="str">
            <v>+</v>
          </cell>
        </row>
        <row r="103">
          <cell r="B103" t="str">
            <v>+</v>
          </cell>
        </row>
        <row r="104">
          <cell r="B104" t="str">
            <v>+</v>
          </cell>
        </row>
        <row r="105">
          <cell r="B105" t="str">
            <v>+</v>
          </cell>
        </row>
        <row r="106">
          <cell r="B106" t="str">
            <v>+</v>
          </cell>
        </row>
        <row r="107">
          <cell r="B107" t="str">
            <v>+</v>
          </cell>
        </row>
        <row r="108">
          <cell r="B108" t="str">
            <v>+</v>
          </cell>
        </row>
        <row r="109">
          <cell r="B109" t="str">
            <v>+</v>
          </cell>
        </row>
        <row r="110">
          <cell r="B110" t="str">
            <v>+</v>
          </cell>
        </row>
        <row r="111">
          <cell r="B111" t="str">
            <v>+</v>
          </cell>
        </row>
        <row r="112">
          <cell r="B112" t="str">
            <v>+</v>
          </cell>
        </row>
        <row r="113">
          <cell r="B113" t="str">
            <v>+</v>
          </cell>
        </row>
        <row r="114">
          <cell r="B114" t="str">
            <v>+</v>
          </cell>
        </row>
        <row r="115">
          <cell r="B115" t="str">
            <v>+</v>
          </cell>
        </row>
        <row r="116">
          <cell r="B116" t="str">
            <v>+</v>
          </cell>
        </row>
        <row r="117">
          <cell r="B117" t="str">
            <v>+</v>
          </cell>
        </row>
        <row r="118">
          <cell r="B118" t="str">
            <v>+</v>
          </cell>
        </row>
        <row r="119">
          <cell r="B119" t="str">
            <v>+</v>
          </cell>
        </row>
        <row r="138">
          <cell r="T138" t="str">
            <v>October</v>
          </cell>
        </row>
        <row r="140">
          <cell r="BK140">
            <v>90.145299612313636</v>
          </cell>
          <cell r="BN140">
            <v>112.36460206325194</v>
          </cell>
        </row>
        <row r="146">
          <cell r="AT146" t="str">
            <v>$NOMXRG6</v>
          </cell>
          <cell r="AU146" t="str">
            <v>$NOMXRG6</v>
          </cell>
          <cell r="BR146" t="str">
            <v>$NULCG6</v>
          </cell>
        </row>
        <row r="147">
          <cell r="BB147" t="str">
            <v>Index, Jan-Sept 1990=100</v>
          </cell>
        </row>
        <row r="148">
          <cell r="BU148" t="str">
            <v>$ULCCR</v>
          </cell>
        </row>
        <row r="149">
          <cell r="AY149" t="str">
            <v>Index, Jan-Sept 1990=100</v>
          </cell>
          <cell r="BR149" t="str">
            <v>$NULCG6</v>
          </cell>
          <cell r="BU149" t="str">
            <v>$ULCCR</v>
          </cell>
        </row>
        <row r="150">
          <cell r="AT150" t="str">
            <v>$NOMXRG6</v>
          </cell>
          <cell r="AU150" t="str">
            <v>$NOMXRG6</v>
          </cell>
          <cell r="AY150" t="str">
            <v>NEER</v>
          </cell>
          <cell r="AZ150" t="str">
            <v>REER</v>
          </cell>
          <cell r="BA150" t="str">
            <v>REER</v>
          </cell>
          <cell r="BB150" t="str">
            <v>REER</v>
          </cell>
          <cell r="BU150" t="str">
            <v>CZ</v>
          </cell>
        </row>
        <row r="151">
          <cell r="AT151" t="str">
            <v xml:space="preserve">Weighted </v>
          </cell>
          <cell r="AU151" t="str">
            <v xml:space="preserve">Weighted </v>
          </cell>
          <cell r="AY151" t="str">
            <v>(czech/</v>
          </cell>
          <cell r="AZ151" t="str">
            <v>(CPI based)</v>
          </cell>
          <cell r="BA151" t="str">
            <v>(ULC based)</v>
          </cell>
          <cell r="BB151" t="str">
            <v>(PPI based)</v>
          </cell>
        </row>
        <row r="152">
          <cell r="D152">
            <v>1</v>
          </cell>
          <cell r="E152" t="str">
            <v>weights1</v>
          </cell>
          <cell r="AT152" t="str">
            <v>average</v>
          </cell>
          <cell r="AU152" t="str">
            <v>average</v>
          </cell>
          <cell r="AY152" t="str">
            <v>$nomxrg6)</v>
          </cell>
        </row>
        <row r="153">
          <cell r="D153">
            <v>1</v>
          </cell>
          <cell r="E153" t="str">
            <v>weights2</v>
          </cell>
          <cell r="AT153" t="str">
            <v>EXCL  SVK</v>
          </cell>
          <cell r="AU153" t="str">
            <v>Incl. SVK</v>
          </cell>
          <cell r="AY153" t="str">
            <v>neer</v>
          </cell>
          <cell r="AZ153" t="str">
            <v>reerc</v>
          </cell>
          <cell r="BA153" t="str">
            <v>reeru</v>
          </cell>
          <cell r="BB153" t="str">
            <v>reerp</v>
          </cell>
        </row>
        <row r="154">
          <cell r="B154" t="str">
            <v>1990m1</v>
          </cell>
          <cell r="D154" t="str">
            <v>1990</v>
          </cell>
          <cell r="E154" t="str">
            <v>Jan.</v>
          </cell>
          <cell r="AT154">
            <v>97.717685390932786</v>
          </cell>
          <cell r="AU154">
            <v>98.416450466774521</v>
          </cell>
          <cell r="AW154" t="str">
            <v>1990</v>
          </cell>
          <cell r="AX154">
            <v>32874</v>
          </cell>
          <cell r="AY154">
            <v>102.86789797269462</v>
          </cell>
          <cell r="AZ154">
            <v>1.009642963192813</v>
          </cell>
          <cell r="BA154">
            <v>101.34981705649405</v>
          </cell>
          <cell r="BB154">
            <v>99.628468216542174</v>
          </cell>
          <cell r="BR154">
            <v>95.691962942667203</v>
          </cell>
          <cell r="BU154">
            <v>96.990004549817399</v>
          </cell>
        </row>
        <row r="155">
          <cell r="B155" t="str">
            <v>+</v>
          </cell>
          <cell r="E155" t="str">
            <v>Feb.</v>
          </cell>
          <cell r="AT155">
            <v>98.694340675689048</v>
          </cell>
          <cell r="AU155">
            <v>98.681386638521047</v>
          </cell>
          <cell r="AX155" t="str">
            <v>Feb</v>
          </cell>
          <cell r="AY155">
            <v>99.947925183606046</v>
          </cell>
          <cell r="AZ155">
            <v>0.90584955274081691</v>
          </cell>
          <cell r="BA155">
            <v>121.51084486892017</v>
          </cell>
          <cell r="BB155">
            <v>95.434709131531818</v>
          </cell>
          <cell r="BR155">
            <v>97.295901743191223</v>
          </cell>
          <cell r="BU155">
            <v>118.23284369610742</v>
          </cell>
        </row>
        <row r="156">
          <cell r="B156" t="str">
            <v>+</v>
          </cell>
          <cell r="E156" t="str">
            <v>March</v>
          </cell>
          <cell r="AT156">
            <v>97.05110994886661</v>
          </cell>
          <cell r="AU156">
            <v>97.273091054262636</v>
          </cell>
          <cell r="AX156" t="str">
            <v>Mar</v>
          </cell>
          <cell r="AY156">
            <v>100.91072848615903</v>
          </cell>
          <cell r="AZ156">
            <v>1.0486060074945365</v>
          </cell>
          <cell r="BA156">
            <v>100.67124941272503</v>
          </cell>
          <cell r="BB156">
            <v>95.744050870788996</v>
          </cell>
          <cell r="BR156">
            <v>96.411216455223325</v>
          </cell>
          <cell r="BU156">
            <v>97.06475626257911</v>
          </cell>
        </row>
        <row r="157">
          <cell r="B157" t="str">
            <v>+</v>
          </cell>
          <cell r="E157" t="str">
            <v>April</v>
          </cell>
          <cell r="AT157">
            <v>97.861274899808009</v>
          </cell>
          <cell r="AU157">
            <v>97.953743391250597</v>
          </cell>
          <cell r="AX157" t="str">
            <v>Apr</v>
          </cell>
          <cell r="AY157">
            <v>100.37548391924503</v>
          </cell>
          <cell r="AZ157">
            <v>1.0096271689377452</v>
          </cell>
          <cell r="BA157">
            <v>109.83384012522315</v>
          </cell>
          <cell r="BB157">
            <v>95.834237220419894</v>
          </cell>
          <cell r="BR157">
            <v>98.084662018047695</v>
          </cell>
          <cell r="BU157">
            <v>107.73723245506008</v>
          </cell>
        </row>
        <row r="158">
          <cell r="B158" t="str">
            <v>+</v>
          </cell>
          <cell r="E158" t="str">
            <v>May</v>
          </cell>
          <cell r="AT158">
            <v>99.359154931874428</v>
          </cell>
          <cell r="AU158">
            <v>99.420541140641703</v>
          </cell>
          <cell r="AX158" t="str">
            <v>May</v>
          </cell>
          <cell r="AY158">
            <v>100.24539209966674</v>
          </cell>
          <cell r="AZ158">
            <v>1.0162113742847021</v>
          </cell>
          <cell r="BA158">
            <v>92.923132830933994</v>
          </cell>
          <cell r="BB158">
            <v>96.390366140930439</v>
          </cell>
          <cell r="BR158">
            <v>100.4380590649068</v>
          </cell>
          <cell r="BU158">
            <v>93.336326050436085</v>
          </cell>
        </row>
        <row r="159">
          <cell r="B159" t="str">
            <v>+</v>
          </cell>
          <cell r="E159" t="str">
            <v>June</v>
          </cell>
          <cell r="AT159">
            <v>98.343276122542179</v>
          </cell>
          <cell r="AU159">
            <v>98.19585606908349</v>
          </cell>
          <cell r="AX159" t="str">
            <v>Jun</v>
          </cell>
          <cell r="AY159">
            <v>99.406466786284071</v>
          </cell>
          <cell r="AZ159">
            <v>1.0058013162293933</v>
          </cell>
          <cell r="BA159">
            <v>84.715863612560582</v>
          </cell>
          <cell r="BB159">
            <v>96.891987257323052</v>
          </cell>
          <cell r="BR159">
            <v>99.255834884469436</v>
          </cell>
          <cell r="BU159">
            <v>84.090965021808145</v>
          </cell>
        </row>
        <row r="160">
          <cell r="B160" t="str">
            <v>+</v>
          </cell>
          <cell r="E160" t="str">
            <v>July</v>
          </cell>
          <cell r="AT160">
            <v>100.99506326366676</v>
          </cell>
          <cell r="AU160">
            <v>100.75071112984503</v>
          </cell>
          <cell r="AX160" t="str">
            <v>Jul</v>
          </cell>
          <cell r="AY160">
            <v>99.043344271983258</v>
          </cell>
          <cell r="AZ160">
            <v>0.99825031296119759</v>
          </cell>
          <cell r="BA160">
            <v>99.269294223742563</v>
          </cell>
          <cell r="BB160">
            <v>104.75520681254494</v>
          </cell>
          <cell r="BR160">
            <v>101.59603165985909</v>
          </cell>
          <cell r="BU160">
            <v>100.86029315246286</v>
          </cell>
        </row>
        <row r="161">
          <cell r="B161" t="str">
            <v>+</v>
          </cell>
          <cell r="E161" t="str">
            <v>Aug.</v>
          </cell>
          <cell r="AT161">
            <v>104.91338781055948</v>
          </cell>
          <cell r="AU161">
            <v>104.44079718244988</v>
          </cell>
          <cell r="AX161" t="str">
            <v>Aug</v>
          </cell>
          <cell r="AY161">
            <v>98.224383732714244</v>
          </cell>
          <cell r="AZ161">
            <v>0.90352240973764386</v>
          </cell>
          <cell r="BA161">
            <v>103.45943013678517</v>
          </cell>
          <cell r="BB161">
            <v>106.43162390008962</v>
          </cell>
          <cell r="BR161">
            <v>105.45309736673832</v>
          </cell>
          <cell r="BU161">
            <v>109.10834530749199</v>
          </cell>
        </row>
        <row r="162">
          <cell r="B162" t="str">
            <v>+</v>
          </cell>
          <cell r="E162" t="str">
            <v>Sept.</v>
          </cell>
          <cell r="AT162">
            <v>104.9977106428299</v>
          </cell>
          <cell r="AU162">
            <v>104.80403238341049</v>
          </cell>
          <cell r="AX162" t="str">
            <v>Sep</v>
          </cell>
          <cell r="AY162">
            <v>99.270019289441464</v>
          </cell>
          <cell r="AZ162">
            <v>0.91320229072180292</v>
          </cell>
          <cell r="BA162">
            <v>91.537025512535052</v>
          </cell>
          <cell r="BB162">
            <v>108.51287026828214</v>
          </cell>
          <cell r="BR162">
            <v>105.77323386489692</v>
          </cell>
          <cell r="BU162">
            <v>96.828036591818503</v>
          </cell>
        </row>
        <row r="163">
          <cell r="B163" t="str">
            <v>+</v>
          </cell>
          <cell r="E163" t="str">
            <v>Oct.</v>
          </cell>
          <cell r="AT163">
            <v>108.03511331402491</v>
          </cell>
          <cell r="AU163">
            <v>100.51672143309382</v>
          </cell>
          <cell r="AX163" t="str">
            <v>Oct</v>
          </cell>
          <cell r="AY163">
            <v>75.108316466956168</v>
          </cell>
          <cell r="AZ163">
            <v>0.74689509092898387</v>
          </cell>
          <cell r="BA163">
            <v>74.167223530066138</v>
          </cell>
          <cell r="BB163">
            <v>83.098393824811879</v>
          </cell>
          <cell r="BR163">
            <v>109.03270591450871</v>
          </cell>
          <cell r="BU163">
            <v>80.8718464368485</v>
          </cell>
        </row>
        <row r="164">
          <cell r="B164" t="str">
            <v>+</v>
          </cell>
          <cell r="E164" t="str">
            <v>Nov.</v>
          </cell>
          <cell r="AT164">
            <v>110.25461006996127</v>
          </cell>
          <cell r="AU164">
            <v>98.078043867544167</v>
          </cell>
          <cell r="AX164" t="str">
            <v>Nov</v>
          </cell>
          <cell r="AY164">
            <v>62.85120983133713</v>
          </cell>
          <cell r="AZ164">
            <v>0.69176599641183467</v>
          </cell>
          <cell r="BA164">
            <v>61.131368779774348</v>
          </cell>
          <cell r="BB164">
            <v>70.658774539049006</v>
          </cell>
          <cell r="BR164">
            <v>111.45691523948409</v>
          </cell>
          <cell r="BU164">
            <v>68.13961671431845</v>
          </cell>
        </row>
        <row r="165">
          <cell r="B165" t="str">
            <v>+</v>
          </cell>
          <cell r="E165" t="str">
            <v>Dec.</v>
          </cell>
          <cell r="AT165">
            <v>109.57587247556651</v>
          </cell>
          <cell r="AU165">
            <v>97.051535915857428</v>
          </cell>
          <cell r="AX165" t="str">
            <v>Dec</v>
          </cell>
          <cell r="AY165">
            <v>61.776502297974325</v>
          </cell>
          <cell r="AZ165">
            <v>0.63812772138269314</v>
          </cell>
          <cell r="BA165">
            <v>62.844166995599274</v>
          </cell>
          <cell r="BB165">
            <v>69.310923367402808</v>
          </cell>
          <cell r="BR165">
            <v>111.18025598994335</v>
          </cell>
          <cell r="BU165">
            <v>69.874898629541946</v>
          </cell>
        </row>
        <row r="166">
          <cell r="B166" t="str">
            <v>+</v>
          </cell>
          <cell r="D166" t="str">
            <v>1991</v>
          </cell>
          <cell r="E166" t="str">
            <v>Jan.</v>
          </cell>
          <cell r="AT166">
            <v>108.54750735239962</v>
          </cell>
          <cell r="AU166">
            <v>93.176921128356256</v>
          </cell>
          <cell r="AW166" t="str">
            <v>1991</v>
          </cell>
          <cell r="AX166">
            <v>33239</v>
          </cell>
          <cell r="AY166">
            <v>54.558086574227595</v>
          </cell>
          <cell r="AZ166">
            <v>0.52270821897392594</v>
          </cell>
          <cell r="BA166">
            <v>51.364390991125177</v>
          </cell>
          <cell r="BB166">
            <v>74.876734071685775</v>
          </cell>
          <cell r="BR166">
            <v>110.29792595046035</v>
          </cell>
          <cell r="BU166">
            <v>56.657582052894838</v>
          </cell>
        </row>
        <row r="167">
          <cell r="B167" t="str">
            <v>+</v>
          </cell>
          <cell r="E167" t="str">
            <v>Feb.</v>
          </cell>
          <cell r="AT167">
            <v>110.55782393024619</v>
          </cell>
          <cell r="AU167">
            <v>94.663773765112893</v>
          </cell>
          <cell r="AX167" t="str">
            <v>Feb</v>
          </cell>
          <cell r="AY167">
            <v>54.015349274176515</v>
          </cell>
          <cell r="AZ167">
            <v>0.47988117591450397</v>
          </cell>
          <cell r="BA167">
            <v>66.260717614034021</v>
          </cell>
          <cell r="BB167">
            <v>77.700151743643303</v>
          </cell>
          <cell r="BR167">
            <v>112.61713711212916</v>
          </cell>
          <cell r="BU167">
            <v>74.625828375392715</v>
          </cell>
        </row>
        <row r="168">
          <cell r="B168" t="str">
            <v>+</v>
          </cell>
          <cell r="E168" t="str">
            <v>March</v>
          </cell>
          <cell r="AT168">
            <v>103.04659999685349</v>
          </cell>
          <cell r="AU168">
            <v>88.752868194270221</v>
          </cell>
          <cell r="AX168" t="str">
            <v>Mar</v>
          </cell>
          <cell r="AY168">
            <v>55.290903978447936</v>
          </cell>
          <cell r="AZ168">
            <v>0.56039049020909004</v>
          </cell>
          <cell r="BA168">
            <v>67.049183290076414</v>
          </cell>
          <cell r="BB168">
            <v>82.650913539433446</v>
          </cell>
          <cell r="BR168">
            <v>106.1393269872501</v>
          </cell>
          <cell r="BU168">
            <v>71.170229925970645</v>
          </cell>
        </row>
        <row r="169">
          <cell r="B169" t="str">
            <v>+</v>
          </cell>
          <cell r="E169" t="str">
            <v>April</v>
          </cell>
          <cell r="AT169">
            <v>97.816125768129965</v>
          </cell>
          <cell r="AU169">
            <v>84.485746977459087</v>
          </cell>
          <cell r="AX169" t="str">
            <v>Apr</v>
          </cell>
          <cell r="AY169">
            <v>55.912880617050263</v>
          </cell>
          <cell r="AZ169">
            <v>0.54919522992492209</v>
          </cell>
          <cell r="BA169">
            <v>68.294798327569112</v>
          </cell>
          <cell r="BB169">
            <v>85.696392246293911</v>
          </cell>
          <cell r="BR169">
            <v>102.14514072132152</v>
          </cell>
          <cell r="BU169">
            <v>69.764403483260537</v>
          </cell>
        </row>
        <row r="170">
          <cell r="B170" t="str">
            <v>+</v>
          </cell>
          <cell r="E170" t="str">
            <v>May</v>
          </cell>
          <cell r="AT170">
            <v>96.983402569415432</v>
          </cell>
          <cell r="AU170">
            <v>83.820470546965012</v>
          </cell>
          <cell r="AX170" t="str">
            <v>May</v>
          </cell>
          <cell r="AY170">
            <v>56.055952541289635</v>
          </cell>
          <cell r="AZ170">
            <v>0.55724065940892986</v>
          </cell>
          <cell r="BA170">
            <v>67.016623851274247</v>
          </cell>
          <cell r="BB170">
            <v>88.494629135030536</v>
          </cell>
          <cell r="BR170">
            <v>102.4437403724986</v>
          </cell>
          <cell r="BU170">
            <v>68.658849102556374</v>
          </cell>
        </row>
        <row r="171">
          <cell r="B171" t="str">
            <v>+</v>
          </cell>
          <cell r="E171" t="str">
            <v>June</v>
          </cell>
          <cell r="AT171">
            <v>93.631198316466879</v>
          </cell>
          <cell r="AU171">
            <v>81.126055579085715</v>
          </cell>
          <cell r="AX171" t="str">
            <v>Jun</v>
          </cell>
          <cell r="AY171">
            <v>56.615537036050299</v>
          </cell>
          <cell r="AZ171">
            <v>0.55913778196545905</v>
          </cell>
          <cell r="BA171">
            <v>77.436766469813278</v>
          </cell>
          <cell r="BB171">
            <v>91.651718075236374</v>
          </cell>
          <cell r="BR171">
            <v>98.610193879527401</v>
          </cell>
          <cell r="BU171">
            <v>76.365565071626918</v>
          </cell>
        </row>
        <row r="172">
          <cell r="B172" t="str">
            <v>+</v>
          </cell>
          <cell r="E172" t="str">
            <v>July</v>
          </cell>
          <cell r="AT172">
            <v>93.491304844653499</v>
          </cell>
          <cell r="AU172">
            <v>80.962816004955386</v>
          </cell>
          <cell r="AX172" t="str">
            <v>Jul</v>
          </cell>
          <cell r="AY172">
            <v>56.49905789331369</v>
          </cell>
          <cell r="AZ172">
            <v>0.55047749176402194</v>
          </cell>
          <cell r="BA172">
            <v>76.845312270519429</v>
          </cell>
          <cell r="BB172">
            <v>91.357517662392098</v>
          </cell>
          <cell r="BR172">
            <v>97.854489402868367</v>
          </cell>
          <cell r="BU172">
            <v>75.201530961901767</v>
          </cell>
        </row>
        <row r="173">
          <cell r="B173" t="str">
            <v>+</v>
          </cell>
          <cell r="E173" t="str">
            <v>Aug.</v>
          </cell>
          <cell r="AT173">
            <v>95.50747901008836</v>
          </cell>
          <cell r="AU173">
            <v>82.582625374267238</v>
          </cell>
          <cell r="AX173" t="str">
            <v>Aug</v>
          </cell>
          <cell r="AY173">
            <v>56.157780520566568</v>
          </cell>
          <cell r="AZ173">
            <v>0.50339852751922243</v>
          </cell>
          <cell r="BA173">
            <v>72.974655446471928</v>
          </cell>
          <cell r="BB173">
            <v>91.426603220650108</v>
          </cell>
          <cell r="BR173">
            <v>99.735028326539265</v>
          </cell>
          <cell r="BU173">
            <v>72.786077522109011</v>
          </cell>
        </row>
        <row r="174">
          <cell r="B174" t="str">
            <v>+</v>
          </cell>
          <cell r="E174" t="str">
            <v>Sept.</v>
          </cell>
          <cell r="AT174">
            <v>97.868471725571823</v>
          </cell>
          <cell r="AU174">
            <v>84.455658830774411</v>
          </cell>
          <cell r="AX174" t="str">
            <v>Sep</v>
          </cell>
          <cell r="AY174">
            <v>55.715493594823606</v>
          </cell>
          <cell r="AZ174">
            <v>0.49966963053337499</v>
          </cell>
          <cell r="BA174">
            <v>78.780878001789503</v>
          </cell>
          <cell r="BB174">
            <v>91.31354856636348</v>
          </cell>
          <cell r="BR174">
            <v>102.7981466749476</v>
          </cell>
          <cell r="BU174">
            <v>80.990606046535845</v>
          </cell>
        </row>
        <row r="175">
          <cell r="B175" t="str">
            <v>+</v>
          </cell>
          <cell r="E175" t="str">
            <v>Oct.</v>
          </cell>
          <cell r="AT175">
            <v>98.261358323037882</v>
          </cell>
          <cell r="AU175">
            <v>84.808943865025583</v>
          </cell>
          <cell r="AX175" t="str">
            <v>Oct</v>
          </cell>
          <cell r="AY175">
            <v>55.752640753576912</v>
          </cell>
          <cell r="AZ175">
            <v>0.53751826927998125</v>
          </cell>
          <cell r="BA175">
            <v>80.301046718473103</v>
          </cell>
          <cell r="BB175">
            <v>91.889365073420862</v>
          </cell>
          <cell r="BR175">
            <v>104.02007099628467</v>
          </cell>
          <cell r="BU175">
            <v>83.534696557266415</v>
          </cell>
        </row>
        <row r="176">
          <cell r="B176" t="str">
            <v>+</v>
          </cell>
          <cell r="E176" t="str">
            <v>Nov.</v>
          </cell>
          <cell r="AT176">
            <v>101.73617156770416</v>
          </cell>
          <cell r="AU176">
            <v>87.594039313353676</v>
          </cell>
          <cell r="AX176" t="str">
            <v>Nov</v>
          </cell>
          <cell r="AY176">
            <v>55.215393479311601</v>
          </cell>
          <cell r="AZ176">
            <v>0.58819341531803637</v>
          </cell>
          <cell r="BA176">
            <v>80.993403669080749</v>
          </cell>
          <cell r="BB176">
            <v>91.827677077459356</v>
          </cell>
          <cell r="BR176">
            <v>108.32028665722207</v>
          </cell>
          <cell r="BU176">
            <v>87.738054065151104</v>
          </cell>
        </row>
        <row r="177">
          <cell r="B177" t="str">
            <v>+</v>
          </cell>
          <cell r="E177" t="str">
            <v>Dec.</v>
          </cell>
          <cell r="AT177">
            <v>104.8529055988687</v>
          </cell>
          <cell r="AU177">
            <v>90.064435136100983</v>
          </cell>
          <cell r="AX177" t="str">
            <v>Dec</v>
          </cell>
          <cell r="AY177">
            <v>54.700026761852506</v>
          </cell>
          <cell r="AZ177">
            <v>0.54520374429306806</v>
          </cell>
          <cell r="BA177">
            <v>87.86435322380315</v>
          </cell>
          <cell r="BB177">
            <v>91.481117726075098</v>
          </cell>
          <cell r="BR177">
            <v>111.37038443362279</v>
          </cell>
          <cell r="BU177">
            <v>97.861300405548192</v>
          </cell>
        </row>
        <row r="178">
          <cell r="B178" t="str">
            <v>+</v>
          </cell>
          <cell r="D178" t="str">
            <v>1992</v>
          </cell>
          <cell r="E178" t="str">
            <v>Jan.</v>
          </cell>
          <cell r="AT178">
            <v>104.48723301661377</v>
          </cell>
          <cell r="AU178">
            <v>89.980666226623214</v>
          </cell>
          <cell r="AW178" t="str">
            <v>1992</v>
          </cell>
          <cell r="AX178">
            <v>33604</v>
          </cell>
          <cell r="AY178">
            <v>55.259209273165851</v>
          </cell>
          <cell r="AZ178">
            <v>0.50191922404464284</v>
          </cell>
          <cell r="BA178">
            <v>83.609144967629291</v>
          </cell>
          <cell r="BB178">
            <v>90.926560824615621</v>
          </cell>
          <cell r="BR178">
            <v>110.47021413309579</v>
          </cell>
          <cell r="BU178">
            <v>92.369272928763678</v>
          </cell>
        </row>
        <row r="179">
          <cell r="B179" t="str">
            <v>+</v>
          </cell>
          <cell r="E179" t="str">
            <v>Feb.</v>
          </cell>
          <cell r="AT179">
            <v>102.10114552056056</v>
          </cell>
          <cell r="AU179">
            <v>88.112170462747386</v>
          </cell>
          <cell r="AX179" t="str">
            <v>Feb</v>
          </cell>
          <cell r="AY179">
            <v>55.725338712473693</v>
          </cell>
          <cell r="AZ179">
            <v>0.47289124089802442</v>
          </cell>
          <cell r="BA179">
            <v>84.0200233328287</v>
          </cell>
          <cell r="BB179">
            <v>91.014189822846134</v>
          </cell>
          <cell r="BR179">
            <v>107.69599003388875</v>
          </cell>
          <cell r="BU179">
            <v>90.492144019161586</v>
          </cell>
        </row>
        <row r="180">
          <cell r="B180" t="str">
            <v>+</v>
          </cell>
          <cell r="E180" t="str">
            <v>March</v>
          </cell>
          <cell r="AT180">
            <v>99.674204506221344</v>
          </cell>
          <cell r="AU180">
            <v>86.2552109682223</v>
          </cell>
          <cell r="AX180" t="str">
            <v>Mar</v>
          </cell>
          <cell r="AY180">
            <v>56.338311050802439</v>
          </cell>
          <cell r="AZ180">
            <v>0.53779372040718754</v>
          </cell>
          <cell r="BA180">
            <v>85.348176132429998</v>
          </cell>
          <cell r="BB180">
            <v>92.232958779605141</v>
          </cell>
          <cell r="BR180">
            <v>105.59519621476437</v>
          </cell>
          <cell r="BU180">
            <v>90.12949828016292</v>
          </cell>
        </row>
        <row r="181">
          <cell r="B181" t="str">
            <v>+</v>
          </cell>
          <cell r="E181" t="str">
            <v>April</v>
          </cell>
          <cell r="AT181">
            <v>100.39161437633206</v>
          </cell>
          <cell r="AU181">
            <v>86.794272742874313</v>
          </cell>
          <cell r="AX181" t="str">
            <v>Apr</v>
          </cell>
          <cell r="AY181">
            <v>56.12819460661035</v>
          </cell>
          <cell r="AZ181">
            <v>0.52031027090067539</v>
          </cell>
          <cell r="BA181">
            <v>82.962583096389537</v>
          </cell>
          <cell r="BB181">
            <v>92.772626968143811</v>
          </cell>
          <cell r="BR181">
            <v>106.78641712218815</v>
          </cell>
          <cell r="BU181">
            <v>88.598593641428437</v>
          </cell>
        </row>
        <row r="182">
          <cell r="B182" t="str">
            <v>+</v>
          </cell>
          <cell r="E182" t="str">
            <v>May</v>
          </cell>
          <cell r="AT182">
            <v>102.10606253072423</v>
          </cell>
          <cell r="AU182">
            <v>88.069112068699297</v>
          </cell>
          <cell r="AX182" t="str">
            <v>May</v>
          </cell>
          <cell r="AY182">
            <v>55.606727354075247</v>
          </cell>
          <cell r="AZ182">
            <v>0.52875625203352927</v>
          </cell>
          <cell r="BA182">
            <v>89.522180191088466</v>
          </cell>
          <cell r="BB182">
            <v>93.001698001445021</v>
          </cell>
          <cell r="BR182">
            <v>108.9704112267649</v>
          </cell>
          <cell r="BU182">
            <v>97.559100469823221</v>
          </cell>
        </row>
        <row r="183">
          <cell r="B183" t="str">
            <v>+</v>
          </cell>
          <cell r="E183" t="str">
            <v>June</v>
          </cell>
          <cell r="AT183">
            <v>104.80447043781381</v>
          </cell>
          <cell r="AU183">
            <v>90.13691880629348</v>
          </cell>
          <cell r="AX183" t="str">
            <v>Jun</v>
          </cell>
          <cell r="AY183">
            <v>54.97563313774311</v>
          </cell>
          <cell r="AZ183">
            <v>0.51822981815012714</v>
          </cell>
          <cell r="BA183">
            <v>80.220735873208923</v>
          </cell>
          <cell r="BB183">
            <v>92.865824432529138</v>
          </cell>
          <cell r="BR183">
            <v>112.47219189814078</v>
          </cell>
          <cell r="BU183">
            <v>90.231950955048944</v>
          </cell>
        </row>
        <row r="184">
          <cell r="B184" t="str">
            <v>+</v>
          </cell>
          <cell r="E184" t="str">
            <v>July</v>
          </cell>
          <cell r="AT184">
            <v>109.82828275681985</v>
          </cell>
          <cell r="AU184">
            <v>94.910614800746771</v>
          </cell>
          <cell r="AX184" t="str">
            <v>Jul</v>
          </cell>
          <cell r="AY184">
            <v>56.029281527488742</v>
          </cell>
          <cell r="AZ184">
            <v>0.52196485425297834</v>
          </cell>
          <cell r="BA184">
            <v>84.790186559722642</v>
          </cell>
          <cell r="BB184">
            <v>96.507376411799996</v>
          </cell>
          <cell r="BR184">
            <v>118.53657121506585</v>
          </cell>
          <cell r="BU184">
            <v>100.51398667635931</v>
          </cell>
        </row>
        <row r="185">
          <cell r="B185" t="str">
            <v>+</v>
          </cell>
          <cell r="E185" t="str">
            <v>Aug.</v>
          </cell>
          <cell r="AT185">
            <v>112.31505206954623</v>
          </cell>
          <cell r="AU185">
            <v>95.937216774002039</v>
          </cell>
          <cell r="AX185" t="str">
            <v>Aug</v>
          </cell>
          <cell r="AY185">
            <v>53.501955004322753</v>
          </cell>
          <cell r="AZ185">
            <v>0.46212444178161682</v>
          </cell>
          <cell r="BA185">
            <v>81.626432357852977</v>
          </cell>
          <cell r="BB185">
            <v>93.135226312378833</v>
          </cell>
          <cell r="BR185">
            <v>121.89324328227858</v>
          </cell>
          <cell r="BU185">
            <v>99.50364616835374</v>
          </cell>
        </row>
        <row r="186">
          <cell r="B186" t="str">
            <v>+</v>
          </cell>
          <cell r="E186" t="str">
            <v>Sept.</v>
          </cell>
          <cell r="AT186">
            <v>111.59843876002805</v>
          </cell>
          <cell r="AU186">
            <v>95.540891522854579</v>
          </cell>
          <cell r="AX186" t="str">
            <v>Sep</v>
          </cell>
          <cell r="AY186">
            <v>53.984185077433558</v>
          </cell>
          <cell r="AZ186">
            <v>0.46461534940216043</v>
          </cell>
          <cell r="BA186">
            <v>81.925760410346285</v>
          </cell>
          <cell r="BB186">
            <v>95.833387244499704</v>
          </cell>
          <cell r="BR186">
            <v>121.40140706967321</v>
          </cell>
          <cell r="BU186">
            <v>99.465563779279123</v>
          </cell>
        </row>
        <row r="187">
          <cell r="B187" t="str">
            <v>+</v>
          </cell>
          <cell r="E187" t="str">
            <v>Oct.</v>
          </cell>
          <cell r="AT187">
            <v>107.79762349204474</v>
          </cell>
          <cell r="AU187">
            <v>92.924519093703367</v>
          </cell>
          <cell r="AX187" t="str">
            <v>Oct</v>
          </cell>
          <cell r="AY187">
            <v>55.479366182888569</v>
          </cell>
          <cell r="AZ187">
            <v>0.51685485848213586</v>
          </cell>
          <cell r="BA187">
            <v>88.159426020806222</v>
          </cell>
          <cell r="BB187">
            <v>100.72685496254793</v>
          </cell>
          <cell r="BR187">
            <v>117.53701277641271</v>
          </cell>
          <cell r="BU187">
            <v>103.62676723089406</v>
          </cell>
        </row>
        <row r="188">
          <cell r="B188" t="str">
            <v>+</v>
          </cell>
          <cell r="E188" t="str">
            <v>Nov.</v>
          </cell>
          <cell r="AT188">
            <v>101.49811574661865</v>
          </cell>
          <cell r="AU188">
            <v>87.907928721792601</v>
          </cell>
          <cell r="AX188" t="str">
            <v>Nov</v>
          </cell>
          <cell r="AY188">
            <v>56.527811581069173</v>
          </cell>
          <cell r="AZ188">
            <v>0.58733078310468356</v>
          </cell>
          <cell r="BA188">
            <v>92.126541625813147</v>
          </cell>
          <cell r="BB188">
            <v>104.49852848523471</v>
          </cell>
          <cell r="BR188">
            <v>111.00441158319794</v>
          </cell>
          <cell r="BU188">
            <v>102.27124775036245</v>
          </cell>
        </row>
        <row r="189">
          <cell r="B189" t="str">
            <v>+</v>
          </cell>
          <cell r="E189" t="str">
            <v>Dec.</v>
          </cell>
          <cell r="AT189">
            <v>101.4309490719499</v>
          </cell>
          <cell r="AU189">
            <v>87.825663053643353</v>
          </cell>
          <cell r="AX189" t="str">
            <v>Dec</v>
          </cell>
          <cell r="AY189">
            <v>56.466318920958159</v>
          </cell>
          <cell r="AZ189">
            <v>0.54467255674537707</v>
          </cell>
          <cell r="BA189">
            <v>93.310905737565932</v>
          </cell>
          <cell r="BB189">
            <v>104.67214134739345</v>
          </cell>
          <cell r="BR189">
            <v>110.92576832344108</v>
          </cell>
          <cell r="BU189">
            <v>103.51264302275993</v>
          </cell>
        </row>
        <row r="190">
          <cell r="B190" t="str">
            <v>+</v>
          </cell>
          <cell r="D190" t="str">
            <v>1993</v>
          </cell>
          <cell r="E190" t="str">
            <v>Jan.</v>
          </cell>
          <cell r="AT190">
            <v>99.109558282660913</v>
          </cell>
          <cell r="AU190">
            <v>86.063409372529421</v>
          </cell>
          <cell r="AW190" t="str">
            <v>1993</v>
          </cell>
          <cell r="AX190">
            <v>33970</v>
          </cell>
          <cell r="AY190">
            <v>57.115684349787053</v>
          </cell>
          <cell r="AZ190">
            <v>0.49491628187393039</v>
          </cell>
          <cell r="BA190">
            <v>93.654498359360133</v>
          </cell>
          <cell r="BB190">
            <v>112.23791113848783</v>
          </cell>
          <cell r="BR190">
            <v>108.29879700559285</v>
          </cell>
          <cell r="BU190">
            <v>101.43336229713368</v>
          </cell>
        </row>
        <row r="191">
          <cell r="B191" t="str">
            <v>+</v>
          </cell>
          <cell r="E191" t="str">
            <v>Feb.</v>
          </cell>
          <cell r="AT191">
            <v>97.357756139332366</v>
          </cell>
          <cell r="AU191">
            <v>84.774034609122992</v>
          </cell>
          <cell r="AX191" t="str">
            <v>Feb</v>
          </cell>
          <cell r="AY191">
            <v>57.945082835354</v>
          </cell>
          <cell r="AZ191">
            <v>0.47334006101170639</v>
          </cell>
          <cell r="BA191">
            <v>93.73774518344085</v>
          </cell>
          <cell r="BB191">
            <v>114.56545813830773</v>
          </cell>
          <cell r="BR191">
            <v>106.39483427575698</v>
          </cell>
          <cell r="BU191">
            <v>99.738674481956025</v>
          </cell>
        </row>
        <row r="192">
          <cell r="B192" t="str">
            <v>+</v>
          </cell>
          <cell r="E192" t="str">
            <v>March</v>
          </cell>
          <cell r="AT192">
            <v>96.964790414758795</v>
          </cell>
          <cell r="AU192">
            <v>84.455849825019826</v>
          </cell>
          <cell r="AX192" t="str">
            <v>Mar</v>
          </cell>
          <cell r="AY192">
            <v>58.149865425301343</v>
          </cell>
          <cell r="AZ192">
            <v>0.52731149208694328</v>
          </cell>
          <cell r="BA192">
            <v>95.6806466827923</v>
          </cell>
          <cell r="BB192">
            <v>115.57642065439403</v>
          </cell>
          <cell r="BR192">
            <v>106.1576239233615</v>
          </cell>
          <cell r="BU192">
            <v>101.57897787661986</v>
          </cell>
        </row>
        <row r="193">
          <cell r="B193" t="str">
            <v>+</v>
          </cell>
          <cell r="E193" t="str">
            <v>April</v>
          </cell>
          <cell r="AT193">
            <v>100.0551372286594</v>
          </cell>
          <cell r="AU193">
            <v>86.802958161562884</v>
          </cell>
          <cell r="AX193" t="str">
            <v>Apr</v>
          </cell>
          <cell r="AY193">
            <v>57.421529417366635</v>
          </cell>
          <cell r="AZ193">
            <v>0.50876388469734279</v>
          </cell>
          <cell r="BA193">
            <v>94.158590688607163</v>
          </cell>
          <cell r="BB193">
            <v>115.19325046803561</v>
          </cell>
          <cell r="BR193">
            <v>109.74526011834655</v>
          </cell>
          <cell r="BU193">
            <v>103.34138292182843</v>
          </cell>
        </row>
        <row r="194">
          <cell r="B194" t="str">
            <v>+</v>
          </cell>
          <cell r="E194" t="str">
            <v>May</v>
          </cell>
          <cell r="AT194">
            <v>100.18413252643079</v>
          </cell>
          <cell r="AU194">
            <v>86.848845539561921</v>
          </cell>
          <cell r="AX194" t="str">
            <v>May</v>
          </cell>
          <cell r="AY194">
            <v>57.129121222526145</v>
          </cell>
          <cell r="AZ194">
            <v>0.52822287627554354</v>
          </cell>
          <cell r="BA194">
            <v>96.854603742161913</v>
          </cell>
          <cell r="BB194">
            <v>115.95632307977576</v>
          </cell>
          <cell r="BR194">
            <v>110.06813666962888</v>
          </cell>
          <cell r="BU194">
            <v>106.61306531284293</v>
          </cell>
        </row>
        <row r="195">
          <cell r="B195" t="str">
            <v>+</v>
          </cell>
          <cell r="E195" t="str">
            <v>June</v>
          </cell>
          <cell r="AT195">
            <v>97.973494600773193</v>
          </cell>
          <cell r="AU195">
            <v>85.155995219653647</v>
          </cell>
          <cell r="AX195" t="str">
            <v>Jun</v>
          </cell>
          <cell r="AY195">
            <v>57.489793283476899</v>
          </cell>
          <cell r="AZ195">
            <v>0.52333103896538491</v>
          </cell>
          <cell r="BA195">
            <v>102.41248693665175</v>
          </cell>
          <cell r="BB195">
            <v>118.01739555428223</v>
          </cell>
          <cell r="BR195">
            <v>107.7680015111452</v>
          </cell>
          <cell r="BU195">
            <v>110.37514544675828</v>
          </cell>
        </row>
        <row r="196">
          <cell r="B196" t="str">
            <v>+</v>
          </cell>
          <cell r="E196" t="str">
            <v>July</v>
          </cell>
          <cell r="AT196">
            <v>94.659386864761885</v>
          </cell>
          <cell r="AU196">
            <v>81.008179736361996</v>
          </cell>
          <cell r="AX196" t="str">
            <v>Jul</v>
          </cell>
          <cell r="AY196">
            <v>57.996384480229487</v>
          </cell>
          <cell r="AZ196">
            <v>0.51958168623795009</v>
          </cell>
          <cell r="BA196">
            <v>102.12183701090227</v>
          </cell>
          <cell r="BB196">
            <v>120.40677174589869</v>
          </cell>
          <cell r="BR196">
            <v>104.2409149423403</v>
          </cell>
          <cell r="BU196">
            <v>106.45973487274661</v>
          </cell>
        </row>
        <row r="197">
          <cell r="B197" t="str">
            <v>+</v>
          </cell>
          <cell r="E197" t="str">
            <v>Aug.</v>
          </cell>
          <cell r="AT197">
            <v>95.146676887487516</v>
          </cell>
          <cell r="AU197">
            <v>80.802059011573334</v>
          </cell>
          <cell r="AX197" t="str">
            <v>Aug</v>
          </cell>
          <cell r="AY197">
            <v>58.01054950005409</v>
          </cell>
          <cell r="AZ197">
            <v>0.48548465689332138</v>
          </cell>
          <cell r="BA197">
            <v>102.33797595015494</v>
          </cell>
          <cell r="BB197">
            <v>121.74527216982113</v>
          </cell>
          <cell r="BR197">
            <v>104.91547321491366</v>
          </cell>
          <cell r="BU197">
            <v>107.37542955209469</v>
          </cell>
        </row>
        <row r="198">
          <cell r="B198" t="str">
            <v>+</v>
          </cell>
          <cell r="E198" t="str">
            <v>Sept.</v>
          </cell>
          <cell r="AT198">
            <v>98.526105114151378</v>
          </cell>
          <cell r="AU198">
            <v>83.435046164154556</v>
          </cell>
          <cell r="AX198" t="str">
            <v>Sep</v>
          </cell>
          <cell r="AY198">
            <v>57.6212361845689</v>
          </cell>
          <cell r="AZ198">
            <v>0.47719119328193266</v>
          </cell>
          <cell r="BA198">
            <v>99.426539568562404</v>
          </cell>
          <cell r="BB198">
            <v>122.59863817796432</v>
          </cell>
          <cell r="BR198">
            <v>108.69752125842918</v>
          </cell>
          <cell r="BU198">
            <v>108.08128818569294</v>
          </cell>
        </row>
        <row r="199">
          <cell r="B199" t="str">
            <v>+</v>
          </cell>
          <cell r="E199" t="str">
            <v>Oct.</v>
          </cell>
          <cell r="AT199">
            <v>97.281229440974187</v>
          </cell>
          <cell r="AU199">
            <v>82.592971024048083</v>
          </cell>
          <cell r="AX199" t="str">
            <v>Oct</v>
          </cell>
          <cell r="AY199">
            <v>58.217291803783475</v>
          </cell>
          <cell r="AZ199">
            <v>0.52092006293441795</v>
          </cell>
          <cell r="BA199">
            <v>106.79476024803587</v>
          </cell>
          <cell r="BB199">
            <v>125.19071254430838</v>
          </cell>
          <cell r="BR199">
            <v>107.19885986473182</v>
          </cell>
          <cell r="BU199">
            <v>114.49029084764814</v>
          </cell>
        </row>
        <row r="200">
          <cell r="B200" t="str">
            <v>+</v>
          </cell>
          <cell r="AY200">
            <v>58.506040312859533</v>
          </cell>
          <cell r="AZ200">
            <v>0.5901055816720554</v>
          </cell>
          <cell r="BA200">
            <v>102.95024720873762</v>
          </cell>
          <cell r="BB200">
            <v>126.22005615382726</v>
          </cell>
          <cell r="BR200">
            <v>104.02696339393587</v>
          </cell>
          <cell r="BU200">
            <v>107.10305588005691</v>
          </cell>
        </row>
        <row r="201">
          <cell r="B201" t="str">
            <v>+</v>
          </cell>
          <cell r="AY201">
            <v>58.539475852722923</v>
          </cell>
          <cell r="AZ201">
            <v>0.54002173907925877</v>
          </cell>
          <cell r="BA201">
            <v>101.94895183888708</v>
          </cell>
          <cell r="BB201">
            <v>127.78599258269801</v>
          </cell>
          <cell r="BR201">
            <v>104.22766650071105</v>
          </cell>
          <cell r="BU201">
            <v>106.26599840593111</v>
          </cell>
        </row>
        <row r="202">
          <cell r="B202" t="str">
            <v>+</v>
          </cell>
          <cell r="AY202">
            <v>58.686797979728709</v>
          </cell>
          <cell r="AZ202">
            <v>0.49219152015457668</v>
          </cell>
          <cell r="BA202">
            <v>103.89923388721343</v>
          </cell>
          <cell r="BB202">
            <v>127.24782485090257</v>
          </cell>
          <cell r="BR202">
            <v>103.71768974334496</v>
          </cell>
          <cell r="BU202">
            <v>107.76896872167472</v>
          </cell>
        </row>
        <row r="203">
          <cell r="B203" t="str">
            <v>+</v>
          </cell>
          <cell r="AY203">
            <v>58.512051153900032</v>
          </cell>
          <cell r="AZ203">
            <v>0.46583880811168621</v>
          </cell>
          <cell r="BA203">
            <v>104.0781767563637</v>
          </cell>
          <cell r="BB203">
            <v>126.72927078211971</v>
          </cell>
          <cell r="BR203">
            <v>104.93841999759694</v>
          </cell>
          <cell r="BU203">
            <v>109.225173639856</v>
          </cell>
        </row>
        <row r="204">
          <cell r="B204" t="str">
            <v>+</v>
          </cell>
          <cell r="AY204">
            <v>58.256436021626691</v>
          </cell>
          <cell r="AZ204">
            <v>0.50706163561399498</v>
          </cell>
          <cell r="BA204">
            <v>101.83154455286547</v>
          </cell>
          <cell r="BB204">
            <v>126.75091583400464</v>
          </cell>
          <cell r="BR204">
            <v>106.36789359219681</v>
          </cell>
          <cell r="BU204">
            <v>108.32318905510245</v>
          </cell>
        </row>
        <row r="205">
          <cell r="B205" t="str">
            <v>+</v>
          </cell>
          <cell r="AY205">
            <v>58.152780907580237</v>
          </cell>
          <cell r="AZ205">
            <v>0.49976394690650044</v>
          </cell>
          <cell r="BA205">
            <v>104.4752682468324</v>
          </cell>
          <cell r="BB205">
            <v>127.58613590811495</v>
          </cell>
          <cell r="BR205">
            <v>105.38392749462197</v>
          </cell>
          <cell r="BU205">
            <v>110.10737831594025</v>
          </cell>
        </row>
        <row r="206">
          <cell r="B206" t="str">
            <v>+</v>
          </cell>
          <cell r="AY206">
            <v>57.830853856170549</v>
          </cell>
          <cell r="AZ206">
            <v>0.52513312910879206</v>
          </cell>
          <cell r="BA206">
            <v>102.6366163830851</v>
          </cell>
          <cell r="BB206">
            <v>128.02554913621626</v>
          </cell>
          <cell r="BR206">
            <v>106.81663562281649</v>
          </cell>
          <cell r="BU206">
            <v>109.64018720584259</v>
          </cell>
        </row>
        <row r="207">
          <cell r="B207" t="str">
            <v>+</v>
          </cell>
          <cell r="AY207">
            <v>57.637037001166128</v>
          </cell>
          <cell r="AZ207">
            <v>0.51348097145076543</v>
          </cell>
          <cell r="BB207">
            <v>129.04483366657445</v>
          </cell>
          <cell r="BR207">
            <v>108.43120270275897</v>
          </cell>
        </row>
        <row r="208">
          <cell r="B208" t="str">
            <v>+</v>
          </cell>
          <cell r="AY208">
            <v>57.364944804937565</v>
          </cell>
          <cell r="AZ208">
            <v>0.50145143880579912</v>
          </cell>
          <cell r="BB208">
            <v>129.4242727774234</v>
          </cell>
          <cell r="BR208">
            <v>111.89946758639846</v>
          </cell>
        </row>
        <row r="209">
          <cell r="B209" t="str">
            <v>+</v>
          </cell>
          <cell r="AY209">
            <v>57.418668150083597</v>
          </cell>
          <cell r="AZ209">
            <v>0.47119476502599783</v>
          </cell>
          <cell r="BB209">
            <v>131.11893325059657</v>
          </cell>
          <cell r="BR209">
            <v>111.98683846709983</v>
          </cell>
        </row>
        <row r="210">
          <cell r="B210" t="str">
            <v>+</v>
          </cell>
          <cell r="AY210">
            <v>57.217147304037255</v>
          </cell>
          <cell r="AZ210">
            <v>0.46201037289063729</v>
          </cell>
          <cell r="BB210">
            <v>132.03606809057149</v>
          </cell>
          <cell r="BR210">
            <v>113.10657987465447</v>
          </cell>
        </row>
        <row r="211">
          <cell r="B211" t="str">
            <v>+</v>
          </cell>
          <cell r="BB211">
            <v>132.42813896018779</v>
          </cell>
          <cell r="BR211">
            <v>115.24376319109841</v>
          </cell>
        </row>
        <row r="212">
          <cell r="B212" t="str">
            <v>+</v>
          </cell>
          <cell r="BB212">
            <v>133.55623384377358</v>
          </cell>
        </row>
        <row r="213">
          <cell r="B213" t="str">
            <v>+</v>
          </cell>
        </row>
        <row r="214">
          <cell r="B214" t="str">
            <v>+</v>
          </cell>
        </row>
        <row r="215">
          <cell r="B215" t="str">
            <v>+</v>
          </cell>
        </row>
        <row r="216">
          <cell r="B216" t="str">
            <v>+</v>
          </cell>
        </row>
        <row r="217">
          <cell r="B217" t="str">
            <v>+</v>
          </cell>
        </row>
        <row r="218">
          <cell r="B218" t="str">
            <v>+</v>
          </cell>
        </row>
        <row r="219">
          <cell r="B219" t="str">
            <v>+</v>
          </cell>
        </row>
        <row r="220">
          <cell r="B220" t="str">
            <v>+</v>
          </cell>
        </row>
        <row r="221">
          <cell r="B221" t="str">
            <v>+</v>
          </cell>
        </row>
        <row r="222">
          <cell r="B222" t="str">
            <v>+</v>
          </cell>
        </row>
        <row r="223">
          <cell r="B223" t="str">
            <v>+</v>
          </cell>
        </row>
        <row r="224">
          <cell r="B224" t="str">
            <v>+</v>
          </cell>
        </row>
        <row r="225">
          <cell r="B225" t="str">
            <v>+</v>
          </cell>
        </row>
        <row r="226">
          <cell r="B226" t="str">
            <v>+</v>
          </cell>
        </row>
        <row r="227">
          <cell r="B227" t="str">
            <v>+</v>
          </cell>
        </row>
        <row r="228">
          <cell r="B228" t="str">
            <v>+</v>
          </cell>
        </row>
        <row r="229">
          <cell r="B229" t="str">
            <v>+</v>
          </cell>
        </row>
        <row r="230">
          <cell r="B230" t="str">
            <v>+</v>
          </cell>
        </row>
        <row r="231">
          <cell r="B231" t="str">
            <v>+</v>
          </cell>
        </row>
        <row r="232">
          <cell r="B232" t="str">
            <v>+</v>
          </cell>
        </row>
        <row r="233">
          <cell r="B233" t="str">
            <v>+</v>
          </cell>
        </row>
        <row r="234">
          <cell r="B234" t="str">
            <v>+</v>
          </cell>
        </row>
        <row r="235">
          <cell r="B235" t="str">
            <v>+</v>
          </cell>
        </row>
        <row r="236">
          <cell r="B236" t="str">
            <v>+</v>
          </cell>
        </row>
        <row r="237">
          <cell r="B237" t="str">
            <v>+</v>
          </cell>
        </row>
        <row r="238">
          <cell r="B238" t="str">
            <v>+</v>
          </cell>
        </row>
        <row r="239">
          <cell r="B239" t="str">
            <v>+</v>
          </cell>
        </row>
        <row r="240">
          <cell r="B240" t="str">
            <v>+</v>
          </cell>
        </row>
        <row r="241">
          <cell r="B241" t="str">
            <v>+</v>
          </cell>
        </row>
        <row r="242">
          <cell r="B242" t="str">
            <v>+</v>
          </cell>
        </row>
        <row r="243">
          <cell r="B243" t="str">
            <v>+</v>
          </cell>
        </row>
        <row r="244">
          <cell r="B244" t="str">
            <v>+</v>
          </cell>
        </row>
        <row r="245">
          <cell r="B245" t="str">
            <v>+</v>
          </cell>
        </row>
        <row r="246">
          <cell r="B246" t="str">
            <v>+</v>
          </cell>
        </row>
        <row r="247">
          <cell r="B247" t="str">
            <v>+</v>
          </cell>
        </row>
        <row r="248">
          <cell r="B248" t="str">
            <v>+</v>
          </cell>
        </row>
        <row r="249">
          <cell r="B249" t="str">
            <v>+</v>
          </cell>
        </row>
        <row r="250">
          <cell r="B250" t="str">
            <v>+</v>
          </cell>
        </row>
        <row r="251">
          <cell r="B251" t="str">
            <v>+</v>
          </cell>
        </row>
        <row r="252">
          <cell r="B252" t="str">
            <v>+</v>
          </cell>
        </row>
        <row r="253">
          <cell r="B253" t="str">
            <v>+</v>
          </cell>
        </row>
        <row r="254">
          <cell r="B254" t="str">
            <v>+</v>
          </cell>
        </row>
        <row r="255">
          <cell r="B255" t="str">
            <v>+</v>
          </cell>
        </row>
        <row r="256">
          <cell r="B256" t="str">
            <v>+</v>
          </cell>
        </row>
        <row r="257">
          <cell r="B257" t="str">
            <v>+</v>
          </cell>
        </row>
        <row r="258">
          <cell r="B258" t="str">
            <v>+</v>
          </cell>
        </row>
      </sheetData>
      <sheetData sheetId="15" refreshError="1">
        <row r="1">
          <cell r="O1" t="str">
            <v>Rprofit</v>
          </cell>
          <cell r="R1" t="str">
            <v>$NULCG6</v>
          </cell>
          <cell r="S1" t="str">
            <v>$ULCCR</v>
          </cell>
          <cell r="T1" t="str">
            <v>Rulc$</v>
          </cell>
          <cell r="W1" t="str">
            <v>neer</v>
          </cell>
          <cell r="X1" t="str">
            <v>reerc</v>
          </cell>
          <cell r="Y1" t="str">
            <v>reeru</v>
          </cell>
          <cell r="Z1" t="str">
            <v>reerp</v>
          </cell>
        </row>
        <row r="9">
          <cell r="A9" t="str">
            <v>1990m1</v>
          </cell>
          <cell r="O9">
            <v>101.72719023627046</v>
          </cell>
        </row>
        <row r="10">
          <cell r="A10" t="str">
            <v>+</v>
          </cell>
          <cell r="O10">
            <v>127.32281137144518</v>
          </cell>
        </row>
        <row r="11">
          <cell r="A11" t="str">
            <v>+</v>
          </cell>
          <cell r="O11">
            <v>105.14562177702483</v>
          </cell>
        </row>
        <row r="12">
          <cell r="A12" t="str">
            <v>+</v>
          </cell>
          <cell r="O12">
            <v>114.6074925386022</v>
          </cell>
        </row>
        <row r="13">
          <cell r="A13" t="str">
            <v>+</v>
          </cell>
          <cell r="O13">
            <v>96.402377903674193</v>
          </cell>
        </row>
        <row r="14">
          <cell r="A14" t="str">
            <v>+</v>
          </cell>
          <cell r="O14">
            <v>87.432805154089976</v>
          </cell>
        </row>
        <row r="15">
          <cell r="A15" t="str">
            <v>+</v>
          </cell>
          <cell r="O15">
            <v>94.762574002002964</v>
          </cell>
        </row>
        <row r="16">
          <cell r="A16" t="str">
            <v>+</v>
          </cell>
          <cell r="O16">
            <v>97.206862677381196</v>
          </cell>
        </row>
        <row r="17">
          <cell r="A17" t="str">
            <v>+</v>
          </cell>
          <cell r="O17">
            <v>84.355436694522695</v>
          </cell>
        </row>
        <row r="18">
          <cell r="A18" t="str">
            <v>+</v>
          </cell>
          <cell r="O18">
            <v>89.25178796896013</v>
          </cell>
        </row>
        <row r="19">
          <cell r="A19" t="str">
            <v>+</v>
          </cell>
          <cell r="O19">
            <v>86.515824756313748</v>
          </cell>
        </row>
        <row r="20">
          <cell r="A20" t="str">
            <v>+</v>
          </cell>
          <cell r="O20">
            <v>90.669416866971062</v>
          </cell>
        </row>
        <row r="21">
          <cell r="A21" t="str">
            <v>+</v>
          </cell>
          <cell r="O21">
            <v>68.598209950666728</v>
          </cell>
        </row>
        <row r="22">
          <cell r="A22" t="str">
            <v>+</v>
          </cell>
          <cell r="O22">
            <v>85.27697793109229</v>
          </cell>
        </row>
        <row r="23">
          <cell r="A23" t="str">
            <v>+</v>
          </cell>
          <cell r="O23">
            <v>81.122881261850637</v>
          </cell>
        </row>
        <row r="24">
          <cell r="A24" t="str">
            <v>+</v>
          </cell>
          <cell r="O24">
            <v>79.693448726033182</v>
          </cell>
        </row>
        <row r="25">
          <cell r="A25" t="str">
            <v>+</v>
          </cell>
          <cell r="O25">
            <v>75.729164417771116</v>
          </cell>
        </row>
        <row r="26">
          <cell r="A26" t="str">
            <v>+</v>
          </cell>
          <cell r="O26">
            <v>84.489770903576897</v>
          </cell>
        </row>
        <row r="27">
          <cell r="A27" t="str">
            <v>+</v>
          </cell>
          <cell r="O27">
            <v>84.114452491022377</v>
          </cell>
        </row>
        <row r="28">
          <cell r="A28" t="str">
            <v>+</v>
          </cell>
          <cell r="O28">
            <v>79.817294290347448</v>
          </cell>
        </row>
        <row r="29">
          <cell r="A29" t="str">
            <v>+</v>
          </cell>
          <cell r="O29">
            <v>86.274634777950382</v>
          </cell>
        </row>
        <row r="30">
          <cell r="A30" t="str">
            <v>+</v>
          </cell>
          <cell r="O30">
            <v>87.388339821936256</v>
          </cell>
        </row>
        <row r="31">
          <cell r="A31" t="str">
            <v>+</v>
          </cell>
          <cell r="O31">
            <v>88.201015430563999</v>
          </cell>
        </row>
        <row r="32">
          <cell r="A32" t="str">
            <v>+</v>
          </cell>
          <cell r="O32">
            <v>96.045890496896433</v>
          </cell>
        </row>
        <row r="33">
          <cell r="A33" t="str">
            <v>+</v>
          </cell>
          <cell r="O33">
            <v>91.951866772012309</v>
          </cell>
        </row>
        <row r="34">
          <cell r="A34" t="str">
            <v>+</v>
          </cell>
          <cell r="O34">
            <v>92.31477670106527</v>
          </cell>
        </row>
        <row r="35">
          <cell r="A35" t="str">
            <v>+</v>
          </cell>
          <cell r="O35">
            <v>92.534916461818838</v>
          </cell>
        </row>
        <row r="36">
          <cell r="A36" t="str">
            <v>+</v>
          </cell>
          <cell r="O36">
            <v>89.425205022517943</v>
          </cell>
        </row>
        <row r="37">
          <cell r="A37" t="str">
            <v>+</v>
          </cell>
          <cell r="O37">
            <v>96.258104562781853</v>
          </cell>
        </row>
        <row r="38">
          <cell r="A38" t="str">
            <v>+</v>
          </cell>
          <cell r="O38">
            <v>86.382994725646768</v>
          </cell>
        </row>
        <row r="39">
          <cell r="A39" t="str">
            <v>+</v>
          </cell>
          <cell r="O39">
            <v>87.858263384790718</v>
          </cell>
        </row>
        <row r="40">
          <cell r="A40" t="str">
            <v>+</v>
          </cell>
          <cell r="O40">
            <v>87.642422694102422</v>
          </cell>
        </row>
        <row r="41">
          <cell r="A41" t="str">
            <v>+</v>
          </cell>
          <cell r="O41">
            <v>85.487216334225508</v>
          </cell>
        </row>
        <row r="42">
          <cell r="A42" t="str">
            <v>+</v>
          </cell>
          <cell r="O42">
            <v>87.522761740450662</v>
          </cell>
        </row>
        <row r="43">
          <cell r="A43" t="str">
            <v>+</v>
          </cell>
          <cell r="O43">
            <v>88.16011065881078</v>
          </cell>
        </row>
        <row r="44">
          <cell r="A44" t="str">
            <v>+</v>
          </cell>
          <cell r="O44">
            <v>89.1453776839451</v>
          </cell>
        </row>
        <row r="45">
          <cell r="A45" t="str">
            <v>+</v>
          </cell>
          <cell r="O45">
            <v>83.442364041011245</v>
          </cell>
        </row>
        <row r="46">
          <cell r="A46" t="str">
            <v>+</v>
          </cell>
          <cell r="O46">
            <v>81.819786067002354</v>
          </cell>
        </row>
        <row r="47">
          <cell r="A47" t="str">
            <v>+</v>
          </cell>
          <cell r="O47">
            <v>82.785141361381605</v>
          </cell>
        </row>
        <row r="48">
          <cell r="A48" t="str">
            <v>+</v>
          </cell>
          <cell r="O48">
            <v>81.739212573349974</v>
          </cell>
        </row>
        <row r="49">
          <cell r="A49" t="str">
            <v>+</v>
          </cell>
          <cell r="O49">
            <v>83.526323565688514</v>
          </cell>
        </row>
        <row r="50">
          <cell r="A50" t="str">
            <v>+</v>
          </cell>
          <cell r="O50">
            <v>86.77695754541503</v>
          </cell>
        </row>
        <row r="51">
          <cell r="A51" t="str">
            <v>+</v>
          </cell>
          <cell r="O51">
            <v>84.813549504500457</v>
          </cell>
        </row>
        <row r="52">
          <cell r="A52" t="str">
            <v>+</v>
          </cell>
          <cell r="O52">
            <v>84.058619155508879</v>
          </cell>
        </row>
        <row r="53">
          <cell r="A53" t="str">
            <v>+</v>
          </cell>
          <cell r="O53">
            <v>81.09875958330997</v>
          </cell>
        </row>
        <row r="54">
          <cell r="A54" t="str">
            <v>+</v>
          </cell>
          <cell r="O54">
            <v>85.305172792854279</v>
          </cell>
        </row>
        <row r="55">
          <cell r="A55" t="str">
            <v>+</v>
          </cell>
          <cell r="O55">
            <v>81.563632271323243</v>
          </cell>
        </row>
        <row r="56">
          <cell r="A56" t="str">
            <v>+</v>
          </cell>
          <cell r="O56">
            <v>79.780553964449552</v>
          </cell>
        </row>
        <row r="57">
          <cell r="A57" t="str">
            <v>+</v>
          </cell>
          <cell r="O57">
            <v>81.650624569779509</v>
          </cell>
        </row>
        <row r="58">
          <cell r="A58" t="str">
            <v>+</v>
          </cell>
          <cell r="O58">
            <v>82.125924778590928</v>
          </cell>
        </row>
        <row r="59">
          <cell r="A59" t="str">
            <v>+</v>
          </cell>
          <cell r="O59">
            <v>80.339432249669429</v>
          </cell>
        </row>
        <row r="60">
          <cell r="A60" t="str">
            <v>+</v>
          </cell>
          <cell r="O60">
            <v>81.885601508631112</v>
          </cell>
        </row>
        <row r="61">
          <cell r="A61" t="str">
            <v>+</v>
          </cell>
          <cell r="O61">
            <v>80.168399278276453</v>
          </cell>
        </row>
        <row r="62">
          <cell r="A62" t="str">
            <v>+</v>
          </cell>
          <cell r="O62">
            <v>82.414048481935225</v>
          </cell>
        </row>
        <row r="63">
          <cell r="A63" t="str">
            <v>+</v>
          </cell>
          <cell r="O63">
            <v>85.617421208162398</v>
          </cell>
        </row>
        <row r="64">
          <cell r="A64" t="str">
            <v>+</v>
          </cell>
          <cell r="O64">
            <v>83.22960356381347</v>
          </cell>
        </row>
        <row r="65">
          <cell r="A65" t="str">
            <v>+</v>
          </cell>
          <cell r="O65">
            <v>83.554065774601156</v>
          </cell>
        </row>
        <row r="66">
          <cell r="A66" t="str">
            <v>+</v>
          </cell>
          <cell r="O66">
            <v>88.7013436623036</v>
          </cell>
        </row>
        <row r="67">
          <cell r="A67" t="str">
            <v>+</v>
          </cell>
          <cell r="O67">
            <v>85.172514892886625</v>
          </cell>
        </row>
        <row r="68">
          <cell r="A68" t="str">
            <v>+</v>
          </cell>
          <cell r="O68">
            <v>84.263197691493417</v>
          </cell>
        </row>
        <row r="69">
          <cell r="A69" t="str">
            <v>+</v>
          </cell>
          <cell r="O69">
            <v>82.634131968784274</v>
          </cell>
        </row>
        <row r="70">
          <cell r="A70" t="str">
            <v>+</v>
          </cell>
          <cell r="O70">
            <v>82.977515976887943</v>
          </cell>
        </row>
        <row r="71">
          <cell r="A71" t="str">
            <v>+</v>
          </cell>
          <cell r="O71">
            <v>81.235151681145396</v>
          </cell>
        </row>
        <row r="72">
          <cell r="A72" t="str">
            <v>+</v>
          </cell>
        </row>
        <row r="73">
          <cell r="A73" t="str">
            <v>+</v>
          </cell>
        </row>
        <row r="74">
          <cell r="A74" t="str">
            <v>+</v>
          </cell>
        </row>
        <row r="75">
          <cell r="A75" t="str">
            <v>+</v>
          </cell>
        </row>
        <row r="76">
          <cell r="A76" t="str">
            <v>+</v>
          </cell>
        </row>
        <row r="77">
          <cell r="A77" t="str">
            <v>+</v>
          </cell>
        </row>
        <row r="78">
          <cell r="A78" t="str">
            <v>+</v>
          </cell>
        </row>
        <row r="79">
          <cell r="A79" t="str">
            <v>+</v>
          </cell>
        </row>
        <row r="80">
          <cell r="A80" t="str">
            <v>+</v>
          </cell>
        </row>
        <row r="81">
          <cell r="A81" t="str">
            <v>+</v>
          </cell>
        </row>
        <row r="82">
          <cell r="A82" t="str">
            <v>+</v>
          </cell>
        </row>
        <row r="83">
          <cell r="A83" t="str">
            <v>+</v>
          </cell>
        </row>
        <row r="84">
          <cell r="A84" t="str">
            <v>+</v>
          </cell>
        </row>
        <row r="85">
          <cell r="A85" t="str">
            <v>+</v>
          </cell>
        </row>
        <row r="86">
          <cell r="A86" t="str">
            <v>+</v>
          </cell>
        </row>
        <row r="87">
          <cell r="A87" t="str">
            <v>+</v>
          </cell>
        </row>
        <row r="88">
          <cell r="A88" t="str">
            <v>+</v>
          </cell>
        </row>
        <row r="89">
          <cell r="A89" t="str">
            <v>+</v>
          </cell>
        </row>
        <row r="90">
          <cell r="A90" t="str">
            <v>+</v>
          </cell>
        </row>
        <row r="91">
          <cell r="A91" t="str">
            <v>+</v>
          </cell>
        </row>
        <row r="92">
          <cell r="A92" t="str">
            <v>+</v>
          </cell>
        </row>
        <row r="93">
          <cell r="A93" t="str">
            <v>+</v>
          </cell>
        </row>
        <row r="94">
          <cell r="A94" t="str">
            <v>+</v>
          </cell>
        </row>
        <row r="95">
          <cell r="A95" t="str">
            <v>+</v>
          </cell>
        </row>
        <row r="96">
          <cell r="A96" t="str">
            <v>+</v>
          </cell>
        </row>
        <row r="97">
          <cell r="A97" t="str">
            <v>+</v>
          </cell>
        </row>
        <row r="98">
          <cell r="A98" t="str">
            <v>+</v>
          </cell>
        </row>
        <row r="99">
          <cell r="A99" t="str">
            <v>+</v>
          </cell>
        </row>
        <row r="100">
          <cell r="A100" t="str">
            <v>+</v>
          </cell>
        </row>
        <row r="101">
          <cell r="A101" t="str">
            <v>+</v>
          </cell>
        </row>
        <row r="102">
          <cell r="A102" t="str">
            <v>+</v>
          </cell>
        </row>
        <row r="103">
          <cell r="A103" t="str">
            <v>+</v>
          </cell>
        </row>
        <row r="104">
          <cell r="A104" t="str">
            <v>+</v>
          </cell>
        </row>
        <row r="105">
          <cell r="A105" t="str">
            <v>+</v>
          </cell>
        </row>
        <row r="106">
          <cell r="A106" t="str">
            <v>+</v>
          </cell>
        </row>
        <row r="107">
          <cell r="A107" t="str">
            <v>+</v>
          </cell>
        </row>
        <row r="108">
          <cell r="A108" t="str">
            <v>+</v>
          </cell>
        </row>
        <row r="109">
          <cell r="A109" t="str">
            <v>+</v>
          </cell>
        </row>
        <row r="110">
          <cell r="A110" t="str">
            <v>+</v>
          </cell>
        </row>
        <row r="111">
          <cell r="A111" t="str">
            <v>+</v>
          </cell>
        </row>
        <row r="112">
          <cell r="A112" t="str">
            <v>+</v>
          </cell>
        </row>
        <row r="113">
          <cell r="A113" t="str">
            <v>+</v>
          </cell>
        </row>
        <row r="114">
          <cell r="A114" t="str">
            <v>+</v>
          </cell>
        </row>
        <row r="115">
          <cell r="A115" t="str">
            <v>+</v>
          </cell>
        </row>
        <row r="116">
          <cell r="A116" t="str">
            <v>+</v>
          </cell>
        </row>
        <row r="117">
          <cell r="A117" t="str">
            <v>+</v>
          </cell>
        </row>
        <row r="118">
          <cell r="A118" t="str">
            <v>+</v>
          </cell>
        </row>
        <row r="119">
          <cell r="A119" t="str">
            <v>+</v>
          </cell>
        </row>
        <row r="120">
          <cell r="A120" t="str">
            <v>+</v>
          </cell>
        </row>
        <row r="121">
          <cell r="A121" t="str">
            <v>+</v>
          </cell>
        </row>
        <row r="122">
          <cell r="A122" t="str">
            <v>+</v>
          </cell>
        </row>
        <row r="123">
          <cell r="A123" t="str">
            <v>+</v>
          </cell>
        </row>
        <row r="124">
          <cell r="A124" t="str">
            <v>+</v>
          </cell>
        </row>
        <row r="125">
          <cell r="A125" t="str">
            <v>+</v>
          </cell>
        </row>
      </sheetData>
      <sheetData sheetId="16"/>
      <sheetData sheetId="17"/>
      <sheetData sheetId="18"/>
      <sheetData sheetId="19" refreshError="1"/>
      <sheetData sheetId="20" refreshError="1">
        <row r="2">
          <cell r="B2" t="str">
            <v>REER-CPI</v>
          </cell>
          <cell r="C2" t="str">
            <v>REER-ULC</v>
          </cell>
          <cell r="D2" t="str">
            <v>REER-PPI</v>
          </cell>
          <cell r="E2" t="str">
            <v>CZK/$</v>
          </cell>
          <cell r="F2" t="str">
            <v>$/DEM</v>
          </cell>
        </row>
        <row r="3">
          <cell r="A3">
            <v>90.01</v>
          </cell>
          <cell r="B3">
            <v>1.009642963192813</v>
          </cell>
          <cell r="C3">
            <v>101.34981705649405</v>
          </cell>
          <cell r="D3">
            <v>99.628468216542174</v>
          </cell>
          <cell r="E3">
            <v>16.29</v>
          </cell>
          <cell r="F3">
            <v>0.59111199999999997</v>
          </cell>
        </row>
        <row r="4">
          <cell r="A4">
            <v>90.02</v>
          </cell>
          <cell r="B4">
            <v>0.90584955274081691</v>
          </cell>
          <cell r="C4">
            <v>121.51084486892017</v>
          </cell>
          <cell r="D4">
            <v>95.434709131531818</v>
          </cell>
          <cell r="E4">
            <v>16.600000000000001</v>
          </cell>
          <cell r="F4">
            <v>0.59669899999999998</v>
          </cell>
        </row>
        <row r="5">
          <cell r="A5">
            <v>90.03</v>
          </cell>
          <cell r="B5">
            <v>1.0486060074945365</v>
          </cell>
          <cell r="C5">
            <v>100.67124941272503</v>
          </cell>
          <cell r="D5">
            <v>95.744050870788996</v>
          </cell>
          <cell r="E5">
            <v>16.72</v>
          </cell>
          <cell r="F5">
            <v>0.58668899999999991</v>
          </cell>
        </row>
        <row r="6">
          <cell r="A6">
            <v>90.04</v>
          </cell>
          <cell r="B6">
            <v>1.0096271689377452</v>
          </cell>
          <cell r="C6">
            <v>109.83384012522315</v>
          </cell>
          <cell r="D6">
            <v>95.834237220419894</v>
          </cell>
          <cell r="E6">
            <v>16.670000000000002</v>
          </cell>
          <cell r="F6">
            <v>0.59238099999999994</v>
          </cell>
        </row>
        <row r="7">
          <cell r="A7">
            <v>90.05</v>
          </cell>
          <cell r="B7">
            <v>1.0162113742847021</v>
          </cell>
          <cell r="C7">
            <v>92.923132830933994</v>
          </cell>
          <cell r="D7">
            <v>96.390366140930439</v>
          </cell>
          <cell r="E7">
            <v>16.440000000000001</v>
          </cell>
          <cell r="F7">
            <v>0.60184699999999991</v>
          </cell>
        </row>
        <row r="8">
          <cell r="A8">
            <v>90.06</v>
          </cell>
          <cell r="B8">
            <v>1.0058013162293933</v>
          </cell>
          <cell r="C8">
            <v>84.715863612560582</v>
          </cell>
          <cell r="D8">
            <v>96.891987257323052</v>
          </cell>
          <cell r="E8">
            <v>16.75</v>
          </cell>
          <cell r="F8">
            <v>0.59383299999999994</v>
          </cell>
        </row>
        <row r="9">
          <cell r="A9">
            <v>90.07</v>
          </cell>
          <cell r="B9">
            <v>0.99825031296119759</v>
          </cell>
          <cell r="C9">
            <v>99.269294223742563</v>
          </cell>
          <cell r="D9">
            <v>104.75520681254494</v>
          </cell>
          <cell r="E9">
            <v>16.37</v>
          </cell>
          <cell r="F9">
            <v>0.60986099999999999</v>
          </cell>
        </row>
        <row r="10">
          <cell r="A10">
            <v>90.08</v>
          </cell>
          <cell r="B10">
            <v>0.90352240973764386</v>
          </cell>
          <cell r="C10">
            <v>103.45943013678517</v>
          </cell>
          <cell r="D10">
            <v>106.43162390008962</v>
          </cell>
          <cell r="E10">
            <v>15.89</v>
          </cell>
          <cell r="F10">
            <v>0.6367489999999999</v>
          </cell>
        </row>
        <row r="11">
          <cell r="A11">
            <v>90.09</v>
          </cell>
          <cell r="B11">
            <v>0.91320229072180292</v>
          </cell>
          <cell r="C11">
            <v>91.537025512535052</v>
          </cell>
          <cell r="D11">
            <v>108.51287026828214</v>
          </cell>
          <cell r="E11">
            <v>15.71</v>
          </cell>
          <cell r="F11">
            <v>0.63709399999999994</v>
          </cell>
        </row>
        <row r="12">
          <cell r="A12">
            <v>90.1</v>
          </cell>
          <cell r="B12">
            <v>0.74689509092898387</v>
          </cell>
          <cell r="C12">
            <v>74.167223530066138</v>
          </cell>
          <cell r="D12">
            <v>83.098393824811879</v>
          </cell>
          <cell r="E12">
            <v>20.18</v>
          </cell>
          <cell r="F12">
            <v>0.65650799999999998</v>
          </cell>
        </row>
        <row r="13">
          <cell r="A13">
            <v>90.11</v>
          </cell>
          <cell r="B13">
            <v>0.69176599641183467</v>
          </cell>
          <cell r="C13">
            <v>61.131368779774348</v>
          </cell>
          <cell r="D13">
            <v>70.658774539049006</v>
          </cell>
          <cell r="E13">
            <v>23.63</v>
          </cell>
          <cell r="F13">
            <v>0.67255799999999999</v>
          </cell>
        </row>
        <row r="14">
          <cell r="A14">
            <v>90.12</v>
          </cell>
          <cell r="B14">
            <v>0.63812772138269314</v>
          </cell>
          <cell r="C14">
            <v>62.844166995599274</v>
          </cell>
          <cell r="D14">
            <v>69.310923367402808</v>
          </cell>
          <cell r="E14">
            <v>24.19</v>
          </cell>
          <cell r="F14">
            <v>0.67033799999999999</v>
          </cell>
        </row>
        <row r="15">
          <cell r="A15">
            <v>91.01</v>
          </cell>
          <cell r="B15">
            <v>0.52270821897392594</v>
          </cell>
          <cell r="C15">
            <v>51.364390991125177</v>
          </cell>
          <cell r="D15">
            <v>74.876734071685775</v>
          </cell>
          <cell r="E15">
            <v>27.65</v>
          </cell>
          <cell r="F15">
            <v>0.66239599999999998</v>
          </cell>
        </row>
        <row r="16">
          <cell r="A16">
            <v>91.02</v>
          </cell>
          <cell r="B16">
            <v>0.47988117591450397</v>
          </cell>
          <cell r="C16">
            <v>66.260717614034021</v>
          </cell>
          <cell r="D16">
            <v>77.700151743643303</v>
          </cell>
          <cell r="E16">
            <v>27.42</v>
          </cell>
          <cell r="F16">
            <v>0.6758789999999999</v>
          </cell>
        </row>
        <row r="17">
          <cell r="A17">
            <v>91.03</v>
          </cell>
          <cell r="B17">
            <v>0.56039049020909004</v>
          </cell>
          <cell r="C17">
            <v>67.049183290076414</v>
          </cell>
          <cell r="D17">
            <v>82.650913539433446</v>
          </cell>
          <cell r="E17">
            <v>28.74</v>
          </cell>
          <cell r="F17">
            <v>0.62492799999999993</v>
          </cell>
        </row>
        <row r="18">
          <cell r="A18">
            <v>91.04</v>
          </cell>
          <cell r="B18">
            <v>0.54919522992492209</v>
          </cell>
          <cell r="C18">
            <v>68.294798327569112</v>
          </cell>
          <cell r="D18">
            <v>85.696392246293911</v>
          </cell>
          <cell r="E18">
            <v>29.94</v>
          </cell>
          <cell r="F18">
            <v>0.58741399999999999</v>
          </cell>
        </row>
        <row r="19">
          <cell r="A19">
            <v>91.05</v>
          </cell>
          <cell r="B19">
            <v>0.55724065940892986</v>
          </cell>
          <cell r="C19">
            <v>67.016623851274247</v>
          </cell>
          <cell r="D19">
            <v>88.494629135030536</v>
          </cell>
          <cell r="E19">
            <v>30.12</v>
          </cell>
          <cell r="F19">
            <v>0.58244299999999993</v>
          </cell>
        </row>
        <row r="20">
          <cell r="A20">
            <v>91.06</v>
          </cell>
          <cell r="B20">
            <v>0.55913778196545905</v>
          </cell>
          <cell r="C20">
            <v>77.436766469813278</v>
          </cell>
          <cell r="D20">
            <v>91.651718075236374</v>
          </cell>
          <cell r="E20">
            <v>30.89</v>
          </cell>
          <cell r="F20">
            <v>0.56051399999999996</v>
          </cell>
        </row>
        <row r="21">
          <cell r="A21">
            <v>91.07</v>
          </cell>
          <cell r="B21">
            <v>0.55047749176402194</v>
          </cell>
          <cell r="C21">
            <v>76.845312270519429</v>
          </cell>
          <cell r="D21">
            <v>91.357517662392098</v>
          </cell>
          <cell r="E21">
            <v>31</v>
          </cell>
          <cell r="F21">
            <v>0.55924299999999993</v>
          </cell>
        </row>
        <row r="22">
          <cell r="A22">
            <v>91.08</v>
          </cell>
          <cell r="B22">
            <v>0.50339852751922243</v>
          </cell>
          <cell r="C22">
            <v>72.974655446471928</v>
          </cell>
          <cell r="D22">
            <v>91.426603220650108</v>
          </cell>
          <cell r="E22">
            <v>30.53</v>
          </cell>
          <cell r="F22">
            <v>0.57313999999999998</v>
          </cell>
        </row>
        <row r="23">
          <cell r="A23">
            <v>91.09</v>
          </cell>
          <cell r="B23">
            <v>0.49966963053337499</v>
          </cell>
          <cell r="C23">
            <v>78.780878001789503</v>
          </cell>
          <cell r="D23">
            <v>91.31354856636348</v>
          </cell>
          <cell r="E23">
            <v>30.03</v>
          </cell>
          <cell r="F23">
            <v>0.58902299999999996</v>
          </cell>
        </row>
        <row r="24">
          <cell r="A24">
            <v>91.1</v>
          </cell>
          <cell r="B24">
            <v>0.53751826927998125</v>
          </cell>
          <cell r="C24">
            <v>80.301046718473103</v>
          </cell>
          <cell r="D24">
            <v>91.889365073420862</v>
          </cell>
          <cell r="E24">
            <v>29.89</v>
          </cell>
          <cell r="F24">
            <v>0.59123099999999995</v>
          </cell>
        </row>
        <row r="25">
          <cell r="A25">
            <v>91.11</v>
          </cell>
          <cell r="B25">
            <v>0.58819341531803637</v>
          </cell>
          <cell r="C25">
            <v>80.993403669080749</v>
          </cell>
          <cell r="D25">
            <v>91.827677077459356</v>
          </cell>
          <cell r="E25">
            <v>29.15</v>
          </cell>
          <cell r="F25">
            <v>0.61548299999999989</v>
          </cell>
        </row>
        <row r="26">
          <cell r="A26">
            <v>91.12</v>
          </cell>
          <cell r="B26">
            <v>0.54520374429306806</v>
          </cell>
          <cell r="C26">
            <v>87.86435322380315</v>
          </cell>
          <cell r="D26">
            <v>91.481117726075098</v>
          </cell>
          <cell r="E26">
            <v>28.55</v>
          </cell>
          <cell r="F26">
            <v>0.63738399999999995</v>
          </cell>
        </row>
        <row r="27">
          <cell r="A27">
            <v>92.01</v>
          </cell>
          <cell r="B27">
            <v>0.50191922404464284</v>
          </cell>
          <cell r="C27">
            <v>83.609144967629291</v>
          </cell>
          <cell r="D27">
            <v>90.926560824615621</v>
          </cell>
          <cell r="E27">
            <v>28.36</v>
          </cell>
          <cell r="F27">
            <v>0.63430299999999995</v>
          </cell>
        </row>
        <row r="28">
          <cell r="A28">
            <v>92.02</v>
          </cell>
          <cell r="B28">
            <v>0.47289124089802442</v>
          </cell>
          <cell r="C28">
            <v>84.0200233328287</v>
          </cell>
          <cell r="D28">
            <v>91.014189822846134</v>
          </cell>
          <cell r="E28">
            <v>28.78</v>
          </cell>
          <cell r="F28">
            <v>0.617614</v>
          </cell>
        </row>
        <row r="29">
          <cell r="A29">
            <v>92.03</v>
          </cell>
          <cell r="B29">
            <v>0.53779372040718754</v>
          </cell>
          <cell r="C29">
            <v>85.348176132429998</v>
          </cell>
          <cell r="D29">
            <v>92.232958779605141</v>
          </cell>
          <cell r="E29">
            <v>29.16</v>
          </cell>
          <cell r="F29">
            <v>0.60202599999999995</v>
          </cell>
        </row>
        <row r="30">
          <cell r="A30">
            <v>92.04</v>
          </cell>
          <cell r="B30">
            <v>0.52031027090067539</v>
          </cell>
          <cell r="C30">
            <v>82.962583096389537</v>
          </cell>
          <cell r="D30">
            <v>92.772626968143811</v>
          </cell>
          <cell r="E30">
            <v>29.06</v>
          </cell>
          <cell r="F30">
            <v>0.6067189999999999</v>
          </cell>
        </row>
        <row r="31">
          <cell r="A31">
            <v>92.05</v>
          </cell>
          <cell r="B31">
            <v>0.52875625203352927</v>
          </cell>
          <cell r="C31">
            <v>89.522180191088466</v>
          </cell>
          <cell r="D31">
            <v>93.001698001445021</v>
          </cell>
          <cell r="E31">
            <v>28.84</v>
          </cell>
          <cell r="F31">
            <v>0.61709899999999995</v>
          </cell>
        </row>
        <row r="32">
          <cell r="A32">
            <v>92.06</v>
          </cell>
          <cell r="B32">
            <v>0.51822981815012714</v>
          </cell>
          <cell r="C32">
            <v>80.220735873208923</v>
          </cell>
          <cell r="D32">
            <v>92.865824432529138</v>
          </cell>
          <cell r="E32">
            <v>28.42</v>
          </cell>
          <cell r="F32">
            <v>0.63548799999999994</v>
          </cell>
        </row>
        <row r="33">
          <cell r="A33">
            <v>92.07</v>
          </cell>
          <cell r="B33">
            <v>0.52196485425297834</v>
          </cell>
          <cell r="C33">
            <v>84.790186559722642</v>
          </cell>
          <cell r="D33">
            <v>96.507376411799996</v>
          </cell>
          <cell r="E33">
            <v>26.61</v>
          </cell>
          <cell r="F33">
            <v>0.67081899999999994</v>
          </cell>
        </row>
        <row r="34">
          <cell r="A34">
            <v>92.08</v>
          </cell>
          <cell r="B34">
            <v>0.46212444178161682</v>
          </cell>
          <cell r="C34">
            <v>81.626432357852977</v>
          </cell>
          <cell r="D34">
            <v>93.135226312378833</v>
          </cell>
          <cell r="E34">
            <v>27.25</v>
          </cell>
          <cell r="F34">
            <v>0.68942199999999998</v>
          </cell>
        </row>
        <row r="35">
          <cell r="A35">
            <v>92.09</v>
          </cell>
          <cell r="B35">
            <v>0.46461534940216043</v>
          </cell>
          <cell r="C35">
            <v>81.925760410346285</v>
          </cell>
          <cell r="D35">
            <v>95.833387244499704</v>
          </cell>
          <cell r="E35">
            <v>27.18</v>
          </cell>
          <cell r="F35">
            <v>0.69132499999999997</v>
          </cell>
        </row>
        <row r="36">
          <cell r="A36">
            <v>92.1</v>
          </cell>
          <cell r="B36">
            <v>0.51685485848213586</v>
          </cell>
          <cell r="C36">
            <v>88.159426020806222</v>
          </cell>
          <cell r="D36">
            <v>100.72685496254793</v>
          </cell>
          <cell r="E36">
            <v>27.38</v>
          </cell>
          <cell r="F36">
            <v>0.67558999999999991</v>
          </cell>
        </row>
        <row r="37">
          <cell r="A37">
            <v>92.11</v>
          </cell>
          <cell r="B37">
            <v>0.58733078310468356</v>
          </cell>
          <cell r="C37">
            <v>92.126541625813147</v>
          </cell>
          <cell r="D37">
            <v>104.49852848523471</v>
          </cell>
          <cell r="E37">
            <v>28.54</v>
          </cell>
          <cell r="F37">
            <v>0.62995299999999999</v>
          </cell>
        </row>
        <row r="38">
          <cell r="A38">
            <v>92.12</v>
          </cell>
          <cell r="B38">
            <v>0.54467255674537707</v>
          </cell>
          <cell r="C38">
            <v>93.310905737565932</v>
          </cell>
          <cell r="D38">
            <v>104.67214134739345</v>
          </cell>
          <cell r="E38">
            <v>28.59</v>
          </cell>
          <cell r="F38">
            <v>0.63306999999999991</v>
          </cell>
        </row>
        <row r="39">
          <cell r="A39">
            <v>93.01</v>
          </cell>
          <cell r="B39">
            <v>0.49491628187393039</v>
          </cell>
          <cell r="C39">
            <v>93.654498359360133</v>
          </cell>
          <cell r="D39">
            <v>112.23791113848783</v>
          </cell>
          <cell r="E39">
            <v>28.926986694335898</v>
          </cell>
          <cell r="F39">
            <v>0.61897999999999997</v>
          </cell>
        </row>
        <row r="40">
          <cell r="A40">
            <v>93.02</v>
          </cell>
          <cell r="B40">
            <v>0.47334006101170639</v>
          </cell>
          <cell r="C40">
            <v>93.73774518344085</v>
          </cell>
          <cell r="D40">
            <v>114.56545813830773</v>
          </cell>
          <cell r="E40">
            <v>29.025985717773398</v>
          </cell>
          <cell r="F40">
            <v>0.60916199999999998</v>
          </cell>
        </row>
        <row r="41">
          <cell r="A41">
            <v>93.03</v>
          </cell>
          <cell r="B41">
            <v>0.52731149208694328</v>
          </cell>
          <cell r="C41">
            <v>95.6806466827923</v>
          </cell>
          <cell r="D41">
            <v>115.57642065439403</v>
          </cell>
          <cell r="E41">
            <v>29.0409851074219</v>
          </cell>
          <cell r="F41">
            <v>0.60701699999999992</v>
          </cell>
        </row>
        <row r="42">
          <cell r="A42">
            <v>93.04</v>
          </cell>
          <cell r="B42">
            <v>0.50876388469734279</v>
          </cell>
          <cell r="C42">
            <v>94.158590688607163</v>
          </cell>
          <cell r="D42">
            <v>115.19325046803561</v>
          </cell>
          <cell r="E42">
            <v>28.500991821289102</v>
          </cell>
          <cell r="F42">
            <v>0.62656599999999996</v>
          </cell>
        </row>
        <row r="43">
          <cell r="A43">
            <v>93.05</v>
          </cell>
          <cell r="B43">
            <v>0.52822287627554354</v>
          </cell>
          <cell r="C43">
            <v>96.854603742161913</v>
          </cell>
          <cell r="D43">
            <v>115.95632307977576</v>
          </cell>
          <cell r="E43">
            <v>28.6099853515625</v>
          </cell>
          <cell r="F43">
            <v>0.62266499999999991</v>
          </cell>
        </row>
        <row r="44">
          <cell r="A44">
            <v>93.06</v>
          </cell>
          <cell r="B44">
            <v>0.52333103896538491</v>
          </cell>
          <cell r="C44">
            <v>102.41248693665175</v>
          </cell>
          <cell r="D44">
            <v>118.01739555428223</v>
          </cell>
          <cell r="E44">
            <v>29.0719909667969</v>
          </cell>
          <cell r="F44">
            <v>0.60524999999999995</v>
          </cell>
        </row>
        <row r="45">
          <cell r="A45">
            <v>93.07</v>
          </cell>
          <cell r="B45">
            <v>0.51958168623795009</v>
          </cell>
          <cell r="C45">
            <v>102.12183701090227</v>
          </cell>
          <cell r="D45">
            <v>120.40677174589869</v>
          </cell>
          <cell r="E45">
            <v>29.8269958496094</v>
          </cell>
          <cell r="F45">
            <v>0.58323999999999998</v>
          </cell>
        </row>
        <row r="46">
          <cell r="A46">
            <v>93.08</v>
          </cell>
          <cell r="B46">
            <v>0.48548465689332138</v>
          </cell>
          <cell r="C46">
            <v>102.33797595015494</v>
          </cell>
          <cell r="D46">
            <v>121.74527216982113</v>
          </cell>
          <cell r="E46">
            <v>29.6669921875</v>
          </cell>
          <cell r="F46">
            <v>0.58972695999999991</v>
          </cell>
        </row>
        <row r="47">
          <cell r="A47">
            <v>93.09</v>
          </cell>
          <cell r="B47">
            <v>0.47719119328193266</v>
          </cell>
          <cell r="C47">
            <v>99.426539568562404</v>
          </cell>
          <cell r="D47">
            <v>122.59863817796432</v>
          </cell>
          <cell r="E47">
            <v>28.8429870605469</v>
          </cell>
          <cell r="F47">
            <v>0.61635910999999999</v>
          </cell>
        </row>
        <row r="48">
          <cell r="A48">
            <v>93.1</v>
          </cell>
          <cell r="B48">
            <v>0.52092006293441795</v>
          </cell>
          <cell r="C48">
            <v>106.79476024803587</v>
          </cell>
          <cell r="D48">
            <v>125.19071254430838</v>
          </cell>
          <cell r="E48">
            <v>28.9129943847656</v>
          </cell>
          <cell r="F48">
            <v>0.61050099999999996</v>
          </cell>
        </row>
        <row r="49">
          <cell r="A49">
            <v>93.11</v>
          </cell>
          <cell r="B49">
            <v>0.5901055816720554</v>
          </cell>
          <cell r="C49">
            <v>102.95024720873762</v>
          </cell>
          <cell r="D49">
            <v>126.22005615382726</v>
          </cell>
          <cell r="E49">
            <v>29.642990112304702</v>
          </cell>
          <cell r="F49">
            <v>0.58825540999999992</v>
          </cell>
        </row>
        <row r="50">
          <cell r="A50">
            <v>93.12</v>
          </cell>
          <cell r="B50">
            <v>0.54002173907925877</v>
          </cell>
          <cell r="C50">
            <v>101.94895183888708</v>
          </cell>
          <cell r="D50">
            <v>127.78599258269801</v>
          </cell>
          <cell r="E50">
            <v>29.763992309570298</v>
          </cell>
          <cell r="F50">
            <v>0.58489775999999993</v>
          </cell>
        </row>
        <row r="51">
          <cell r="A51">
            <v>94.01</v>
          </cell>
          <cell r="B51">
            <v>0.49219152015457668</v>
          </cell>
          <cell r="C51">
            <v>103.89923388721343</v>
          </cell>
          <cell r="D51">
            <v>127.24782485090257</v>
          </cell>
          <cell r="E51">
            <v>30.121994018554702</v>
          </cell>
          <cell r="F51">
            <v>0.57369225999999995</v>
          </cell>
        </row>
        <row r="52">
          <cell r="A52">
            <v>94.02</v>
          </cell>
          <cell r="B52">
            <v>0.46583880811168621</v>
          </cell>
          <cell r="C52">
            <v>104.0781767563637</v>
          </cell>
          <cell r="D52">
            <v>126.72927078211971</v>
          </cell>
          <cell r="E52">
            <v>30.073989868164102</v>
          </cell>
          <cell r="F52">
            <v>0.5756389999999999</v>
          </cell>
        </row>
        <row r="53">
          <cell r="A53">
            <v>94.03</v>
          </cell>
          <cell r="B53">
            <v>0.50706163561399498</v>
          </cell>
          <cell r="C53">
            <v>101.83154455286547</v>
          </cell>
          <cell r="D53">
            <v>126.75091583400464</v>
          </cell>
          <cell r="E53">
            <v>29.5889892578125</v>
          </cell>
          <cell r="F53">
            <v>0.59094941999999995</v>
          </cell>
        </row>
        <row r="54">
          <cell r="A54">
            <v>94.04</v>
          </cell>
          <cell r="B54">
            <v>0.49976394690650044</v>
          </cell>
          <cell r="C54">
            <v>104.4752682468324</v>
          </cell>
          <cell r="D54">
            <v>127.58613590811495</v>
          </cell>
          <cell r="E54">
            <v>29.629989624023398</v>
          </cell>
          <cell r="F54">
            <v>0.58890044999999991</v>
          </cell>
        </row>
        <row r="55">
          <cell r="A55">
            <v>94.05</v>
          </cell>
          <cell r="B55">
            <v>0.52513312910879206</v>
          </cell>
          <cell r="C55">
            <v>102.6366163830851</v>
          </cell>
          <cell r="D55">
            <v>128.02554913621626</v>
          </cell>
          <cell r="E55">
            <v>29.202987670898398</v>
          </cell>
          <cell r="F55">
            <v>0.603209</v>
          </cell>
        </row>
        <row r="56">
          <cell r="A56">
            <v>94.06</v>
          </cell>
          <cell r="B56">
            <v>0.51348097145076543</v>
          </cell>
          <cell r="C56">
            <v>106.35167585620337</v>
          </cell>
          <cell r="D56">
            <v>129.04483366657445</v>
          </cell>
          <cell r="E56">
            <v>28.893997192382798</v>
          </cell>
          <cell r="F56">
            <v>0.61383999999999994</v>
          </cell>
        </row>
        <row r="57">
          <cell r="A57">
            <v>94.07</v>
          </cell>
          <cell r="B57">
            <v>0.50145143880579912</v>
          </cell>
          <cell r="C57">
            <v>110.81035416942656</v>
          </cell>
          <cell r="D57">
            <v>129.4242727774234</v>
          </cell>
          <cell r="E57">
            <v>28.172988891601602</v>
          </cell>
          <cell r="F57">
            <v>0.63671183999999992</v>
          </cell>
        </row>
        <row r="58">
          <cell r="A58">
            <v>94.08</v>
          </cell>
          <cell r="B58">
            <v>0.47119476502599783</v>
          </cell>
          <cell r="C58">
            <v>109.13038819938791</v>
          </cell>
          <cell r="D58">
            <v>131.11893325059657</v>
          </cell>
          <cell r="E58">
            <v>28.1229858398438</v>
          </cell>
          <cell r="F58">
            <v>0.63923227999999999</v>
          </cell>
        </row>
        <row r="59">
          <cell r="A59">
            <v>94.09</v>
          </cell>
          <cell r="B59">
            <v>0.46201037289063729</v>
          </cell>
          <cell r="C59">
            <v>110.32212980547027</v>
          </cell>
          <cell r="D59">
            <v>132.03606809057149</v>
          </cell>
          <cell r="E59">
            <v>27.979995727539102</v>
          </cell>
          <cell r="F59">
            <v>0.64481704999999989</v>
          </cell>
        </row>
        <row r="60">
          <cell r="A60">
            <v>94.1</v>
          </cell>
          <cell r="B60">
            <v>0.49610248433417875</v>
          </cell>
          <cell r="C60">
            <v>117.46620584971534</v>
          </cell>
          <cell r="D60">
            <v>132.42813896018779</v>
          </cell>
          <cell r="E60">
            <v>27.635986328125</v>
          </cell>
          <cell r="F60">
            <v>0.6587319399999999</v>
          </cell>
        </row>
        <row r="61">
          <cell r="A61">
            <v>94.11</v>
          </cell>
          <cell r="B61">
            <v>0.56733074963950381</v>
          </cell>
          <cell r="C61">
            <v>113.75384927992249</v>
          </cell>
          <cell r="D61">
            <v>133.55623384377358</v>
          </cell>
          <cell r="E61">
            <v>27.777999877929702</v>
          </cell>
          <cell r="F61">
            <v>0.65003722999999991</v>
          </cell>
        </row>
        <row r="62">
          <cell r="A62">
            <v>94.12</v>
          </cell>
          <cell r="B62">
            <v>0.5125432788455071</v>
          </cell>
          <cell r="C62">
            <v>113.20282020930409</v>
          </cell>
          <cell r="D62">
            <v>134.34355723674054</v>
          </cell>
          <cell r="E62">
            <v>28.218994140625</v>
          </cell>
          <cell r="F62">
            <v>0.63603120999999996</v>
          </cell>
        </row>
        <row r="63">
          <cell r="A63">
            <v>95.01</v>
          </cell>
          <cell r="B63">
            <v>0.46954460894839412</v>
          </cell>
          <cell r="C63">
            <v>109.2375893084898</v>
          </cell>
          <cell r="D63">
            <v>132.19352129582521</v>
          </cell>
          <cell r="E63">
            <v>27.7619934082031</v>
          </cell>
          <cell r="F63">
            <v>0.6525709999999999</v>
          </cell>
        </row>
        <row r="64">
          <cell r="A64">
            <v>95.02</v>
          </cell>
          <cell r="B64">
            <v>0.44666789455996925</v>
          </cell>
          <cell r="C64">
            <v>110.18424422654694</v>
          </cell>
          <cell r="D64">
            <v>132.7873184508758</v>
          </cell>
          <cell r="E64">
            <v>27.39599609375</v>
          </cell>
          <cell r="F64">
            <v>0.66609370999999995</v>
          </cell>
        </row>
        <row r="65">
          <cell r="A65">
            <v>95.03</v>
          </cell>
          <cell r="B65">
            <v>0.48279226233398098</v>
          </cell>
          <cell r="C65">
            <v>108.4987088095252</v>
          </cell>
          <cell r="D65">
            <v>133.56052188527542</v>
          </cell>
          <cell r="E65">
            <v>26.2229919433594</v>
          </cell>
          <cell r="F65">
            <v>0.71114754999999996</v>
          </cell>
        </row>
        <row r="66">
          <cell r="A66">
            <v>95.04</v>
          </cell>
          <cell r="B66">
            <v>0.48009263154992149</v>
          </cell>
          <cell r="C66">
            <v>113.14081188151501</v>
          </cell>
          <cell r="D66">
            <v>134.72770372880862</v>
          </cell>
          <cell r="E66">
            <v>25.866989135742202</v>
          </cell>
          <cell r="F66">
            <v>0.72440087999999991</v>
          </cell>
        </row>
        <row r="67">
          <cell r="A67">
            <v>95.05</v>
          </cell>
          <cell r="B67">
            <v>0.50885847334412726</v>
          </cell>
          <cell r="C67">
            <v>110.98133790054831</v>
          </cell>
          <cell r="D67">
            <v>135.43307522867161</v>
          </cell>
          <cell r="E67">
            <v>26.2369995117188</v>
          </cell>
          <cell r="F67">
            <v>0.71076648999999992</v>
          </cell>
        </row>
        <row r="68">
          <cell r="A68">
            <v>95.06</v>
          </cell>
          <cell r="B68">
            <v>0.49788183273801079</v>
          </cell>
          <cell r="C68">
            <v>112.4947202878715</v>
          </cell>
          <cell r="D68">
            <v>136.26639714930104</v>
          </cell>
          <cell r="E68">
            <v>26.138992309570298</v>
          </cell>
          <cell r="F68">
            <v>0.71417873999999992</v>
          </cell>
        </row>
        <row r="69">
          <cell r="A69">
            <v>95.07</v>
          </cell>
          <cell r="B69">
            <v>0.48722408529612971</v>
          </cell>
          <cell r="C69">
            <v>115.72264411745928</v>
          </cell>
          <cell r="D69">
            <v>135.94307262716333</v>
          </cell>
          <cell r="E69">
            <v>26.009994506835898</v>
          </cell>
          <cell r="F69">
            <v>0.71978288999999995</v>
          </cell>
        </row>
        <row r="70">
          <cell r="A70">
            <v>95.08</v>
          </cell>
          <cell r="B70">
            <v>0.46121541175063108</v>
          </cell>
          <cell r="C70">
            <v>115.85085555303293</v>
          </cell>
          <cell r="D70">
            <v>137.33165842525148</v>
          </cell>
          <cell r="E70">
            <v>26.637985229492202</v>
          </cell>
          <cell r="F70">
            <v>0.69244539999999999</v>
          </cell>
        </row>
        <row r="71">
          <cell r="A71">
            <v>95.09</v>
          </cell>
          <cell r="B71">
            <v>0.45320926054573102</v>
          </cell>
          <cell r="C71">
            <v>115.14020337141756</v>
          </cell>
          <cell r="D71">
            <v>138.55856946333574</v>
          </cell>
          <cell r="E71">
            <v>26.9249877929688</v>
          </cell>
          <cell r="F71">
            <v>0.68407332999999992</v>
          </cell>
        </row>
        <row r="72">
          <cell r="A72">
            <v>95.1</v>
          </cell>
          <cell r="B72">
            <v>0.48857250279431491</v>
          </cell>
          <cell r="C72">
            <v>111.40717303365462</v>
          </cell>
          <cell r="D72">
            <v>139.37347359332031</v>
          </cell>
          <cell r="E72">
            <v>26.31</v>
          </cell>
          <cell r="F72">
            <v>0.70714336999999994</v>
          </cell>
        </row>
        <row r="73">
          <cell r="A73">
            <v>95.11</v>
          </cell>
          <cell r="B73">
            <v>0.55597284935618019</v>
          </cell>
          <cell r="C73">
            <v>114.67652146115539</v>
          </cell>
          <cell r="D73">
            <v>140.34952307789609</v>
          </cell>
          <cell r="E73">
            <v>26.323</v>
          </cell>
          <cell r="F73">
            <v>0.70601230999999998</v>
          </cell>
        </row>
        <row r="74">
          <cell r="A74">
            <v>95.12</v>
          </cell>
          <cell r="B74">
            <v>0.49092523422806522</v>
          </cell>
          <cell r="C74">
            <v>111.68824397374135</v>
          </cell>
          <cell r="D74">
            <v>140.75786289635766</v>
          </cell>
          <cell r="E74">
            <v>26.658000000000001</v>
          </cell>
          <cell r="F74">
            <v>0.6940996599999999</v>
          </cell>
        </row>
        <row r="75">
          <cell r="A75">
            <v>96.01</v>
          </cell>
          <cell r="B75">
            <v>0.45840290333761169</v>
          </cell>
          <cell r="C75">
            <v>112.44602198515403</v>
          </cell>
          <cell r="D75">
            <v>141.83317052581427</v>
          </cell>
          <cell r="E75">
            <v>26.966999999999999</v>
          </cell>
          <cell r="F75">
            <v>0.68428475</v>
          </cell>
        </row>
        <row r="76">
          <cell r="A76">
            <v>96.02</v>
          </cell>
          <cell r="B76">
            <v>0.43414452315035873</v>
          </cell>
          <cell r="C76">
            <v>111.19529037588669</v>
          </cell>
          <cell r="D76">
            <v>142.86663061326925</v>
          </cell>
          <cell r="E76">
            <v>27.068999999999999</v>
          </cell>
          <cell r="F76">
            <v>0.68214070999999998</v>
          </cell>
        </row>
        <row r="77">
          <cell r="A77">
            <v>96.03</v>
          </cell>
          <cell r="B77">
            <v>0.4644201680311118</v>
          </cell>
          <cell r="C77">
            <v>113.99324844461955</v>
          </cell>
          <cell r="D77">
            <v>144.18154756072315</v>
          </cell>
          <cell r="E77">
            <v>27.263000000000002</v>
          </cell>
          <cell r="F77">
            <v>0.67672699999999997</v>
          </cell>
        </row>
        <row r="78">
          <cell r="A78">
            <v>96.04</v>
          </cell>
          <cell r="B78">
            <v>0.47120278220041023</v>
          </cell>
          <cell r="C78">
            <v>115.92764503207593</v>
          </cell>
          <cell r="D78">
            <v>146.16364381368911</v>
          </cell>
          <cell r="E78">
            <v>27.495999999999999</v>
          </cell>
          <cell r="F78">
            <v>0.66396699999999997</v>
          </cell>
        </row>
        <row r="79">
          <cell r="A79">
            <v>96.05</v>
          </cell>
          <cell r="B79">
            <v>0.50089583115326586</v>
          </cell>
          <cell r="C79">
            <v>118.86534054844483</v>
          </cell>
          <cell r="D79">
            <v>148.41464043247993</v>
          </cell>
          <cell r="E79">
            <v>27.706</v>
          </cell>
          <cell r="F79">
            <v>0.65214599999999989</v>
          </cell>
        </row>
        <row r="80">
          <cell r="A80">
            <v>96.06</v>
          </cell>
          <cell r="B80">
            <v>0.49177114811244771</v>
          </cell>
          <cell r="C80">
            <v>120.7660767743333</v>
          </cell>
          <cell r="D80">
            <v>148.45457291188509</v>
          </cell>
          <cell r="E80">
            <v>27.803999999999998</v>
          </cell>
          <cell r="F80">
            <v>0.65473347999999998</v>
          </cell>
        </row>
        <row r="81">
          <cell r="A81">
            <v>96.07</v>
          </cell>
          <cell r="B81">
            <v>0.48663686957434071</v>
          </cell>
          <cell r="C81">
            <v>117.51082635266388</v>
          </cell>
        </row>
        <row r="82">
          <cell r="A82">
            <v>96.08</v>
          </cell>
          <cell r="B82">
            <v>0.46354911966784274</v>
          </cell>
          <cell r="C82">
            <v>121.96050269543392</v>
          </cell>
        </row>
        <row r="83">
          <cell r="A83">
            <v>96.09</v>
          </cell>
          <cell r="B83">
            <v>0.46084287102751326</v>
          </cell>
          <cell r="C83">
            <v>123.58038805171715</v>
          </cell>
        </row>
        <row r="84">
          <cell r="A84">
            <v>96.1</v>
          </cell>
          <cell r="B84">
            <v>0.49030017907022094</v>
          </cell>
          <cell r="C84">
            <v>122.7662309448351</v>
          </cell>
        </row>
        <row r="85">
          <cell r="A85">
            <v>96.11</v>
          </cell>
          <cell r="B85">
            <v>0.55775311381762616</v>
          </cell>
        </row>
        <row r="86">
          <cell r="A86">
            <v>96.12</v>
          </cell>
        </row>
      </sheetData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fpeter2"/>
      <sheetName val="Sheet1"/>
      <sheetName val="Sheet2"/>
      <sheetName val="Sheet3"/>
      <sheetName val="Debt service request"/>
      <sheetName val="M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fpeter2"/>
      <sheetName val="Sheet1"/>
      <sheetName val="Sheet2"/>
      <sheetName val="Sheet3"/>
      <sheetName val="Debt service request"/>
    </sheetNames>
    <definedNames>
      <definedName name="NTDD_RG" refersTo="#REF!"/>
    </defined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1992"/>
      <sheetName val="1993"/>
      <sheetName val="1994"/>
      <sheetName val="1995"/>
      <sheetName val="1996"/>
      <sheetName val="1997"/>
      <sheetName val="1998"/>
      <sheetName val="99budg"/>
      <sheetName val="1999"/>
      <sheetName val="00budg"/>
      <sheetName val="92_2000"/>
      <sheetName val="2000"/>
      <sheetName val="01budg"/>
      <sheetName val="output"/>
      <sheetName val="fctnl"/>
      <sheetName val="Figures"/>
      <sheetName val="%GDP"/>
      <sheetName val="ControlSheet"/>
      <sheetName val="old-new"/>
      <sheetName val="projections"/>
      <sheetName val="hist series"/>
      <sheetName val="Nclassif92-01"/>
      <sheetName val="proj_levels_base"/>
      <sheetName val="proj_percent_base"/>
      <sheetName val="assumptions_base"/>
      <sheetName val="exp.analysis"/>
      <sheetName val="proj_levels_adj"/>
      <sheetName val="proj_percent_adj"/>
      <sheetName val="assumption_adj"/>
      <sheetName val="WEO Q1"/>
      <sheetName val="BP99Exp"/>
      <sheetName val="SV FISCAL2"/>
    </sheetNames>
    <definedNames>
      <definedName name="NTDD_RG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-Dec"/>
      <sheetName val="projections"/>
      <sheetName val="output"/>
    </sheetNames>
    <sheetDataSet>
      <sheetData sheetId="0"/>
      <sheetData sheetId="1" refreshError="1"/>
      <sheetData sheetId="2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 CNB, seigniorage"/>
      <sheetName val="Input MS, NFA"/>
      <sheetName val="MS"/>
      <sheetName val="BaseMoney"/>
      <sheetName val="BaseGrowth"/>
      <sheetName val="Indicators"/>
      <sheetName val="Quarter"/>
      <sheetName val="Interest"/>
      <sheetName val="EDSS data"/>
      <sheetName val="Int Chts SR99"/>
      <sheetName val="PRIBOR Yield Curve"/>
      <sheetName val="deposit growth"/>
      <sheetName val="credit growth"/>
      <sheetName val="real rates"/>
      <sheetName val="interest differential"/>
      <sheetName val="Inflation"/>
      <sheetName val="R and inflation"/>
      <sheetName val="intermediation"/>
      <sheetName val="NFA, const XR"/>
      <sheetName val="Chart2"/>
      <sheetName val="Chart6"/>
      <sheetName val="Chart7"/>
      <sheetName val="NFA banks"/>
      <sheetName val="Forex--banks"/>
      <sheetName val="Sterilization"/>
      <sheetName val="Monthly sterilization"/>
      <sheetName val="M2 growth"/>
      <sheetName val="M2 components"/>
      <sheetName val="M2-contr"/>
      <sheetName val="Base-contributions"/>
      <sheetName val="Forex dep &amp; cred"/>
      <sheetName val="Velo"/>
      <sheetName val="real int. rates"/>
      <sheetName val="Yield"/>
      <sheetName val="Month"/>
      <sheetName val="AREMOSchart"/>
      <sheetName val="DataShare"/>
      <sheetName val="projec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_OR"/>
      <sheetName val="Prorač"/>
      <sheetName val="Občine"/>
      <sheetName val="ZPIZ"/>
      <sheetName val="ZZZS"/>
      <sheetName val="pro2001"/>
      <sheetName val="output"/>
      <sheetName val="Ind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OP_Dollars"/>
      <sheetName val="SR Table 2004"/>
      <sheetName val="SR Table 2008"/>
      <sheetName val="SR_%GDP"/>
      <sheetName val="Export of goods EU NonEU"/>
      <sheetName val="ControlSheet"/>
      <sheetName val="CurrentAccount"/>
      <sheetName val="CapitalAccount"/>
      <sheetName val="IntLiq"/>
      <sheetName val="i1-CA"/>
      <sheetName val="i2-KA"/>
      <sheetName val="i3-LQ"/>
      <sheetName val="BOP$_1994-2001"/>
      <sheetName val="BOP_SIT_1994-2001"/>
      <sheetName val="BOP_Euros_1994-2001"/>
      <sheetName val="Assu"/>
      <sheetName val="BoP monthly"/>
      <sheetName val="BoP monthly Euros"/>
      <sheetName val="BoP monthly SIT"/>
      <sheetName val="BoP"/>
      <sheetName val="SR table"/>
      <sheetName val="Assu. summary"/>
      <sheetName val="Export_goods"/>
      <sheetName val="Import_goods"/>
      <sheetName val="Mission vs now"/>
      <sheetName val="Graphs"/>
      <sheetName val="Exchange rates"/>
      <sheetName val="X Services"/>
      <sheetName val="M Services"/>
      <sheetName val="oil prices"/>
      <sheetName val="Services"/>
      <sheetName val="Exports EU_non"/>
      <sheetName val="IndProd_X"/>
      <sheetName val="BoP 2002"/>
      <sheetName val="SR_E"/>
      <sheetName val="Prora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0"/>
      <sheetName val="Sheet1"/>
      <sheetName val="01budg"/>
      <sheetName val="i1-CA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SR Table"/>
      <sheetName val="CGG (MoF--CZK)"/>
      <sheetName val="CGG (MoF--%GDP)"/>
      <sheetName val="Adjusted"/>
      <sheetName val="Debt"/>
      <sheetName val="Assump"/>
      <sheetName val="Sel. Ind. Tbl"/>
      <sheetName val="FiscalChartData"/>
      <sheetName val="Figure 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>
        <row r="1">
          <cell r="F1" t="str">
            <v>CPI111</v>
          </cell>
          <cell r="G1" t="str">
            <v>CPI112</v>
          </cell>
          <cell r="H1" t="str">
            <v>CPI132</v>
          </cell>
          <cell r="I1" t="str">
            <v>CPI134</v>
          </cell>
          <cell r="J1" t="str">
            <v>CPI136</v>
          </cell>
          <cell r="L1" t="str">
            <v>CPI158</v>
          </cell>
          <cell r="U1" t="str">
            <v>WPI111</v>
          </cell>
          <cell r="V1" t="str">
            <v>WPI112</v>
          </cell>
          <cell r="W1" t="str">
            <v>WPI132</v>
          </cell>
          <cell r="X1" t="str">
            <v>WPI134</v>
          </cell>
          <cell r="AA1" t="str">
            <v>WPI158</v>
          </cell>
          <cell r="AL1" t="str">
            <v>enda111</v>
          </cell>
          <cell r="AM1" t="str">
            <v>enda112</v>
          </cell>
          <cell r="AN1" t="str">
            <v>enda132</v>
          </cell>
          <cell r="AO1" t="str">
            <v>enda134</v>
          </cell>
          <cell r="AP1" t="str">
            <v>enda136</v>
          </cell>
          <cell r="AR1" t="str">
            <v>enda158</v>
          </cell>
          <cell r="BI1" t="str">
            <v>u111lnulcmx</v>
          </cell>
          <cell r="BJ1" t="str">
            <v>u112lnulcmx</v>
          </cell>
          <cell r="BK1" t="str">
            <v>u132lnulcmx</v>
          </cell>
          <cell r="BL1" t="str">
            <v>u134lnulcmx</v>
          </cell>
          <cell r="BM1" t="str">
            <v>u136lnulcmx</v>
          </cell>
          <cell r="BP1" t="str">
            <v>u158lnulcmx</v>
          </cell>
        </row>
        <row r="2">
          <cell r="F2" t="str">
            <v>CPI111</v>
          </cell>
          <cell r="G2" t="str">
            <v>CPI112</v>
          </cell>
          <cell r="H2" t="str">
            <v>CPI132</v>
          </cell>
          <cell r="I2" t="str">
            <v>CPI134</v>
          </cell>
          <cell r="J2" t="str">
            <v>CPI136</v>
          </cell>
          <cell r="K2" t="str">
            <v>cpi936</v>
          </cell>
          <cell r="L2" t="str">
            <v>CPI158</v>
          </cell>
          <cell r="U2" t="str">
            <v>WPI111</v>
          </cell>
          <cell r="V2" t="str">
            <v>WPI112</v>
          </cell>
          <cell r="W2" t="str">
            <v>WPI132</v>
          </cell>
          <cell r="X2" t="str">
            <v>WPI134</v>
          </cell>
          <cell r="Z2" t="str">
            <v>wpi936</v>
          </cell>
          <cell r="AA2" t="str">
            <v>WPI158</v>
          </cell>
        </row>
        <row r="9">
          <cell r="B9" t="str">
            <v>1990m1</v>
          </cell>
        </row>
        <row r="10">
          <cell r="B10" t="str">
            <v>+</v>
          </cell>
        </row>
        <row r="11">
          <cell r="B11" t="str">
            <v>+</v>
          </cell>
          <cell r="C11" t="str">
            <v>Mar90</v>
          </cell>
        </row>
        <row r="12">
          <cell r="B12" t="str">
            <v>+</v>
          </cell>
        </row>
        <row r="13">
          <cell r="B13" t="str">
            <v>+</v>
          </cell>
        </row>
        <row r="14">
          <cell r="B14" t="str">
            <v>+</v>
          </cell>
          <cell r="C14" t="str">
            <v>Jun</v>
          </cell>
        </row>
        <row r="15">
          <cell r="B15" t="str">
            <v>+</v>
          </cell>
        </row>
        <row r="16">
          <cell r="B16" t="str">
            <v>+</v>
          </cell>
        </row>
        <row r="17">
          <cell r="B17" t="str">
            <v>+</v>
          </cell>
          <cell r="C17" t="str">
            <v>Sep</v>
          </cell>
        </row>
        <row r="18">
          <cell r="B18" t="str">
            <v>+</v>
          </cell>
        </row>
        <row r="19">
          <cell r="B19" t="str">
            <v>+</v>
          </cell>
        </row>
        <row r="20">
          <cell r="B20" t="str">
            <v>+</v>
          </cell>
          <cell r="C20" t="str">
            <v>Dec</v>
          </cell>
        </row>
        <row r="21">
          <cell r="B21" t="str">
            <v>+</v>
          </cell>
        </row>
        <row r="22">
          <cell r="B22" t="str">
            <v>+</v>
          </cell>
        </row>
        <row r="23">
          <cell r="B23" t="str">
            <v>+</v>
          </cell>
          <cell r="C23" t="str">
            <v>Mar91</v>
          </cell>
        </row>
        <row r="24">
          <cell r="B24" t="str">
            <v>+</v>
          </cell>
        </row>
        <row r="25">
          <cell r="B25" t="str">
            <v>+</v>
          </cell>
        </row>
        <row r="26">
          <cell r="B26" t="str">
            <v>+</v>
          </cell>
          <cell r="C26" t="str">
            <v>Jun</v>
          </cell>
        </row>
        <row r="27">
          <cell r="B27" t="str">
            <v>+</v>
          </cell>
        </row>
        <row r="28">
          <cell r="B28" t="str">
            <v>+</v>
          </cell>
        </row>
        <row r="29">
          <cell r="B29" t="str">
            <v>+</v>
          </cell>
          <cell r="C29" t="str">
            <v>Sep</v>
          </cell>
        </row>
        <row r="30">
          <cell r="B30" t="str">
            <v>+</v>
          </cell>
        </row>
        <row r="31">
          <cell r="B31" t="str">
            <v>+</v>
          </cell>
        </row>
        <row r="32">
          <cell r="B32" t="str">
            <v>+</v>
          </cell>
          <cell r="C32" t="str">
            <v>Dec</v>
          </cell>
        </row>
        <row r="33">
          <cell r="B33" t="str">
            <v>+</v>
          </cell>
        </row>
        <row r="34">
          <cell r="B34" t="str">
            <v>+</v>
          </cell>
        </row>
        <row r="35">
          <cell r="B35" t="str">
            <v>+</v>
          </cell>
          <cell r="C35" t="str">
            <v>Mar92</v>
          </cell>
        </row>
        <row r="36">
          <cell r="B36" t="str">
            <v>+</v>
          </cell>
        </row>
        <row r="37">
          <cell r="B37" t="str">
            <v>+</v>
          </cell>
        </row>
        <row r="38">
          <cell r="B38" t="str">
            <v>+</v>
          </cell>
          <cell r="C38" t="str">
            <v>Jun</v>
          </cell>
        </row>
        <row r="39">
          <cell r="B39" t="str">
            <v>+</v>
          </cell>
        </row>
        <row r="40">
          <cell r="B40" t="str">
            <v>+</v>
          </cell>
        </row>
        <row r="41">
          <cell r="B41" t="str">
            <v>+</v>
          </cell>
          <cell r="C41" t="str">
            <v>Sep</v>
          </cell>
        </row>
        <row r="42">
          <cell r="B42" t="str">
            <v>+</v>
          </cell>
        </row>
        <row r="43">
          <cell r="B43" t="str">
            <v>+</v>
          </cell>
        </row>
        <row r="44">
          <cell r="B44" t="str">
            <v>+</v>
          </cell>
          <cell r="C44" t="str">
            <v>Dec</v>
          </cell>
        </row>
        <row r="45">
          <cell r="B45" t="str">
            <v>+</v>
          </cell>
        </row>
        <row r="46">
          <cell r="B46" t="str">
            <v>+</v>
          </cell>
        </row>
        <row r="47">
          <cell r="B47" t="str">
            <v>+</v>
          </cell>
          <cell r="C47" t="str">
            <v>Mar93</v>
          </cell>
        </row>
        <row r="48">
          <cell r="B48" t="str">
            <v>+</v>
          </cell>
        </row>
        <row r="49">
          <cell r="B49" t="str">
            <v>+</v>
          </cell>
        </row>
        <row r="50">
          <cell r="B50" t="str">
            <v>+</v>
          </cell>
          <cell r="C50" t="str">
            <v>Jun</v>
          </cell>
        </row>
        <row r="51">
          <cell r="B51" t="str">
            <v>+</v>
          </cell>
        </row>
        <row r="52">
          <cell r="B52" t="str">
            <v>+</v>
          </cell>
        </row>
        <row r="53">
          <cell r="B53" t="str">
            <v>+</v>
          </cell>
          <cell r="C53" t="str">
            <v>Sep</v>
          </cell>
        </row>
        <row r="54">
          <cell r="B54" t="str">
            <v>+</v>
          </cell>
        </row>
        <row r="55">
          <cell r="B55" t="str">
            <v>+</v>
          </cell>
        </row>
        <row r="56">
          <cell r="B56" t="str">
            <v>+</v>
          </cell>
          <cell r="C56" t="str">
            <v>Dec</v>
          </cell>
        </row>
        <row r="57">
          <cell r="B57" t="str">
            <v>+</v>
          </cell>
        </row>
        <row r="58">
          <cell r="B58" t="str">
            <v>+</v>
          </cell>
        </row>
        <row r="59">
          <cell r="B59" t="str">
            <v>+</v>
          </cell>
          <cell r="C59" t="str">
            <v>Mar94</v>
          </cell>
        </row>
        <row r="60">
          <cell r="B60" t="str">
            <v>+</v>
          </cell>
        </row>
        <row r="61">
          <cell r="B61" t="str">
            <v>+</v>
          </cell>
        </row>
        <row r="62">
          <cell r="B62" t="str">
            <v>+</v>
          </cell>
          <cell r="C62" t="str">
            <v>Jun</v>
          </cell>
        </row>
        <row r="63">
          <cell r="B63" t="str">
            <v>+</v>
          </cell>
        </row>
        <row r="64">
          <cell r="B64" t="str">
            <v>+</v>
          </cell>
        </row>
        <row r="65">
          <cell r="B65" t="str">
            <v>+</v>
          </cell>
          <cell r="C65" t="str">
            <v>Sep</v>
          </cell>
        </row>
        <row r="66">
          <cell r="B66" t="str">
            <v>+</v>
          </cell>
        </row>
        <row r="67">
          <cell r="B67" t="str">
            <v>+</v>
          </cell>
        </row>
        <row r="68">
          <cell r="B68" t="str">
            <v>+</v>
          </cell>
          <cell r="C68" t="str">
            <v>Dec</v>
          </cell>
        </row>
        <row r="69">
          <cell r="B69" t="str">
            <v>+</v>
          </cell>
        </row>
        <row r="70">
          <cell r="B70" t="str">
            <v>+</v>
          </cell>
        </row>
        <row r="71">
          <cell r="B71" t="str">
            <v>+</v>
          </cell>
          <cell r="C71" t="str">
            <v>Mar95</v>
          </cell>
        </row>
        <row r="72">
          <cell r="B72" t="str">
            <v>+</v>
          </cell>
        </row>
        <row r="73">
          <cell r="B73" t="str">
            <v>+</v>
          </cell>
        </row>
        <row r="74">
          <cell r="B74" t="str">
            <v>+</v>
          </cell>
          <cell r="C74" t="str">
            <v>Jun</v>
          </cell>
        </row>
        <row r="75">
          <cell r="B75" t="str">
            <v>+</v>
          </cell>
        </row>
        <row r="76">
          <cell r="B76" t="str">
            <v>+</v>
          </cell>
        </row>
        <row r="77">
          <cell r="B77" t="str">
            <v>+</v>
          </cell>
        </row>
        <row r="78">
          <cell r="B78" t="str">
            <v>+</v>
          </cell>
        </row>
        <row r="79">
          <cell r="B79" t="str">
            <v>+</v>
          </cell>
        </row>
        <row r="80">
          <cell r="B80" t="str">
            <v>+</v>
          </cell>
        </row>
        <row r="81">
          <cell r="B81" t="str">
            <v>+</v>
          </cell>
        </row>
        <row r="82">
          <cell r="B82" t="str">
            <v>+</v>
          </cell>
        </row>
        <row r="83">
          <cell r="B83" t="str">
            <v>+</v>
          </cell>
        </row>
        <row r="84">
          <cell r="B84" t="str">
            <v>+</v>
          </cell>
        </row>
        <row r="85">
          <cell r="B85" t="str">
            <v>+</v>
          </cell>
        </row>
        <row r="86">
          <cell r="B86" t="str">
            <v>+</v>
          </cell>
        </row>
        <row r="87">
          <cell r="B87" t="str">
            <v>+</v>
          </cell>
        </row>
        <row r="88">
          <cell r="B88" t="str">
            <v>+</v>
          </cell>
        </row>
        <row r="89">
          <cell r="B89" t="str">
            <v>+</v>
          </cell>
        </row>
        <row r="90">
          <cell r="B90" t="str">
            <v>+</v>
          </cell>
        </row>
        <row r="91">
          <cell r="B91" t="str">
            <v>+</v>
          </cell>
        </row>
        <row r="92">
          <cell r="B92" t="str">
            <v>+</v>
          </cell>
        </row>
        <row r="93">
          <cell r="B93" t="str">
            <v>+</v>
          </cell>
        </row>
        <row r="94">
          <cell r="B94" t="str">
            <v>+</v>
          </cell>
        </row>
        <row r="95">
          <cell r="B95" t="str">
            <v>+</v>
          </cell>
        </row>
        <row r="96">
          <cell r="B96" t="str">
            <v>+</v>
          </cell>
        </row>
        <row r="97">
          <cell r="B97" t="str">
            <v>+</v>
          </cell>
        </row>
        <row r="98">
          <cell r="B98" t="str">
            <v>+</v>
          </cell>
        </row>
        <row r="99">
          <cell r="B99" t="str">
            <v>+</v>
          </cell>
        </row>
        <row r="100">
          <cell r="B100" t="str">
            <v>+</v>
          </cell>
        </row>
        <row r="101">
          <cell r="B101" t="str">
            <v>+</v>
          </cell>
        </row>
        <row r="102">
          <cell r="B102" t="str">
            <v>+</v>
          </cell>
        </row>
        <row r="103">
          <cell r="B103" t="str">
            <v>+</v>
          </cell>
        </row>
        <row r="104">
          <cell r="B104" t="str">
            <v>+</v>
          </cell>
        </row>
        <row r="105">
          <cell r="B105" t="str">
            <v>+</v>
          </cell>
        </row>
        <row r="106">
          <cell r="B106" t="str">
            <v>+</v>
          </cell>
        </row>
        <row r="107">
          <cell r="B107" t="str">
            <v>+</v>
          </cell>
        </row>
        <row r="108">
          <cell r="B108" t="str">
            <v>+</v>
          </cell>
        </row>
        <row r="109">
          <cell r="B109" t="str">
            <v>+</v>
          </cell>
        </row>
        <row r="110">
          <cell r="B110" t="str">
            <v>+</v>
          </cell>
        </row>
        <row r="111">
          <cell r="B111" t="str">
            <v>+</v>
          </cell>
        </row>
        <row r="112">
          <cell r="B112" t="str">
            <v>+</v>
          </cell>
        </row>
        <row r="113">
          <cell r="B113" t="str">
            <v>+</v>
          </cell>
        </row>
        <row r="114">
          <cell r="B114" t="str">
            <v>+</v>
          </cell>
        </row>
        <row r="115">
          <cell r="B115" t="str">
            <v>+</v>
          </cell>
        </row>
        <row r="116">
          <cell r="B116" t="str">
            <v>+</v>
          </cell>
        </row>
        <row r="117">
          <cell r="B117" t="str">
            <v>+</v>
          </cell>
        </row>
        <row r="118">
          <cell r="B118" t="str">
            <v>+</v>
          </cell>
        </row>
        <row r="119">
          <cell r="B119" t="str">
            <v>+</v>
          </cell>
        </row>
        <row r="138">
          <cell r="T138" t="str">
            <v>October</v>
          </cell>
        </row>
        <row r="140">
          <cell r="BK140">
            <v>90.145299612313636</v>
          </cell>
          <cell r="BN140">
            <v>112.36460206325194</v>
          </cell>
        </row>
        <row r="146">
          <cell r="AT146" t="str">
            <v>$NOMXRG6</v>
          </cell>
          <cell r="AU146" t="str">
            <v>$NOMXRG6</v>
          </cell>
          <cell r="BR146" t="str">
            <v>$NULCG6</v>
          </cell>
        </row>
        <row r="147">
          <cell r="BB147" t="str">
            <v>Index, Jan-Sept 1990=100</v>
          </cell>
        </row>
        <row r="148">
          <cell r="BU148" t="str">
            <v>$ULCCR</v>
          </cell>
        </row>
        <row r="149">
          <cell r="AY149" t="str">
            <v>Index, Jan-Sept 1990=100</v>
          </cell>
          <cell r="BR149" t="str">
            <v>$NULCG6</v>
          </cell>
          <cell r="BU149" t="str">
            <v>$ULCCR</v>
          </cell>
        </row>
        <row r="150">
          <cell r="AT150" t="str">
            <v>$NOMXRG6</v>
          </cell>
          <cell r="AU150" t="str">
            <v>$NOMXRG6</v>
          </cell>
          <cell r="AY150" t="str">
            <v>NEER</v>
          </cell>
          <cell r="AZ150" t="str">
            <v>REER</v>
          </cell>
          <cell r="BA150" t="str">
            <v>REER</v>
          </cell>
          <cell r="BB150" t="str">
            <v>REER</v>
          </cell>
          <cell r="BU150" t="str">
            <v>CZ</v>
          </cell>
        </row>
        <row r="151">
          <cell r="AT151" t="str">
            <v xml:space="preserve">Weighted </v>
          </cell>
          <cell r="AU151" t="str">
            <v xml:space="preserve">Weighted </v>
          </cell>
          <cell r="AY151" t="str">
            <v>(czech/</v>
          </cell>
          <cell r="AZ151" t="str">
            <v>(CPI based)</v>
          </cell>
          <cell r="BA151" t="str">
            <v>(ULC based)</v>
          </cell>
          <cell r="BB151" t="str">
            <v>(PPI based)</v>
          </cell>
        </row>
        <row r="152">
          <cell r="D152">
            <v>1</v>
          </cell>
          <cell r="E152" t="str">
            <v>weights1</v>
          </cell>
          <cell r="AT152" t="str">
            <v>average</v>
          </cell>
          <cell r="AU152" t="str">
            <v>average</v>
          </cell>
          <cell r="AY152" t="str">
            <v>$nomxrg6)</v>
          </cell>
        </row>
        <row r="153">
          <cell r="D153">
            <v>1</v>
          </cell>
          <cell r="E153" t="str">
            <v>weights2</v>
          </cell>
          <cell r="AT153" t="str">
            <v>EXCL  SVK</v>
          </cell>
          <cell r="AU153" t="str">
            <v>Incl. SVK</v>
          </cell>
          <cell r="AY153" t="str">
            <v>neer</v>
          </cell>
          <cell r="AZ153" t="str">
            <v>reerc</v>
          </cell>
          <cell r="BA153" t="str">
            <v>reeru</v>
          </cell>
          <cell r="BB153" t="str">
            <v>reerp</v>
          </cell>
        </row>
        <row r="154">
          <cell r="B154" t="str">
            <v>1990m1</v>
          </cell>
          <cell r="D154" t="str">
            <v>1990</v>
          </cell>
          <cell r="E154" t="str">
            <v>Jan.</v>
          </cell>
          <cell r="AT154">
            <v>97.717685390932786</v>
          </cell>
          <cell r="AU154">
            <v>98.416450466774521</v>
          </cell>
          <cell r="AW154" t="str">
            <v>1990</v>
          </cell>
          <cell r="AX154">
            <v>32874</v>
          </cell>
          <cell r="AY154">
            <v>102.86789797269462</v>
          </cell>
          <cell r="AZ154">
            <v>1.009642963192813</v>
          </cell>
          <cell r="BA154">
            <v>101.34981705649405</v>
          </cell>
          <cell r="BB154">
            <v>99.628468216542174</v>
          </cell>
          <cell r="BR154">
            <v>95.691962942667203</v>
          </cell>
          <cell r="BU154">
            <v>96.990004549817399</v>
          </cell>
        </row>
        <row r="155">
          <cell r="B155" t="str">
            <v>+</v>
          </cell>
          <cell r="E155" t="str">
            <v>Feb.</v>
          </cell>
          <cell r="AT155">
            <v>98.694340675689048</v>
          </cell>
          <cell r="AU155">
            <v>98.681386638521047</v>
          </cell>
          <cell r="AX155" t="str">
            <v>Feb</v>
          </cell>
          <cell r="AY155">
            <v>99.947925183606046</v>
          </cell>
          <cell r="AZ155">
            <v>0.90584955274081691</v>
          </cell>
          <cell r="BA155">
            <v>121.51084486892017</v>
          </cell>
          <cell r="BB155">
            <v>95.434709131531818</v>
          </cell>
          <cell r="BR155">
            <v>97.295901743191223</v>
          </cell>
          <cell r="BU155">
            <v>118.23284369610742</v>
          </cell>
        </row>
        <row r="156">
          <cell r="B156" t="str">
            <v>+</v>
          </cell>
          <cell r="E156" t="str">
            <v>March</v>
          </cell>
          <cell r="AT156">
            <v>97.05110994886661</v>
          </cell>
          <cell r="AU156">
            <v>97.273091054262636</v>
          </cell>
          <cell r="AX156" t="str">
            <v>Mar</v>
          </cell>
          <cell r="AY156">
            <v>100.91072848615903</v>
          </cell>
          <cell r="AZ156">
            <v>1.0486060074945365</v>
          </cell>
          <cell r="BA156">
            <v>100.67124941272503</v>
          </cell>
          <cell r="BB156">
            <v>95.744050870788996</v>
          </cell>
          <cell r="BR156">
            <v>96.411216455223325</v>
          </cell>
          <cell r="BU156">
            <v>97.06475626257911</v>
          </cell>
        </row>
        <row r="157">
          <cell r="B157" t="str">
            <v>+</v>
          </cell>
          <cell r="E157" t="str">
            <v>April</v>
          </cell>
          <cell r="AT157">
            <v>97.861274899808009</v>
          </cell>
          <cell r="AU157">
            <v>97.953743391250597</v>
          </cell>
          <cell r="AX157" t="str">
            <v>Apr</v>
          </cell>
          <cell r="AY157">
            <v>100.37548391924503</v>
          </cell>
          <cell r="AZ157">
            <v>1.0096271689377452</v>
          </cell>
          <cell r="BA157">
            <v>109.83384012522315</v>
          </cell>
          <cell r="BB157">
            <v>95.834237220419894</v>
          </cell>
          <cell r="BR157">
            <v>98.084662018047695</v>
          </cell>
          <cell r="BU157">
            <v>107.73723245506008</v>
          </cell>
        </row>
        <row r="158">
          <cell r="B158" t="str">
            <v>+</v>
          </cell>
          <cell r="E158" t="str">
            <v>May</v>
          </cell>
          <cell r="AT158">
            <v>99.359154931874428</v>
          </cell>
          <cell r="AU158">
            <v>99.420541140641703</v>
          </cell>
          <cell r="AX158" t="str">
            <v>May</v>
          </cell>
          <cell r="AY158">
            <v>100.24539209966674</v>
          </cell>
          <cell r="AZ158">
            <v>1.0162113742847021</v>
          </cell>
          <cell r="BA158">
            <v>92.923132830933994</v>
          </cell>
          <cell r="BB158">
            <v>96.390366140930439</v>
          </cell>
          <cell r="BR158">
            <v>100.4380590649068</v>
          </cell>
          <cell r="BU158">
            <v>93.336326050436085</v>
          </cell>
        </row>
        <row r="159">
          <cell r="B159" t="str">
            <v>+</v>
          </cell>
          <cell r="E159" t="str">
            <v>June</v>
          </cell>
          <cell r="AT159">
            <v>98.343276122542179</v>
          </cell>
          <cell r="AU159">
            <v>98.19585606908349</v>
          </cell>
          <cell r="AX159" t="str">
            <v>Jun</v>
          </cell>
          <cell r="AY159">
            <v>99.406466786284071</v>
          </cell>
          <cell r="AZ159">
            <v>1.0058013162293933</v>
          </cell>
          <cell r="BA159">
            <v>84.715863612560582</v>
          </cell>
          <cell r="BB159">
            <v>96.891987257323052</v>
          </cell>
          <cell r="BR159">
            <v>99.255834884469436</v>
          </cell>
          <cell r="BU159">
            <v>84.090965021808145</v>
          </cell>
        </row>
        <row r="160">
          <cell r="B160" t="str">
            <v>+</v>
          </cell>
          <cell r="E160" t="str">
            <v>July</v>
          </cell>
          <cell r="AT160">
            <v>100.99506326366676</v>
          </cell>
          <cell r="AU160">
            <v>100.75071112984503</v>
          </cell>
          <cell r="AX160" t="str">
            <v>Jul</v>
          </cell>
          <cell r="AY160">
            <v>99.043344271983258</v>
          </cell>
          <cell r="AZ160">
            <v>0.99825031296119759</v>
          </cell>
          <cell r="BA160">
            <v>99.269294223742563</v>
          </cell>
          <cell r="BB160">
            <v>104.75520681254494</v>
          </cell>
          <cell r="BR160">
            <v>101.59603165985909</v>
          </cell>
          <cell r="BU160">
            <v>100.86029315246286</v>
          </cell>
        </row>
        <row r="161">
          <cell r="B161" t="str">
            <v>+</v>
          </cell>
          <cell r="E161" t="str">
            <v>Aug.</v>
          </cell>
          <cell r="AT161">
            <v>104.91338781055948</v>
          </cell>
          <cell r="AU161">
            <v>104.44079718244988</v>
          </cell>
          <cell r="AX161" t="str">
            <v>Aug</v>
          </cell>
          <cell r="AY161">
            <v>98.224383732714244</v>
          </cell>
          <cell r="AZ161">
            <v>0.90352240973764386</v>
          </cell>
          <cell r="BA161">
            <v>103.45943013678517</v>
          </cell>
          <cell r="BB161">
            <v>106.43162390008962</v>
          </cell>
          <cell r="BR161">
            <v>105.45309736673832</v>
          </cell>
          <cell r="BU161">
            <v>109.10834530749199</v>
          </cell>
        </row>
        <row r="162">
          <cell r="B162" t="str">
            <v>+</v>
          </cell>
          <cell r="E162" t="str">
            <v>Sept.</v>
          </cell>
          <cell r="AT162">
            <v>104.9977106428299</v>
          </cell>
          <cell r="AU162">
            <v>104.80403238341049</v>
          </cell>
          <cell r="AX162" t="str">
            <v>Sep</v>
          </cell>
          <cell r="AY162">
            <v>99.270019289441464</v>
          </cell>
          <cell r="AZ162">
            <v>0.91320229072180292</v>
          </cell>
          <cell r="BA162">
            <v>91.537025512535052</v>
          </cell>
          <cell r="BB162">
            <v>108.51287026828214</v>
          </cell>
          <cell r="BR162">
            <v>105.77323386489692</v>
          </cell>
          <cell r="BU162">
            <v>96.828036591818503</v>
          </cell>
        </row>
        <row r="163">
          <cell r="B163" t="str">
            <v>+</v>
          </cell>
          <cell r="E163" t="str">
            <v>Oct.</v>
          </cell>
          <cell r="AT163">
            <v>108.03511331402491</v>
          </cell>
          <cell r="AU163">
            <v>100.51672143309382</v>
          </cell>
          <cell r="AX163" t="str">
            <v>Oct</v>
          </cell>
          <cell r="AY163">
            <v>75.108316466956168</v>
          </cell>
          <cell r="AZ163">
            <v>0.74689509092898387</v>
          </cell>
          <cell r="BA163">
            <v>74.167223530066138</v>
          </cell>
          <cell r="BB163">
            <v>83.098393824811879</v>
          </cell>
          <cell r="BR163">
            <v>109.03270591450871</v>
          </cell>
          <cell r="BU163">
            <v>80.8718464368485</v>
          </cell>
        </row>
        <row r="164">
          <cell r="B164" t="str">
            <v>+</v>
          </cell>
          <cell r="E164" t="str">
            <v>Nov.</v>
          </cell>
          <cell r="AT164">
            <v>110.25461006996127</v>
          </cell>
          <cell r="AU164">
            <v>98.078043867544167</v>
          </cell>
          <cell r="AX164" t="str">
            <v>Nov</v>
          </cell>
          <cell r="AY164">
            <v>62.85120983133713</v>
          </cell>
          <cell r="AZ164">
            <v>0.69176599641183467</v>
          </cell>
          <cell r="BA164">
            <v>61.131368779774348</v>
          </cell>
          <cell r="BB164">
            <v>70.658774539049006</v>
          </cell>
          <cell r="BR164">
            <v>111.45691523948409</v>
          </cell>
          <cell r="BU164">
            <v>68.13961671431845</v>
          </cell>
        </row>
        <row r="165">
          <cell r="B165" t="str">
            <v>+</v>
          </cell>
          <cell r="E165" t="str">
            <v>Dec.</v>
          </cell>
          <cell r="AT165">
            <v>109.57587247556651</v>
          </cell>
          <cell r="AU165">
            <v>97.051535915857428</v>
          </cell>
          <cell r="AX165" t="str">
            <v>Dec</v>
          </cell>
          <cell r="AY165">
            <v>61.776502297974325</v>
          </cell>
          <cell r="AZ165">
            <v>0.63812772138269314</v>
          </cell>
          <cell r="BA165">
            <v>62.844166995599274</v>
          </cell>
          <cell r="BB165">
            <v>69.310923367402808</v>
          </cell>
          <cell r="BR165">
            <v>111.18025598994335</v>
          </cell>
          <cell r="BU165">
            <v>69.874898629541946</v>
          </cell>
        </row>
        <row r="166">
          <cell r="B166" t="str">
            <v>+</v>
          </cell>
          <cell r="D166" t="str">
            <v>1991</v>
          </cell>
          <cell r="E166" t="str">
            <v>Jan.</v>
          </cell>
          <cell r="AT166">
            <v>108.54750735239962</v>
          </cell>
          <cell r="AU166">
            <v>93.176921128356256</v>
          </cell>
          <cell r="AW166" t="str">
            <v>1991</v>
          </cell>
          <cell r="AX166">
            <v>33239</v>
          </cell>
          <cell r="AY166">
            <v>54.558086574227595</v>
          </cell>
          <cell r="AZ166">
            <v>0.52270821897392594</v>
          </cell>
          <cell r="BA166">
            <v>51.364390991125177</v>
          </cell>
          <cell r="BB166">
            <v>74.876734071685775</v>
          </cell>
          <cell r="BR166">
            <v>110.29792595046035</v>
          </cell>
          <cell r="BU166">
            <v>56.657582052894838</v>
          </cell>
        </row>
        <row r="167">
          <cell r="B167" t="str">
            <v>+</v>
          </cell>
          <cell r="E167" t="str">
            <v>Feb.</v>
          </cell>
          <cell r="AT167">
            <v>110.55782393024619</v>
          </cell>
          <cell r="AU167">
            <v>94.663773765112893</v>
          </cell>
          <cell r="AX167" t="str">
            <v>Feb</v>
          </cell>
          <cell r="AY167">
            <v>54.015349274176515</v>
          </cell>
          <cell r="AZ167">
            <v>0.47988117591450397</v>
          </cell>
          <cell r="BA167">
            <v>66.260717614034021</v>
          </cell>
          <cell r="BB167">
            <v>77.700151743643303</v>
          </cell>
          <cell r="BR167">
            <v>112.61713711212916</v>
          </cell>
          <cell r="BU167">
            <v>74.625828375392715</v>
          </cell>
        </row>
        <row r="168">
          <cell r="B168" t="str">
            <v>+</v>
          </cell>
          <cell r="E168" t="str">
            <v>March</v>
          </cell>
          <cell r="AT168">
            <v>103.04659999685349</v>
          </cell>
          <cell r="AU168">
            <v>88.752868194270221</v>
          </cell>
          <cell r="AX168" t="str">
            <v>Mar</v>
          </cell>
          <cell r="AY168">
            <v>55.290903978447936</v>
          </cell>
          <cell r="AZ168">
            <v>0.56039049020909004</v>
          </cell>
          <cell r="BA168">
            <v>67.049183290076414</v>
          </cell>
          <cell r="BB168">
            <v>82.650913539433446</v>
          </cell>
          <cell r="BR168">
            <v>106.1393269872501</v>
          </cell>
          <cell r="BU168">
            <v>71.170229925970645</v>
          </cell>
        </row>
        <row r="169">
          <cell r="B169" t="str">
            <v>+</v>
          </cell>
          <cell r="E169" t="str">
            <v>April</v>
          </cell>
          <cell r="AT169">
            <v>97.816125768129965</v>
          </cell>
          <cell r="AU169">
            <v>84.485746977459087</v>
          </cell>
          <cell r="AX169" t="str">
            <v>Apr</v>
          </cell>
          <cell r="AY169">
            <v>55.912880617050263</v>
          </cell>
          <cell r="AZ169">
            <v>0.54919522992492209</v>
          </cell>
          <cell r="BA169">
            <v>68.294798327569112</v>
          </cell>
          <cell r="BB169">
            <v>85.696392246293911</v>
          </cell>
          <cell r="BR169">
            <v>102.14514072132152</v>
          </cell>
          <cell r="BU169">
            <v>69.764403483260537</v>
          </cell>
        </row>
        <row r="170">
          <cell r="B170" t="str">
            <v>+</v>
          </cell>
          <cell r="E170" t="str">
            <v>May</v>
          </cell>
          <cell r="AT170">
            <v>96.983402569415432</v>
          </cell>
          <cell r="AU170">
            <v>83.820470546965012</v>
          </cell>
          <cell r="AX170" t="str">
            <v>May</v>
          </cell>
          <cell r="AY170">
            <v>56.055952541289635</v>
          </cell>
          <cell r="AZ170">
            <v>0.55724065940892986</v>
          </cell>
          <cell r="BA170">
            <v>67.016623851274247</v>
          </cell>
          <cell r="BB170">
            <v>88.494629135030536</v>
          </cell>
          <cell r="BR170">
            <v>102.4437403724986</v>
          </cell>
          <cell r="BU170">
            <v>68.658849102556374</v>
          </cell>
        </row>
        <row r="171">
          <cell r="B171" t="str">
            <v>+</v>
          </cell>
          <cell r="E171" t="str">
            <v>June</v>
          </cell>
          <cell r="AT171">
            <v>93.631198316466879</v>
          </cell>
          <cell r="AU171">
            <v>81.126055579085715</v>
          </cell>
          <cell r="AX171" t="str">
            <v>Jun</v>
          </cell>
          <cell r="AY171">
            <v>56.615537036050299</v>
          </cell>
          <cell r="AZ171">
            <v>0.55913778196545905</v>
          </cell>
          <cell r="BA171">
            <v>77.436766469813278</v>
          </cell>
          <cell r="BB171">
            <v>91.651718075236374</v>
          </cell>
          <cell r="BR171">
            <v>98.610193879527401</v>
          </cell>
          <cell r="BU171">
            <v>76.365565071626918</v>
          </cell>
        </row>
        <row r="172">
          <cell r="B172" t="str">
            <v>+</v>
          </cell>
          <cell r="E172" t="str">
            <v>July</v>
          </cell>
          <cell r="AT172">
            <v>93.491304844653499</v>
          </cell>
          <cell r="AU172">
            <v>80.962816004955386</v>
          </cell>
          <cell r="AX172" t="str">
            <v>Jul</v>
          </cell>
          <cell r="AY172">
            <v>56.49905789331369</v>
          </cell>
          <cell r="AZ172">
            <v>0.55047749176402194</v>
          </cell>
          <cell r="BA172">
            <v>76.845312270519429</v>
          </cell>
          <cell r="BB172">
            <v>91.357517662392098</v>
          </cell>
          <cell r="BR172">
            <v>97.854489402868367</v>
          </cell>
          <cell r="BU172">
            <v>75.201530961901767</v>
          </cell>
        </row>
        <row r="173">
          <cell r="B173" t="str">
            <v>+</v>
          </cell>
          <cell r="E173" t="str">
            <v>Aug.</v>
          </cell>
          <cell r="AT173">
            <v>95.50747901008836</v>
          </cell>
          <cell r="AU173">
            <v>82.582625374267238</v>
          </cell>
          <cell r="AX173" t="str">
            <v>Aug</v>
          </cell>
          <cell r="AY173">
            <v>56.157780520566568</v>
          </cell>
          <cell r="AZ173">
            <v>0.50339852751922243</v>
          </cell>
          <cell r="BA173">
            <v>72.974655446471928</v>
          </cell>
          <cell r="BB173">
            <v>91.426603220650108</v>
          </cell>
          <cell r="BR173">
            <v>99.735028326539265</v>
          </cell>
          <cell r="BU173">
            <v>72.786077522109011</v>
          </cell>
        </row>
        <row r="174">
          <cell r="B174" t="str">
            <v>+</v>
          </cell>
          <cell r="E174" t="str">
            <v>Sept.</v>
          </cell>
          <cell r="AT174">
            <v>97.868471725571823</v>
          </cell>
          <cell r="AU174">
            <v>84.455658830774411</v>
          </cell>
          <cell r="AX174" t="str">
            <v>Sep</v>
          </cell>
          <cell r="AY174">
            <v>55.715493594823606</v>
          </cell>
          <cell r="AZ174">
            <v>0.49966963053337499</v>
          </cell>
          <cell r="BA174">
            <v>78.780878001789503</v>
          </cell>
          <cell r="BB174">
            <v>91.31354856636348</v>
          </cell>
          <cell r="BR174">
            <v>102.7981466749476</v>
          </cell>
          <cell r="BU174">
            <v>80.990606046535845</v>
          </cell>
        </row>
        <row r="175">
          <cell r="B175" t="str">
            <v>+</v>
          </cell>
          <cell r="E175" t="str">
            <v>Oct.</v>
          </cell>
          <cell r="AT175">
            <v>98.261358323037882</v>
          </cell>
          <cell r="AU175">
            <v>84.808943865025583</v>
          </cell>
          <cell r="AX175" t="str">
            <v>Oct</v>
          </cell>
          <cell r="AY175">
            <v>55.752640753576912</v>
          </cell>
          <cell r="AZ175">
            <v>0.53751826927998125</v>
          </cell>
          <cell r="BA175">
            <v>80.301046718473103</v>
          </cell>
          <cell r="BB175">
            <v>91.889365073420862</v>
          </cell>
          <cell r="BR175">
            <v>104.02007099628467</v>
          </cell>
          <cell r="BU175">
            <v>83.534696557266415</v>
          </cell>
        </row>
        <row r="176">
          <cell r="B176" t="str">
            <v>+</v>
          </cell>
          <cell r="E176" t="str">
            <v>Nov.</v>
          </cell>
          <cell r="AT176">
            <v>101.73617156770416</v>
          </cell>
          <cell r="AU176">
            <v>87.594039313353676</v>
          </cell>
          <cell r="AX176" t="str">
            <v>Nov</v>
          </cell>
          <cell r="AY176">
            <v>55.215393479311601</v>
          </cell>
          <cell r="AZ176">
            <v>0.58819341531803637</v>
          </cell>
          <cell r="BA176">
            <v>80.993403669080749</v>
          </cell>
          <cell r="BB176">
            <v>91.827677077459356</v>
          </cell>
          <cell r="BR176">
            <v>108.32028665722207</v>
          </cell>
          <cell r="BU176">
            <v>87.738054065151104</v>
          </cell>
        </row>
        <row r="177">
          <cell r="B177" t="str">
            <v>+</v>
          </cell>
          <cell r="E177" t="str">
            <v>Dec.</v>
          </cell>
          <cell r="AT177">
            <v>104.8529055988687</v>
          </cell>
          <cell r="AU177">
            <v>90.064435136100983</v>
          </cell>
          <cell r="AX177" t="str">
            <v>Dec</v>
          </cell>
          <cell r="AY177">
            <v>54.700026761852506</v>
          </cell>
          <cell r="AZ177">
            <v>0.54520374429306806</v>
          </cell>
          <cell r="BA177">
            <v>87.86435322380315</v>
          </cell>
          <cell r="BB177">
            <v>91.481117726075098</v>
          </cell>
          <cell r="BR177">
            <v>111.37038443362279</v>
          </cell>
          <cell r="BU177">
            <v>97.861300405548192</v>
          </cell>
        </row>
        <row r="178">
          <cell r="B178" t="str">
            <v>+</v>
          </cell>
          <cell r="D178" t="str">
            <v>1992</v>
          </cell>
          <cell r="E178" t="str">
            <v>Jan.</v>
          </cell>
          <cell r="AT178">
            <v>104.48723301661377</v>
          </cell>
          <cell r="AU178">
            <v>89.980666226623214</v>
          </cell>
          <cell r="AW178" t="str">
            <v>1992</v>
          </cell>
          <cell r="AX178">
            <v>33604</v>
          </cell>
          <cell r="AY178">
            <v>55.259209273165851</v>
          </cell>
          <cell r="AZ178">
            <v>0.50191922404464284</v>
          </cell>
          <cell r="BA178">
            <v>83.609144967629291</v>
          </cell>
          <cell r="BB178">
            <v>90.926560824615621</v>
          </cell>
          <cell r="BR178">
            <v>110.47021413309579</v>
          </cell>
          <cell r="BU178">
            <v>92.369272928763678</v>
          </cell>
        </row>
        <row r="179">
          <cell r="B179" t="str">
            <v>+</v>
          </cell>
          <cell r="E179" t="str">
            <v>Feb.</v>
          </cell>
          <cell r="AT179">
            <v>102.10114552056056</v>
          </cell>
          <cell r="AU179">
            <v>88.112170462747386</v>
          </cell>
          <cell r="AX179" t="str">
            <v>Feb</v>
          </cell>
          <cell r="AY179">
            <v>55.725338712473693</v>
          </cell>
          <cell r="AZ179">
            <v>0.47289124089802442</v>
          </cell>
          <cell r="BA179">
            <v>84.0200233328287</v>
          </cell>
          <cell r="BB179">
            <v>91.014189822846134</v>
          </cell>
          <cell r="BR179">
            <v>107.69599003388875</v>
          </cell>
          <cell r="BU179">
            <v>90.492144019161586</v>
          </cell>
        </row>
        <row r="180">
          <cell r="B180" t="str">
            <v>+</v>
          </cell>
          <cell r="E180" t="str">
            <v>March</v>
          </cell>
          <cell r="AT180">
            <v>99.674204506221344</v>
          </cell>
          <cell r="AU180">
            <v>86.2552109682223</v>
          </cell>
          <cell r="AX180" t="str">
            <v>Mar</v>
          </cell>
          <cell r="AY180">
            <v>56.338311050802439</v>
          </cell>
          <cell r="AZ180">
            <v>0.53779372040718754</v>
          </cell>
          <cell r="BA180">
            <v>85.348176132429998</v>
          </cell>
          <cell r="BB180">
            <v>92.232958779605141</v>
          </cell>
          <cell r="BR180">
            <v>105.59519621476437</v>
          </cell>
          <cell r="BU180">
            <v>90.12949828016292</v>
          </cell>
        </row>
        <row r="181">
          <cell r="B181" t="str">
            <v>+</v>
          </cell>
          <cell r="E181" t="str">
            <v>April</v>
          </cell>
          <cell r="AT181">
            <v>100.39161437633206</v>
          </cell>
          <cell r="AU181">
            <v>86.794272742874313</v>
          </cell>
          <cell r="AX181" t="str">
            <v>Apr</v>
          </cell>
          <cell r="AY181">
            <v>56.12819460661035</v>
          </cell>
          <cell r="AZ181">
            <v>0.52031027090067539</v>
          </cell>
          <cell r="BA181">
            <v>82.962583096389537</v>
          </cell>
          <cell r="BB181">
            <v>92.772626968143811</v>
          </cell>
          <cell r="BR181">
            <v>106.78641712218815</v>
          </cell>
          <cell r="BU181">
            <v>88.598593641428437</v>
          </cell>
        </row>
        <row r="182">
          <cell r="B182" t="str">
            <v>+</v>
          </cell>
          <cell r="E182" t="str">
            <v>May</v>
          </cell>
          <cell r="AT182">
            <v>102.10606253072423</v>
          </cell>
          <cell r="AU182">
            <v>88.069112068699297</v>
          </cell>
          <cell r="AX182" t="str">
            <v>May</v>
          </cell>
          <cell r="AY182">
            <v>55.606727354075247</v>
          </cell>
          <cell r="AZ182">
            <v>0.52875625203352927</v>
          </cell>
          <cell r="BA182">
            <v>89.522180191088466</v>
          </cell>
          <cell r="BB182">
            <v>93.001698001445021</v>
          </cell>
          <cell r="BR182">
            <v>108.9704112267649</v>
          </cell>
          <cell r="BU182">
            <v>97.559100469823221</v>
          </cell>
        </row>
        <row r="183">
          <cell r="B183" t="str">
            <v>+</v>
          </cell>
          <cell r="E183" t="str">
            <v>June</v>
          </cell>
          <cell r="AT183">
            <v>104.80447043781381</v>
          </cell>
          <cell r="AU183">
            <v>90.13691880629348</v>
          </cell>
          <cell r="AX183" t="str">
            <v>Jun</v>
          </cell>
          <cell r="AY183">
            <v>54.97563313774311</v>
          </cell>
          <cell r="AZ183">
            <v>0.51822981815012714</v>
          </cell>
          <cell r="BA183">
            <v>80.220735873208923</v>
          </cell>
          <cell r="BB183">
            <v>92.865824432529138</v>
          </cell>
          <cell r="BR183">
            <v>112.47219189814078</v>
          </cell>
          <cell r="BU183">
            <v>90.231950955048944</v>
          </cell>
        </row>
        <row r="184">
          <cell r="B184" t="str">
            <v>+</v>
          </cell>
          <cell r="E184" t="str">
            <v>July</v>
          </cell>
          <cell r="AT184">
            <v>109.82828275681985</v>
          </cell>
          <cell r="AU184">
            <v>94.910614800746771</v>
          </cell>
          <cell r="AX184" t="str">
            <v>Jul</v>
          </cell>
          <cell r="AY184">
            <v>56.029281527488742</v>
          </cell>
          <cell r="AZ184">
            <v>0.52196485425297834</v>
          </cell>
          <cell r="BA184">
            <v>84.790186559722642</v>
          </cell>
          <cell r="BB184">
            <v>96.507376411799996</v>
          </cell>
          <cell r="BR184">
            <v>118.53657121506585</v>
          </cell>
          <cell r="BU184">
            <v>100.51398667635931</v>
          </cell>
        </row>
        <row r="185">
          <cell r="B185" t="str">
            <v>+</v>
          </cell>
          <cell r="E185" t="str">
            <v>Aug.</v>
          </cell>
          <cell r="AT185">
            <v>112.31505206954623</v>
          </cell>
          <cell r="AU185">
            <v>95.937216774002039</v>
          </cell>
          <cell r="AX185" t="str">
            <v>Aug</v>
          </cell>
          <cell r="AY185">
            <v>53.501955004322753</v>
          </cell>
          <cell r="AZ185">
            <v>0.46212444178161682</v>
          </cell>
          <cell r="BA185">
            <v>81.626432357852977</v>
          </cell>
          <cell r="BB185">
            <v>93.135226312378833</v>
          </cell>
          <cell r="BR185">
            <v>121.89324328227858</v>
          </cell>
          <cell r="BU185">
            <v>99.50364616835374</v>
          </cell>
        </row>
        <row r="186">
          <cell r="B186" t="str">
            <v>+</v>
          </cell>
          <cell r="E186" t="str">
            <v>Sept.</v>
          </cell>
          <cell r="AT186">
            <v>111.59843876002805</v>
          </cell>
          <cell r="AU186">
            <v>95.540891522854579</v>
          </cell>
          <cell r="AX186" t="str">
            <v>Sep</v>
          </cell>
          <cell r="AY186">
            <v>53.984185077433558</v>
          </cell>
          <cell r="AZ186">
            <v>0.46461534940216043</v>
          </cell>
          <cell r="BA186">
            <v>81.925760410346285</v>
          </cell>
          <cell r="BB186">
            <v>95.833387244499704</v>
          </cell>
          <cell r="BR186">
            <v>121.40140706967321</v>
          </cell>
          <cell r="BU186">
            <v>99.465563779279123</v>
          </cell>
        </row>
        <row r="187">
          <cell r="B187" t="str">
            <v>+</v>
          </cell>
          <cell r="E187" t="str">
            <v>Oct.</v>
          </cell>
          <cell r="AT187">
            <v>107.79762349204474</v>
          </cell>
          <cell r="AU187">
            <v>92.924519093703367</v>
          </cell>
          <cell r="AX187" t="str">
            <v>Oct</v>
          </cell>
          <cell r="AY187">
            <v>55.479366182888569</v>
          </cell>
          <cell r="AZ187">
            <v>0.51685485848213586</v>
          </cell>
          <cell r="BA187">
            <v>88.159426020806222</v>
          </cell>
          <cell r="BB187">
            <v>100.72685496254793</v>
          </cell>
          <cell r="BR187">
            <v>117.53701277641271</v>
          </cell>
          <cell r="BU187">
            <v>103.62676723089406</v>
          </cell>
        </row>
        <row r="188">
          <cell r="B188" t="str">
            <v>+</v>
          </cell>
          <cell r="E188" t="str">
            <v>Nov.</v>
          </cell>
          <cell r="AT188">
            <v>101.49811574661865</v>
          </cell>
          <cell r="AU188">
            <v>87.907928721792601</v>
          </cell>
          <cell r="AX188" t="str">
            <v>Nov</v>
          </cell>
          <cell r="AY188">
            <v>56.527811581069173</v>
          </cell>
          <cell r="AZ188">
            <v>0.58733078310468356</v>
          </cell>
          <cell r="BA188">
            <v>92.126541625813147</v>
          </cell>
          <cell r="BB188">
            <v>104.49852848523471</v>
          </cell>
          <cell r="BR188">
            <v>111.00441158319794</v>
          </cell>
          <cell r="BU188">
            <v>102.27124775036245</v>
          </cell>
        </row>
        <row r="189">
          <cell r="B189" t="str">
            <v>+</v>
          </cell>
          <cell r="E189" t="str">
            <v>Dec.</v>
          </cell>
          <cell r="AT189">
            <v>101.4309490719499</v>
          </cell>
          <cell r="AU189">
            <v>87.825663053643353</v>
          </cell>
          <cell r="AX189" t="str">
            <v>Dec</v>
          </cell>
          <cell r="AY189">
            <v>56.466318920958159</v>
          </cell>
          <cell r="AZ189">
            <v>0.54467255674537707</v>
          </cell>
          <cell r="BA189">
            <v>93.310905737565932</v>
          </cell>
          <cell r="BB189">
            <v>104.67214134739345</v>
          </cell>
          <cell r="BR189">
            <v>110.92576832344108</v>
          </cell>
          <cell r="BU189">
            <v>103.51264302275993</v>
          </cell>
        </row>
        <row r="190">
          <cell r="B190" t="str">
            <v>+</v>
          </cell>
          <cell r="D190" t="str">
            <v>1993</v>
          </cell>
          <cell r="E190" t="str">
            <v>Jan.</v>
          </cell>
          <cell r="AT190">
            <v>99.109558282660913</v>
          </cell>
          <cell r="AU190">
            <v>86.063409372529421</v>
          </cell>
          <cell r="AW190" t="str">
            <v>1993</v>
          </cell>
          <cell r="AX190">
            <v>33970</v>
          </cell>
          <cell r="AY190">
            <v>57.115684349787053</v>
          </cell>
          <cell r="AZ190">
            <v>0.49491628187393039</v>
          </cell>
          <cell r="BA190">
            <v>93.654498359360133</v>
          </cell>
          <cell r="BB190">
            <v>112.23791113848783</v>
          </cell>
          <cell r="BR190">
            <v>108.29879700559285</v>
          </cell>
          <cell r="BU190">
            <v>101.43336229713368</v>
          </cell>
        </row>
        <row r="191">
          <cell r="B191" t="str">
            <v>+</v>
          </cell>
          <cell r="E191" t="str">
            <v>Feb.</v>
          </cell>
          <cell r="AT191">
            <v>97.357756139332366</v>
          </cell>
          <cell r="AU191">
            <v>84.774034609122992</v>
          </cell>
          <cell r="AX191" t="str">
            <v>Feb</v>
          </cell>
          <cell r="AY191">
            <v>57.945082835354</v>
          </cell>
          <cell r="AZ191">
            <v>0.47334006101170639</v>
          </cell>
          <cell r="BA191">
            <v>93.73774518344085</v>
          </cell>
          <cell r="BB191">
            <v>114.56545813830773</v>
          </cell>
          <cell r="BR191">
            <v>106.39483427575698</v>
          </cell>
          <cell r="BU191">
            <v>99.738674481956025</v>
          </cell>
        </row>
        <row r="192">
          <cell r="B192" t="str">
            <v>+</v>
          </cell>
          <cell r="E192" t="str">
            <v>March</v>
          </cell>
          <cell r="AT192">
            <v>96.964790414758795</v>
          </cell>
          <cell r="AU192">
            <v>84.455849825019826</v>
          </cell>
          <cell r="AX192" t="str">
            <v>Mar</v>
          </cell>
          <cell r="AY192">
            <v>58.149865425301343</v>
          </cell>
          <cell r="AZ192">
            <v>0.52731149208694328</v>
          </cell>
          <cell r="BA192">
            <v>95.6806466827923</v>
          </cell>
          <cell r="BB192">
            <v>115.57642065439403</v>
          </cell>
          <cell r="BR192">
            <v>106.1576239233615</v>
          </cell>
          <cell r="BU192">
            <v>101.57897787661986</v>
          </cell>
        </row>
        <row r="193">
          <cell r="B193" t="str">
            <v>+</v>
          </cell>
          <cell r="E193" t="str">
            <v>April</v>
          </cell>
          <cell r="AT193">
            <v>100.0551372286594</v>
          </cell>
          <cell r="AU193">
            <v>86.802958161562884</v>
          </cell>
          <cell r="AX193" t="str">
            <v>Apr</v>
          </cell>
          <cell r="AY193">
            <v>57.421529417366635</v>
          </cell>
          <cell r="AZ193">
            <v>0.50876388469734279</v>
          </cell>
          <cell r="BA193">
            <v>94.158590688607163</v>
          </cell>
          <cell r="BB193">
            <v>115.19325046803561</v>
          </cell>
          <cell r="BR193">
            <v>109.74526011834655</v>
          </cell>
          <cell r="BU193">
            <v>103.34138292182843</v>
          </cell>
        </row>
        <row r="194">
          <cell r="B194" t="str">
            <v>+</v>
          </cell>
          <cell r="E194" t="str">
            <v>May</v>
          </cell>
          <cell r="AT194">
            <v>100.18413252643079</v>
          </cell>
          <cell r="AU194">
            <v>86.848845539561921</v>
          </cell>
          <cell r="AX194" t="str">
            <v>May</v>
          </cell>
          <cell r="AY194">
            <v>57.129121222526145</v>
          </cell>
          <cell r="AZ194">
            <v>0.52822287627554354</v>
          </cell>
          <cell r="BA194">
            <v>96.854603742161913</v>
          </cell>
          <cell r="BB194">
            <v>115.95632307977576</v>
          </cell>
          <cell r="BR194">
            <v>110.06813666962888</v>
          </cell>
          <cell r="BU194">
            <v>106.61306531284293</v>
          </cell>
        </row>
        <row r="195">
          <cell r="B195" t="str">
            <v>+</v>
          </cell>
          <cell r="E195" t="str">
            <v>June</v>
          </cell>
          <cell r="AT195">
            <v>97.973494600773193</v>
          </cell>
          <cell r="AU195">
            <v>85.155995219653647</v>
          </cell>
          <cell r="AX195" t="str">
            <v>Jun</v>
          </cell>
          <cell r="AY195">
            <v>57.489793283476899</v>
          </cell>
          <cell r="AZ195">
            <v>0.52333103896538491</v>
          </cell>
          <cell r="BA195">
            <v>102.41248693665175</v>
          </cell>
          <cell r="BB195">
            <v>118.01739555428223</v>
          </cell>
          <cell r="BR195">
            <v>107.7680015111452</v>
          </cell>
          <cell r="BU195">
            <v>110.37514544675828</v>
          </cell>
        </row>
        <row r="196">
          <cell r="B196" t="str">
            <v>+</v>
          </cell>
          <cell r="E196" t="str">
            <v>July</v>
          </cell>
          <cell r="AT196">
            <v>94.659386864761885</v>
          </cell>
          <cell r="AU196">
            <v>81.008179736361996</v>
          </cell>
          <cell r="AX196" t="str">
            <v>Jul</v>
          </cell>
          <cell r="AY196">
            <v>57.996384480229487</v>
          </cell>
          <cell r="AZ196">
            <v>0.51958168623795009</v>
          </cell>
          <cell r="BA196">
            <v>102.12183701090227</v>
          </cell>
          <cell r="BB196">
            <v>120.40677174589869</v>
          </cell>
          <cell r="BR196">
            <v>104.2409149423403</v>
          </cell>
          <cell r="BU196">
            <v>106.45973487274661</v>
          </cell>
        </row>
        <row r="197">
          <cell r="B197" t="str">
            <v>+</v>
          </cell>
          <cell r="E197" t="str">
            <v>Aug.</v>
          </cell>
          <cell r="AT197">
            <v>95.146676887487516</v>
          </cell>
          <cell r="AU197">
            <v>80.802059011573334</v>
          </cell>
          <cell r="AX197" t="str">
            <v>Aug</v>
          </cell>
          <cell r="AY197">
            <v>58.01054950005409</v>
          </cell>
          <cell r="AZ197">
            <v>0.48548465689332138</v>
          </cell>
          <cell r="BA197">
            <v>102.33797595015494</v>
          </cell>
          <cell r="BB197">
            <v>121.74527216982113</v>
          </cell>
          <cell r="BR197">
            <v>104.91547321491366</v>
          </cell>
          <cell r="BU197">
            <v>107.37542955209469</v>
          </cell>
        </row>
        <row r="198">
          <cell r="B198" t="str">
            <v>+</v>
          </cell>
          <cell r="E198" t="str">
            <v>Sept.</v>
          </cell>
          <cell r="AT198">
            <v>98.526105114151378</v>
          </cell>
          <cell r="AU198">
            <v>83.435046164154556</v>
          </cell>
          <cell r="AX198" t="str">
            <v>Sep</v>
          </cell>
          <cell r="AY198">
            <v>57.6212361845689</v>
          </cell>
          <cell r="AZ198">
            <v>0.47719119328193266</v>
          </cell>
          <cell r="BA198">
            <v>99.426539568562404</v>
          </cell>
          <cell r="BB198">
            <v>122.59863817796432</v>
          </cell>
          <cell r="BR198">
            <v>108.69752125842918</v>
          </cell>
          <cell r="BU198">
            <v>108.08128818569294</v>
          </cell>
        </row>
        <row r="199">
          <cell r="B199" t="str">
            <v>+</v>
          </cell>
          <cell r="E199" t="str">
            <v>Oct.</v>
          </cell>
          <cell r="AT199">
            <v>97.281229440974187</v>
          </cell>
          <cell r="AU199">
            <v>82.592971024048083</v>
          </cell>
          <cell r="AX199" t="str">
            <v>Oct</v>
          </cell>
          <cell r="AY199">
            <v>58.217291803783475</v>
          </cell>
          <cell r="AZ199">
            <v>0.52092006293441795</v>
          </cell>
          <cell r="BA199">
            <v>106.79476024803587</v>
          </cell>
          <cell r="BB199">
            <v>125.19071254430838</v>
          </cell>
          <cell r="BR199">
            <v>107.19885986473182</v>
          </cell>
          <cell r="BU199">
            <v>114.49029084764814</v>
          </cell>
        </row>
        <row r="200">
          <cell r="B200" t="str">
            <v>+</v>
          </cell>
          <cell r="AY200">
            <v>58.506040312859533</v>
          </cell>
          <cell r="AZ200">
            <v>0.5901055816720554</v>
          </cell>
          <cell r="BA200">
            <v>102.95024720873762</v>
          </cell>
          <cell r="BB200">
            <v>126.22005615382726</v>
          </cell>
          <cell r="BR200">
            <v>104.02696339393587</v>
          </cell>
          <cell r="BU200">
            <v>107.10305588005691</v>
          </cell>
        </row>
        <row r="201">
          <cell r="B201" t="str">
            <v>+</v>
          </cell>
          <cell r="AY201">
            <v>58.539475852722923</v>
          </cell>
          <cell r="AZ201">
            <v>0.54002173907925877</v>
          </cell>
          <cell r="BA201">
            <v>101.94895183888708</v>
          </cell>
          <cell r="BB201">
            <v>127.78599258269801</v>
          </cell>
          <cell r="BR201">
            <v>104.22766650071105</v>
          </cell>
          <cell r="BU201">
            <v>106.26599840593111</v>
          </cell>
        </row>
        <row r="202">
          <cell r="B202" t="str">
            <v>+</v>
          </cell>
          <cell r="AY202">
            <v>58.686797979728709</v>
          </cell>
          <cell r="AZ202">
            <v>0.49219152015457668</v>
          </cell>
          <cell r="BA202">
            <v>103.89923388721343</v>
          </cell>
          <cell r="BB202">
            <v>127.24782485090257</v>
          </cell>
          <cell r="BR202">
            <v>103.71768974334496</v>
          </cell>
          <cell r="BU202">
            <v>107.76896872167472</v>
          </cell>
        </row>
        <row r="203">
          <cell r="B203" t="str">
            <v>+</v>
          </cell>
          <cell r="AY203">
            <v>58.512051153900032</v>
          </cell>
          <cell r="AZ203">
            <v>0.46583880811168621</v>
          </cell>
          <cell r="BA203">
            <v>104.0781767563637</v>
          </cell>
          <cell r="BB203">
            <v>126.72927078211971</v>
          </cell>
          <cell r="BR203">
            <v>104.93841999759694</v>
          </cell>
          <cell r="BU203">
            <v>109.225173639856</v>
          </cell>
        </row>
        <row r="204">
          <cell r="B204" t="str">
            <v>+</v>
          </cell>
          <cell r="AY204">
            <v>58.256436021626691</v>
          </cell>
          <cell r="AZ204">
            <v>0.50706163561399498</v>
          </cell>
          <cell r="BA204">
            <v>101.83154455286547</v>
          </cell>
          <cell r="BB204">
            <v>126.75091583400464</v>
          </cell>
          <cell r="BR204">
            <v>106.36789359219681</v>
          </cell>
          <cell r="BU204">
            <v>108.32318905510245</v>
          </cell>
        </row>
        <row r="205">
          <cell r="B205" t="str">
            <v>+</v>
          </cell>
          <cell r="AY205">
            <v>58.152780907580237</v>
          </cell>
          <cell r="AZ205">
            <v>0.49976394690650044</v>
          </cell>
          <cell r="BA205">
            <v>104.4752682468324</v>
          </cell>
          <cell r="BB205">
            <v>127.58613590811495</v>
          </cell>
          <cell r="BR205">
            <v>105.38392749462197</v>
          </cell>
          <cell r="BU205">
            <v>110.10737831594025</v>
          </cell>
        </row>
        <row r="206">
          <cell r="B206" t="str">
            <v>+</v>
          </cell>
          <cell r="AY206">
            <v>57.830853856170549</v>
          </cell>
          <cell r="AZ206">
            <v>0.52513312910879206</v>
          </cell>
          <cell r="BA206">
            <v>102.6366163830851</v>
          </cell>
          <cell r="BB206">
            <v>128.02554913621626</v>
          </cell>
          <cell r="BR206">
            <v>106.81663562281649</v>
          </cell>
          <cell r="BU206">
            <v>109.64018720584259</v>
          </cell>
        </row>
        <row r="207">
          <cell r="B207" t="str">
            <v>+</v>
          </cell>
          <cell r="AY207">
            <v>57.637037001166128</v>
          </cell>
          <cell r="AZ207">
            <v>0.51348097145076543</v>
          </cell>
          <cell r="BB207">
            <v>129.04483366657445</v>
          </cell>
          <cell r="BR207">
            <v>108.43120270275897</v>
          </cell>
        </row>
        <row r="208">
          <cell r="B208" t="str">
            <v>+</v>
          </cell>
          <cell r="AY208">
            <v>57.364944804937565</v>
          </cell>
          <cell r="AZ208">
            <v>0.50145143880579912</v>
          </cell>
          <cell r="BB208">
            <v>129.4242727774234</v>
          </cell>
          <cell r="BR208">
            <v>111.89946758639846</v>
          </cell>
        </row>
        <row r="209">
          <cell r="B209" t="str">
            <v>+</v>
          </cell>
          <cell r="AY209">
            <v>57.418668150083597</v>
          </cell>
          <cell r="AZ209">
            <v>0.47119476502599783</v>
          </cell>
          <cell r="BB209">
            <v>131.11893325059657</v>
          </cell>
          <cell r="BR209">
            <v>111.98683846709983</v>
          </cell>
        </row>
        <row r="210">
          <cell r="B210" t="str">
            <v>+</v>
          </cell>
          <cell r="AY210">
            <v>57.217147304037255</v>
          </cell>
          <cell r="AZ210">
            <v>0.46201037289063729</v>
          </cell>
          <cell r="BB210">
            <v>132.03606809057149</v>
          </cell>
          <cell r="BR210">
            <v>113.10657987465447</v>
          </cell>
        </row>
        <row r="211">
          <cell r="B211" t="str">
            <v>+</v>
          </cell>
          <cell r="BB211">
            <v>132.42813896018779</v>
          </cell>
          <cell r="BR211">
            <v>115.24376319109841</v>
          </cell>
        </row>
        <row r="212">
          <cell r="B212" t="str">
            <v>+</v>
          </cell>
          <cell r="BB212">
            <v>133.55623384377358</v>
          </cell>
        </row>
        <row r="213">
          <cell r="B213" t="str">
            <v>+</v>
          </cell>
        </row>
        <row r="214">
          <cell r="B214" t="str">
            <v>+</v>
          </cell>
        </row>
        <row r="215">
          <cell r="B215" t="str">
            <v>+</v>
          </cell>
        </row>
        <row r="216">
          <cell r="B216" t="str">
            <v>+</v>
          </cell>
        </row>
        <row r="217">
          <cell r="B217" t="str">
            <v>+</v>
          </cell>
        </row>
        <row r="218">
          <cell r="B218" t="str">
            <v>+</v>
          </cell>
        </row>
        <row r="219">
          <cell r="B219" t="str">
            <v>+</v>
          </cell>
        </row>
        <row r="220">
          <cell r="B220" t="str">
            <v>+</v>
          </cell>
        </row>
        <row r="221">
          <cell r="B221" t="str">
            <v>+</v>
          </cell>
        </row>
        <row r="222">
          <cell r="B222" t="str">
            <v>+</v>
          </cell>
        </row>
        <row r="223">
          <cell r="B223" t="str">
            <v>+</v>
          </cell>
        </row>
        <row r="224">
          <cell r="B224" t="str">
            <v>+</v>
          </cell>
        </row>
        <row r="225">
          <cell r="B225" t="str">
            <v>+</v>
          </cell>
        </row>
        <row r="226">
          <cell r="B226" t="str">
            <v>+</v>
          </cell>
        </row>
        <row r="227">
          <cell r="B227" t="str">
            <v>+</v>
          </cell>
        </row>
        <row r="228">
          <cell r="B228" t="str">
            <v>+</v>
          </cell>
        </row>
        <row r="229">
          <cell r="B229" t="str">
            <v>+</v>
          </cell>
        </row>
        <row r="230">
          <cell r="B230" t="str">
            <v>+</v>
          </cell>
        </row>
        <row r="231">
          <cell r="B231" t="str">
            <v>+</v>
          </cell>
        </row>
        <row r="232">
          <cell r="B232" t="str">
            <v>+</v>
          </cell>
        </row>
        <row r="233">
          <cell r="B233" t="str">
            <v>+</v>
          </cell>
        </row>
        <row r="234">
          <cell r="B234" t="str">
            <v>+</v>
          </cell>
        </row>
        <row r="235">
          <cell r="B235" t="str">
            <v>+</v>
          </cell>
        </row>
        <row r="236">
          <cell r="B236" t="str">
            <v>+</v>
          </cell>
        </row>
        <row r="237">
          <cell r="B237" t="str">
            <v>+</v>
          </cell>
        </row>
        <row r="238">
          <cell r="B238" t="str">
            <v>+</v>
          </cell>
        </row>
        <row r="239">
          <cell r="B239" t="str">
            <v>+</v>
          </cell>
        </row>
        <row r="240">
          <cell r="B240" t="str">
            <v>+</v>
          </cell>
        </row>
        <row r="241">
          <cell r="B241" t="str">
            <v>+</v>
          </cell>
        </row>
        <row r="242">
          <cell r="B242" t="str">
            <v>+</v>
          </cell>
        </row>
        <row r="243">
          <cell r="B243" t="str">
            <v>+</v>
          </cell>
        </row>
        <row r="244">
          <cell r="B244" t="str">
            <v>+</v>
          </cell>
        </row>
        <row r="245">
          <cell r="B245" t="str">
            <v>+</v>
          </cell>
        </row>
        <row r="246">
          <cell r="B246" t="str">
            <v>+</v>
          </cell>
        </row>
        <row r="247">
          <cell r="B247" t="str">
            <v>+</v>
          </cell>
        </row>
        <row r="248">
          <cell r="B248" t="str">
            <v>+</v>
          </cell>
        </row>
        <row r="249">
          <cell r="B249" t="str">
            <v>+</v>
          </cell>
        </row>
        <row r="250">
          <cell r="B250" t="str">
            <v>+</v>
          </cell>
        </row>
        <row r="251">
          <cell r="B251" t="str">
            <v>+</v>
          </cell>
        </row>
        <row r="252">
          <cell r="B252" t="str">
            <v>+</v>
          </cell>
        </row>
        <row r="253">
          <cell r="B253" t="str">
            <v>+</v>
          </cell>
        </row>
        <row r="254">
          <cell r="B254" t="str">
            <v>+</v>
          </cell>
        </row>
        <row r="255">
          <cell r="B255" t="str">
            <v>+</v>
          </cell>
        </row>
        <row r="256">
          <cell r="B256" t="str">
            <v>+</v>
          </cell>
        </row>
        <row r="257">
          <cell r="B257" t="str">
            <v>+</v>
          </cell>
        </row>
        <row r="258">
          <cell r="B258" t="str">
            <v>+</v>
          </cell>
        </row>
      </sheetData>
      <sheetData sheetId="15" refreshError="1">
        <row r="1">
          <cell r="O1" t="str">
            <v>Rprofit</v>
          </cell>
          <cell r="R1" t="str">
            <v>$NULCG6</v>
          </cell>
          <cell r="S1" t="str">
            <v>$ULCCR</v>
          </cell>
          <cell r="T1" t="str">
            <v>Rulc$</v>
          </cell>
          <cell r="W1" t="str">
            <v>neer</v>
          </cell>
          <cell r="X1" t="str">
            <v>reerc</v>
          </cell>
          <cell r="Y1" t="str">
            <v>reeru</v>
          </cell>
          <cell r="Z1" t="str">
            <v>reerp</v>
          </cell>
        </row>
        <row r="9">
          <cell r="A9" t="str">
            <v>1990m1</v>
          </cell>
          <cell r="O9">
            <v>101.72719023627046</v>
          </cell>
        </row>
        <row r="10">
          <cell r="A10" t="str">
            <v>+</v>
          </cell>
          <cell r="O10">
            <v>127.32281137144518</v>
          </cell>
        </row>
        <row r="11">
          <cell r="A11" t="str">
            <v>+</v>
          </cell>
          <cell r="O11">
            <v>105.14562177702483</v>
          </cell>
        </row>
        <row r="12">
          <cell r="A12" t="str">
            <v>+</v>
          </cell>
          <cell r="O12">
            <v>114.6074925386022</v>
          </cell>
        </row>
        <row r="13">
          <cell r="A13" t="str">
            <v>+</v>
          </cell>
          <cell r="O13">
            <v>96.402377903674193</v>
          </cell>
        </row>
        <row r="14">
          <cell r="A14" t="str">
            <v>+</v>
          </cell>
          <cell r="O14">
            <v>87.432805154089976</v>
          </cell>
        </row>
        <row r="15">
          <cell r="A15" t="str">
            <v>+</v>
          </cell>
          <cell r="O15">
            <v>94.762574002002964</v>
          </cell>
        </row>
        <row r="16">
          <cell r="A16" t="str">
            <v>+</v>
          </cell>
          <cell r="O16">
            <v>97.206862677381196</v>
          </cell>
        </row>
        <row r="17">
          <cell r="A17" t="str">
            <v>+</v>
          </cell>
          <cell r="O17">
            <v>84.355436694522695</v>
          </cell>
        </row>
        <row r="18">
          <cell r="A18" t="str">
            <v>+</v>
          </cell>
          <cell r="O18">
            <v>89.25178796896013</v>
          </cell>
        </row>
        <row r="19">
          <cell r="A19" t="str">
            <v>+</v>
          </cell>
          <cell r="O19">
            <v>86.515824756313748</v>
          </cell>
        </row>
        <row r="20">
          <cell r="A20" t="str">
            <v>+</v>
          </cell>
          <cell r="O20">
            <v>90.669416866971062</v>
          </cell>
        </row>
        <row r="21">
          <cell r="A21" t="str">
            <v>+</v>
          </cell>
          <cell r="O21">
            <v>68.598209950666728</v>
          </cell>
        </row>
        <row r="22">
          <cell r="A22" t="str">
            <v>+</v>
          </cell>
          <cell r="O22">
            <v>85.27697793109229</v>
          </cell>
        </row>
        <row r="23">
          <cell r="A23" t="str">
            <v>+</v>
          </cell>
          <cell r="O23">
            <v>81.122881261850637</v>
          </cell>
        </row>
        <row r="24">
          <cell r="A24" t="str">
            <v>+</v>
          </cell>
          <cell r="O24">
            <v>79.693448726033182</v>
          </cell>
        </row>
        <row r="25">
          <cell r="A25" t="str">
            <v>+</v>
          </cell>
          <cell r="O25">
            <v>75.729164417771116</v>
          </cell>
        </row>
        <row r="26">
          <cell r="A26" t="str">
            <v>+</v>
          </cell>
          <cell r="O26">
            <v>84.489770903576897</v>
          </cell>
        </row>
        <row r="27">
          <cell r="A27" t="str">
            <v>+</v>
          </cell>
          <cell r="O27">
            <v>84.114452491022377</v>
          </cell>
        </row>
        <row r="28">
          <cell r="A28" t="str">
            <v>+</v>
          </cell>
          <cell r="O28">
            <v>79.817294290347448</v>
          </cell>
        </row>
        <row r="29">
          <cell r="A29" t="str">
            <v>+</v>
          </cell>
          <cell r="O29">
            <v>86.274634777950382</v>
          </cell>
        </row>
        <row r="30">
          <cell r="A30" t="str">
            <v>+</v>
          </cell>
          <cell r="O30">
            <v>87.388339821936256</v>
          </cell>
        </row>
        <row r="31">
          <cell r="A31" t="str">
            <v>+</v>
          </cell>
          <cell r="O31">
            <v>88.201015430563999</v>
          </cell>
        </row>
        <row r="32">
          <cell r="A32" t="str">
            <v>+</v>
          </cell>
          <cell r="O32">
            <v>96.045890496896433</v>
          </cell>
        </row>
        <row r="33">
          <cell r="A33" t="str">
            <v>+</v>
          </cell>
          <cell r="O33">
            <v>91.951866772012309</v>
          </cell>
        </row>
        <row r="34">
          <cell r="A34" t="str">
            <v>+</v>
          </cell>
          <cell r="O34">
            <v>92.31477670106527</v>
          </cell>
        </row>
        <row r="35">
          <cell r="A35" t="str">
            <v>+</v>
          </cell>
          <cell r="O35">
            <v>92.534916461818838</v>
          </cell>
        </row>
        <row r="36">
          <cell r="A36" t="str">
            <v>+</v>
          </cell>
          <cell r="O36">
            <v>89.425205022517943</v>
          </cell>
        </row>
        <row r="37">
          <cell r="A37" t="str">
            <v>+</v>
          </cell>
          <cell r="O37">
            <v>96.258104562781853</v>
          </cell>
        </row>
        <row r="38">
          <cell r="A38" t="str">
            <v>+</v>
          </cell>
          <cell r="O38">
            <v>86.382994725646768</v>
          </cell>
        </row>
        <row r="39">
          <cell r="A39" t="str">
            <v>+</v>
          </cell>
          <cell r="O39">
            <v>87.858263384790718</v>
          </cell>
        </row>
        <row r="40">
          <cell r="A40" t="str">
            <v>+</v>
          </cell>
          <cell r="O40">
            <v>87.642422694102422</v>
          </cell>
        </row>
        <row r="41">
          <cell r="A41" t="str">
            <v>+</v>
          </cell>
          <cell r="O41">
            <v>85.487216334225508</v>
          </cell>
        </row>
        <row r="42">
          <cell r="A42" t="str">
            <v>+</v>
          </cell>
          <cell r="O42">
            <v>87.522761740450662</v>
          </cell>
        </row>
        <row r="43">
          <cell r="A43" t="str">
            <v>+</v>
          </cell>
          <cell r="O43">
            <v>88.16011065881078</v>
          </cell>
        </row>
        <row r="44">
          <cell r="A44" t="str">
            <v>+</v>
          </cell>
          <cell r="O44">
            <v>89.1453776839451</v>
          </cell>
        </row>
        <row r="45">
          <cell r="A45" t="str">
            <v>+</v>
          </cell>
          <cell r="O45">
            <v>83.442364041011245</v>
          </cell>
        </row>
        <row r="46">
          <cell r="A46" t="str">
            <v>+</v>
          </cell>
          <cell r="O46">
            <v>81.819786067002354</v>
          </cell>
        </row>
        <row r="47">
          <cell r="A47" t="str">
            <v>+</v>
          </cell>
          <cell r="O47">
            <v>82.785141361381605</v>
          </cell>
        </row>
        <row r="48">
          <cell r="A48" t="str">
            <v>+</v>
          </cell>
          <cell r="O48">
            <v>81.739212573349974</v>
          </cell>
        </row>
        <row r="49">
          <cell r="A49" t="str">
            <v>+</v>
          </cell>
          <cell r="O49">
            <v>83.526323565688514</v>
          </cell>
        </row>
        <row r="50">
          <cell r="A50" t="str">
            <v>+</v>
          </cell>
          <cell r="O50">
            <v>86.77695754541503</v>
          </cell>
        </row>
        <row r="51">
          <cell r="A51" t="str">
            <v>+</v>
          </cell>
          <cell r="O51">
            <v>84.813549504500457</v>
          </cell>
        </row>
        <row r="52">
          <cell r="A52" t="str">
            <v>+</v>
          </cell>
          <cell r="O52">
            <v>84.058619155508879</v>
          </cell>
        </row>
        <row r="53">
          <cell r="A53" t="str">
            <v>+</v>
          </cell>
          <cell r="O53">
            <v>81.09875958330997</v>
          </cell>
        </row>
        <row r="54">
          <cell r="A54" t="str">
            <v>+</v>
          </cell>
          <cell r="O54">
            <v>85.305172792854279</v>
          </cell>
        </row>
        <row r="55">
          <cell r="A55" t="str">
            <v>+</v>
          </cell>
          <cell r="O55">
            <v>81.563632271323243</v>
          </cell>
        </row>
        <row r="56">
          <cell r="A56" t="str">
            <v>+</v>
          </cell>
          <cell r="O56">
            <v>79.780553964449552</v>
          </cell>
        </row>
        <row r="57">
          <cell r="A57" t="str">
            <v>+</v>
          </cell>
          <cell r="O57">
            <v>81.650624569779509</v>
          </cell>
        </row>
        <row r="58">
          <cell r="A58" t="str">
            <v>+</v>
          </cell>
          <cell r="O58">
            <v>82.125924778590928</v>
          </cell>
        </row>
        <row r="59">
          <cell r="A59" t="str">
            <v>+</v>
          </cell>
          <cell r="O59">
            <v>80.339432249669429</v>
          </cell>
        </row>
        <row r="60">
          <cell r="A60" t="str">
            <v>+</v>
          </cell>
          <cell r="O60">
            <v>81.885601508631112</v>
          </cell>
        </row>
        <row r="61">
          <cell r="A61" t="str">
            <v>+</v>
          </cell>
          <cell r="O61">
            <v>80.168399278276453</v>
          </cell>
        </row>
        <row r="62">
          <cell r="A62" t="str">
            <v>+</v>
          </cell>
          <cell r="O62">
            <v>82.414048481935225</v>
          </cell>
        </row>
        <row r="63">
          <cell r="A63" t="str">
            <v>+</v>
          </cell>
          <cell r="O63">
            <v>85.617421208162398</v>
          </cell>
        </row>
        <row r="64">
          <cell r="A64" t="str">
            <v>+</v>
          </cell>
          <cell r="O64">
            <v>83.22960356381347</v>
          </cell>
        </row>
        <row r="65">
          <cell r="A65" t="str">
            <v>+</v>
          </cell>
          <cell r="O65">
            <v>83.554065774601156</v>
          </cell>
        </row>
        <row r="66">
          <cell r="A66" t="str">
            <v>+</v>
          </cell>
          <cell r="O66">
            <v>88.7013436623036</v>
          </cell>
        </row>
        <row r="67">
          <cell r="A67" t="str">
            <v>+</v>
          </cell>
          <cell r="O67">
            <v>85.172514892886625</v>
          </cell>
        </row>
        <row r="68">
          <cell r="A68" t="str">
            <v>+</v>
          </cell>
          <cell r="O68">
            <v>84.263197691493417</v>
          </cell>
        </row>
        <row r="69">
          <cell r="A69" t="str">
            <v>+</v>
          </cell>
          <cell r="O69">
            <v>82.634131968784274</v>
          </cell>
        </row>
        <row r="70">
          <cell r="A70" t="str">
            <v>+</v>
          </cell>
          <cell r="O70">
            <v>82.977515976887943</v>
          </cell>
        </row>
        <row r="71">
          <cell r="A71" t="str">
            <v>+</v>
          </cell>
          <cell r="O71">
            <v>81.235151681145396</v>
          </cell>
        </row>
        <row r="72">
          <cell r="A72" t="str">
            <v>+</v>
          </cell>
        </row>
        <row r="73">
          <cell r="A73" t="str">
            <v>+</v>
          </cell>
        </row>
        <row r="74">
          <cell r="A74" t="str">
            <v>+</v>
          </cell>
        </row>
        <row r="75">
          <cell r="A75" t="str">
            <v>+</v>
          </cell>
        </row>
        <row r="76">
          <cell r="A76" t="str">
            <v>+</v>
          </cell>
        </row>
        <row r="77">
          <cell r="A77" t="str">
            <v>+</v>
          </cell>
        </row>
        <row r="78">
          <cell r="A78" t="str">
            <v>+</v>
          </cell>
        </row>
        <row r="79">
          <cell r="A79" t="str">
            <v>+</v>
          </cell>
        </row>
        <row r="80">
          <cell r="A80" t="str">
            <v>+</v>
          </cell>
        </row>
        <row r="81">
          <cell r="A81" t="str">
            <v>+</v>
          </cell>
        </row>
        <row r="82">
          <cell r="A82" t="str">
            <v>+</v>
          </cell>
        </row>
        <row r="83">
          <cell r="A83" t="str">
            <v>+</v>
          </cell>
        </row>
        <row r="84">
          <cell r="A84" t="str">
            <v>+</v>
          </cell>
        </row>
        <row r="85">
          <cell r="A85" t="str">
            <v>+</v>
          </cell>
        </row>
        <row r="86">
          <cell r="A86" t="str">
            <v>+</v>
          </cell>
        </row>
        <row r="87">
          <cell r="A87" t="str">
            <v>+</v>
          </cell>
        </row>
        <row r="88">
          <cell r="A88" t="str">
            <v>+</v>
          </cell>
        </row>
        <row r="89">
          <cell r="A89" t="str">
            <v>+</v>
          </cell>
        </row>
        <row r="90">
          <cell r="A90" t="str">
            <v>+</v>
          </cell>
        </row>
        <row r="91">
          <cell r="A91" t="str">
            <v>+</v>
          </cell>
        </row>
        <row r="92">
          <cell r="A92" t="str">
            <v>+</v>
          </cell>
        </row>
        <row r="93">
          <cell r="A93" t="str">
            <v>+</v>
          </cell>
        </row>
        <row r="94">
          <cell r="A94" t="str">
            <v>+</v>
          </cell>
        </row>
        <row r="95">
          <cell r="A95" t="str">
            <v>+</v>
          </cell>
        </row>
        <row r="96">
          <cell r="A96" t="str">
            <v>+</v>
          </cell>
        </row>
        <row r="97">
          <cell r="A97" t="str">
            <v>+</v>
          </cell>
        </row>
        <row r="98">
          <cell r="A98" t="str">
            <v>+</v>
          </cell>
        </row>
        <row r="99">
          <cell r="A99" t="str">
            <v>+</v>
          </cell>
        </row>
        <row r="100">
          <cell r="A100" t="str">
            <v>+</v>
          </cell>
        </row>
        <row r="101">
          <cell r="A101" t="str">
            <v>+</v>
          </cell>
        </row>
        <row r="102">
          <cell r="A102" t="str">
            <v>+</v>
          </cell>
        </row>
        <row r="103">
          <cell r="A103" t="str">
            <v>+</v>
          </cell>
        </row>
        <row r="104">
          <cell r="A104" t="str">
            <v>+</v>
          </cell>
        </row>
        <row r="105">
          <cell r="A105" t="str">
            <v>+</v>
          </cell>
        </row>
        <row r="106">
          <cell r="A106" t="str">
            <v>+</v>
          </cell>
        </row>
        <row r="107">
          <cell r="A107" t="str">
            <v>+</v>
          </cell>
        </row>
        <row r="108">
          <cell r="A108" t="str">
            <v>+</v>
          </cell>
        </row>
        <row r="109">
          <cell r="A109" t="str">
            <v>+</v>
          </cell>
        </row>
        <row r="110">
          <cell r="A110" t="str">
            <v>+</v>
          </cell>
        </row>
        <row r="111">
          <cell r="A111" t="str">
            <v>+</v>
          </cell>
        </row>
        <row r="112">
          <cell r="A112" t="str">
            <v>+</v>
          </cell>
        </row>
        <row r="113">
          <cell r="A113" t="str">
            <v>+</v>
          </cell>
        </row>
        <row r="114">
          <cell r="A114" t="str">
            <v>+</v>
          </cell>
        </row>
        <row r="115">
          <cell r="A115" t="str">
            <v>+</v>
          </cell>
        </row>
        <row r="116">
          <cell r="A116" t="str">
            <v>+</v>
          </cell>
        </row>
        <row r="117">
          <cell r="A117" t="str">
            <v>+</v>
          </cell>
        </row>
        <row r="118">
          <cell r="A118" t="str">
            <v>+</v>
          </cell>
        </row>
        <row r="119">
          <cell r="A119" t="str">
            <v>+</v>
          </cell>
        </row>
        <row r="120">
          <cell r="A120" t="str">
            <v>+</v>
          </cell>
        </row>
        <row r="121">
          <cell r="A121" t="str">
            <v>+</v>
          </cell>
        </row>
        <row r="122">
          <cell r="A122" t="str">
            <v>+</v>
          </cell>
        </row>
        <row r="123">
          <cell r="A123" t="str">
            <v>+</v>
          </cell>
        </row>
        <row r="124">
          <cell r="A124" t="str">
            <v>+</v>
          </cell>
        </row>
        <row r="125">
          <cell r="A125" t="str">
            <v>+</v>
          </cell>
        </row>
      </sheetData>
      <sheetData sheetId="16"/>
      <sheetData sheetId="17"/>
      <sheetData sheetId="18"/>
      <sheetData sheetId="19" refreshError="1"/>
      <sheetData sheetId="20" refreshError="1">
        <row r="2">
          <cell r="B2" t="str">
            <v>REER-CPI</v>
          </cell>
          <cell r="C2" t="str">
            <v>REER-ULC</v>
          </cell>
          <cell r="D2" t="str">
            <v>REER-PPI</v>
          </cell>
          <cell r="E2" t="str">
            <v>CZK/$</v>
          </cell>
          <cell r="F2" t="str">
            <v>$/DEM</v>
          </cell>
        </row>
        <row r="3">
          <cell r="A3">
            <v>90.01</v>
          </cell>
          <cell r="B3">
            <v>1.009642963192813</v>
          </cell>
          <cell r="C3">
            <v>101.34981705649405</v>
          </cell>
          <cell r="D3">
            <v>99.628468216542174</v>
          </cell>
          <cell r="E3">
            <v>16.29</v>
          </cell>
          <cell r="F3">
            <v>0.59111199999999997</v>
          </cell>
        </row>
        <row r="4">
          <cell r="A4">
            <v>90.02</v>
          </cell>
          <cell r="B4">
            <v>0.90584955274081691</v>
          </cell>
          <cell r="C4">
            <v>121.51084486892017</v>
          </cell>
          <cell r="D4">
            <v>95.434709131531818</v>
          </cell>
          <cell r="E4">
            <v>16.600000000000001</v>
          </cell>
          <cell r="F4">
            <v>0.59669899999999998</v>
          </cell>
        </row>
        <row r="5">
          <cell r="A5">
            <v>90.03</v>
          </cell>
          <cell r="B5">
            <v>1.0486060074945365</v>
          </cell>
          <cell r="C5">
            <v>100.67124941272503</v>
          </cell>
          <cell r="D5">
            <v>95.744050870788996</v>
          </cell>
          <cell r="E5">
            <v>16.72</v>
          </cell>
          <cell r="F5">
            <v>0.58668899999999991</v>
          </cell>
        </row>
        <row r="6">
          <cell r="A6">
            <v>90.04</v>
          </cell>
          <cell r="B6">
            <v>1.0096271689377452</v>
          </cell>
          <cell r="C6">
            <v>109.83384012522315</v>
          </cell>
          <cell r="D6">
            <v>95.834237220419894</v>
          </cell>
          <cell r="E6">
            <v>16.670000000000002</v>
          </cell>
          <cell r="F6">
            <v>0.59238099999999994</v>
          </cell>
        </row>
        <row r="7">
          <cell r="A7">
            <v>90.05</v>
          </cell>
          <cell r="B7">
            <v>1.0162113742847021</v>
          </cell>
          <cell r="C7">
            <v>92.923132830933994</v>
          </cell>
          <cell r="D7">
            <v>96.390366140930439</v>
          </cell>
          <cell r="E7">
            <v>16.440000000000001</v>
          </cell>
          <cell r="F7">
            <v>0.60184699999999991</v>
          </cell>
        </row>
        <row r="8">
          <cell r="A8">
            <v>90.06</v>
          </cell>
          <cell r="B8">
            <v>1.0058013162293933</v>
          </cell>
          <cell r="C8">
            <v>84.715863612560582</v>
          </cell>
          <cell r="D8">
            <v>96.891987257323052</v>
          </cell>
          <cell r="E8">
            <v>16.75</v>
          </cell>
          <cell r="F8">
            <v>0.59383299999999994</v>
          </cell>
        </row>
        <row r="9">
          <cell r="A9">
            <v>90.07</v>
          </cell>
          <cell r="B9">
            <v>0.99825031296119759</v>
          </cell>
          <cell r="C9">
            <v>99.269294223742563</v>
          </cell>
          <cell r="D9">
            <v>104.75520681254494</v>
          </cell>
          <cell r="E9">
            <v>16.37</v>
          </cell>
          <cell r="F9">
            <v>0.60986099999999999</v>
          </cell>
        </row>
        <row r="10">
          <cell r="A10">
            <v>90.08</v>
          </cell>
          <cell r="B10">
            <v>0.90352240973764386</v>
          </cell>
          <cell r="C10">
            <v>103.45943013678517</v>
          </cell>
          <cell r="D10">
            <v>106.43162390008962</v>
          </cell>
          <cell r="E10">
            <v>15.89</v>
          </cell>
          <cell r="F10">
            <v>0.6367489999999999</v>
          </cell>
        </row>
        <row r="11">
          <cell r="A11">
            <v>90.09</v>
          </cell>
          <cell r="B11">
            <v>0.91320229072180292</v>
          </cell>
          <cell r="C11">
            <v>91.537025512535052</v>
          </cell>
          <cell r="D11">
            <v>108.51287026828214</v>
          </cell>
          <cell r="E11">
            <v>15.71</v>
          </cell>
          <cell r="F11">
            <v>0.63709399999999994</v>
          </cell>
        </row>
        <row r="12">
          <cell r="A12">
            <v>90.1</v>
          </cell>
          <cell r="B12">
            <v>0.74689509092898387</v>
          </cell>
          <cell r="C12">
            <v>74.167223530066138</v>
          </cell>
          <cell r="D12">
            <v>83.098393824811879</v>
          </cell>
          <cell r="E12">
            <v>20.18</v>
          </cell>
          <cell r="F12">
            <v>0.65650799999999998</v>
          </cell>
        </row>
        <row r="13">
          <cell r="A13">
            <v>90.11</v>
          </cell>
          <cell r="B13">
            <v>0.69176599641183467</v>
          </cell>
          <cell r="C13">
            <v>61.131368779774348</v>
          </cell>
          <cell r="D13">
            <v>70.658774539049006</v>
          </cell>
          <cell r="E13">
            <v>23.63</v>
          </cell>
          <cell r="F13">
            <v>0.67255799999999999</v>
          </cell>
        </row>
        <row r="14">
          <cell r="A14">
            <v>90.12</v>
          </cell>
          <cell r="B14">
            <v>0.63812772138269314</v>
          </cell>
          <cell r="C14">
            <v>62.844166995599274</v>
          </cell>
          <cell r="D14">
            <v>69.310923367402808</v>
          </cell>
          <cell r="E14">
            <v>24.19</v>
          </cell>
          <cell r="F14">
            <v>0.67033799999999999</v>
          </cell>
        </row>
        <row r="15">
          <cell r="A15">
            <v>91.01</v>
          </cell>
          <cell r="B15">
            <v>0.52270821897392594</v>
          </cell>
          <cell r="C15">
            <v>51.364390991125177</v>
          </cell>
          <cell r="D15">
            <v>74.876734071685775</v>
          </cell>
          <cell r="E15">
            <v>27.65</v>
          </cell>
          <cell r="F15">
            <v>0.66239599999999998</v>
          </cell>
        </row>
        <row r="16">
          <cell r="A16">
            <v>91.02</v>
          </cell>
          <cell r="B16">
            <v>0.47988117591450397</v>
          </cell>
          <cell r="C16">
            <v>66.260717614034021</v>
          </cell>
          <cell r="D16">
            <v>77.700151743643303</v>
          </cell>
          <cell r="E16">
            <v>27.42</v>
          </cell>
          <cell r="F16">
            <v>0.6758789999999999</v>
          </cell>
        </row>
        <row r="17">
          <cell r="A17">
            <v>91.03</v>
          </cell>
          <cell r="B17">
            <v>0.56039049020909004</v>
          </cell>
          <cell r="C17">
            <v>67.049183290076414</v>
          </cell>
          <cell r="D17">
            <v>82.650913539433446</v>
          </cell>
          <cell r="E17">
            <v>28.74</v>
          </cell>
          <cell r="F17">
            <v>0.62492799999999993</v>
          </cell>
        </row>
        <row r="18">
          <cell r="A18">
            <v>91.04</v>
          </cell>
          <cell r="B18">
            <v>0.54919522992492209</v>
          </cell>
          <cell r="C18">
            <v>68.294798327569112</v>
          </cell>
          <cell r="D18">
            <v>85.696392246293911</v>
          </cell>
          <cell r="E18">
            <v>29.94</v>
          </cell>
          <cell r="F18">
            <v>0.58741399999999999</v>
          </cell>
        </row>
        <row r="19">
          <cell r="A19">
            <v>91.05</v>
          </cell>
          <cell r="B19">
            <v>0.55724065940892986</v>
          </cell>
          <cell r="C19">
            <v>67.016623851274247</v>
          </cell>
          <cell r="D19">
            <v>88.494629135030536</v>
          </cell>
          <cell r="E19">
            <v>30.12</v>
          </cell>
          <cell r="F19">
            <v>0.58244299999999993</v>
          </cell>
        </row>
        <row r="20">
          <cell r="A20">
            <v>91.06</v>
          </cell>
          <cell r="B20">
            <v>0.55913778196545905</v>
          </cell>
          <cell r="C20">
            <v>77.436766469813278</v>
          </cell>
          <cell r="D20">
            <v>91.651718075236374</v>
          </cell>
          <cell r="E20">
            <v>30.89</v>
          </cell>
          <cell r="F20">
            <v>0.56051399999999996</v>
          </cell>
        </row>
        <row r="21">
          <cell r="A21">
            <v>91.07</v>
          </cell>
          <cell r="B21">
            <v>0.55047749176402194</v>
          </cell>
          <cell r="C21">
            <v>76.845312270519429</v>
          </cell>
          <cell r="D21">
            <v>91.357517662392098</v>
          </cell>
          <cell r="E21">
            <v>31</v>
          </cell>
          <cell r="F21">
            <v>0.55924299999999993</v>
          </cell>
        </row>
        <row r="22">
          <cell r="A22">
            <v>91.08</v>
          </cell>
          <cell r="B22">
            <v>0.50339852751922243</v>
          </cell>
          <cell r="C22">
            <v>72.974655446471928</v>
          </cell>
          <cell r="D22">
            <v>91.426603220650108</v>
          </cell>
          <cell r="E22">
            <v>30.53</v>
          </cell>
          <cell r="F22">
            <v>0.57313999999999998</v>
          </cell>
        </row>
        <row r="23">
          <cell r="A23">
            <v>91.09</v>
          </cell>
          <cell r="B23">
            <v>0.49966963053337499</v>
          </cell>
          <cell r="C23">
            <v>78.780878001789503</v>
          </cell>
          <cell r="D23">
            <v>91.31354856636348</v>
          </cell>
          <cell r="E23">
            <v>30.03</v>
          </cell>
          <cell r="F23">
            <v>0.58902299999999996</v>
          </cell>
        </row>
        <row r="24">
          <cell r="A24">
            <v>91.1</v>
          </cell>
          <cell r="B24">
            <v>0.53751826927998125</v>
          </cell>
          <cell r="C24">
            <v>80.301046718473103</v>
          </cell>
          <cell r="D24">
            <v>91.889365073420862</v>
          </cell>
          <cell r="E24">
            <v>29.89</v>
          </cell>
          <cell r="F24">
            <v>0.59123099999999995</v>
          </cell>
        </row>
        <row r="25">
          <cell r="A25">
            <v>91.11</v>
          </cell>
          <cell r="B25">
            <v>0.58819341531803637</v>
          </cell>
          <cell r="C25">
            <v>80.993403669080749</v>
          </cell>
          <cell r="D25">
            <v>91.827677077459356</v>
          </cell>
          <cell r="E25">
            <v>29.15</v>
          </cell>
          <cell r="F25">
            <v>0.61548299999999989</v>
          </cell>
        </row>
        <row r="26">
          <cell r="A26">
            <v>91.12</v>
          </cell>
          <cell r="B26">
            <v>0.54520374429306806</v>
          </cell>
          <cell r="C26">
            <v>87.86435322380315</v>
          </cell>
          <cell r="D26">
            <v>91.481117726075098</v>
          </cell>
          <cell r="E26">
            <v>28.55</v>
          </cell>
          <cell r="F26">
            <v>0.63738399999999995</v>
          </cell>
        </row>
        <row r="27">
          <cell r="A27">
            <v>92.01</v>
          </cell>
          <cell r="B27">
            <v>0.50191922404464284</v>
          </cell>
          <cell r="C27">
            <v>83.609144967629291</v>
          </cell>
          <cell r="D27">
            <v>90.926560824615621</v>
          </cell>
          <cell r="E27">
            <v>28.36</v>
          </cell>
          <cell r="F27">
            <v>0.63430299999999995</v>
          </cell>
        </row>
        <row r="28">
          <cell r="A28">
            <v>92.02</v>
          </cell>
          <cell r="B28">
            <v>0.47289124089802442</v>
          </cell>
          <cell r="C28">
            <v>84.0200233328287</v>
          </cell>
          <cell r="D28">
            <v>91.014189822846134</v>
          </cell>
          <cell r="E28">
            <v>28.78</v>
          </cell>
          <cell r="F28">
            <v>0.617614</v>
          </cell>
        </row>
        <row r="29">
          <cell r="A29">
            <v>92.03</v>
          </cell>
          <cell r="B29">
            <v>0.53779372040718754</v>
          </cell>
          <cell r="C29">
            <v>85.348176132429998</v>
          </cell>
          <cell r="D29">
            <v>92.232958779605141</v>
          </cell>
          <cell r="E29">
            <v>29.16</v>
          </cell>
          <cell r="F29">
            <v>0.60202599999999995</v>
          </cell>
        </row>
        <row r="30">
          <cell r="A30">
            <v>92.04</v>
          </cell>
          <cell r="B30">
            <v>0.52031027090067539</v>
          </cell>
          <cell r="C30">
            <v>82.962583096389537</v>
          </cell>
          <cell r="D30">
            <v>92.772626968143811</v>
          </cell>
          <cell r="E30">
            <v>29.06</v>
          </cell>
          <cell r="F30">
            <v>0.6067189999999999</v>
          </cell>
        </row>
        <row r="31">
          <cell r="A31">
            <v>92.05</v>
          </cell>
          <cell r="B31">
            <v>0.52875625203352927</v>
          </cell>
          <cell r="C31">
            <v>89.522180191088466</v>
          </cell>
          <cell r="D31">
            <v>93.001698001445021</v>
          </cell>
          <cell r="E31">
            <v>28.84</v>
          </cell>
          <cell r="F31">
            <v>0.61709899999999995</v>
          </cell>
        </row>
        <row r="32">
          <cell r="A32">
            <v>92.06</v>
          </cell>
          <cell r="B32">
            <v>0.51822981815012714</v>
          </cell>
          <cell r="C32">
            <v>80.220735873208923</v>
          </cell>
          <cell r="D32">
            <v>92.865824432529138</v>
          </cell>
          <cell r="E32">
            <v>28.42</v>
          </cell>
          <cell r="F32">
            <v>0.63548799999999994</v>
          </cell>
        </row>
        <row r="33">
          <cell r="A33">
            <v>92.07</v>
          </cell>
          <cell r="B33">
            <v>0.52196485425297834</v>
          </cell>
          <cell r="C33">
            <v>84.790186559722642</v>
          </cell>
          <cell r="D33">
            <v>96.507376411799996</v>
          </cell>
          <cell r="E33">
            <v>26.61</v>
          </cell>
          <cell r="F33">
            <v>0.67081899999999994</v>
          </cell>
        </row>
        <row r="34">
          <cell r="A34">
            <v>92.08</v>
          </cell>
          <cell r="B34">
            <v>0.46212444178161682</v>
          </cell>
          <cell r="C34">
            <v>81.626432357852977</v>
          </cell>
          <cell r="D34">
            <v>93.135226312378833</v>
          </cell>
          <cell r="E34">
            <v>27.25</v>
          </cell>
          <cell r="F34">
            <v>0.68942199999999998</v>
          </cell>
        </row>
        <row r="35">
          <cell r="A35">
            <v>92.09</v>
          </cell>
          <cell r="B35">
            <v>0.46461534940216043</v>
          </cell>
          <cell r="C35">
            <v>81.925760410346285</v>
          </cell>
          <cell r="D35">
            <v>95.833387244499704</v>
          </cell>
          <cell r="E35">
            <v>27.18</v>
          </cell>
          <cell r="F35">
            <v>0.69132499999999997</v>
          </cell>
        </row>
        <row r="36">
          <cell r="A36">
            <v>92.1</v>
          </cell>
          <cell r="B36">
            <v>0.51685485848213586</v>
          </cell>
          <cell r="C36">
            <v>88.159426020806222</v>
          </cell>
          <cell r="D36">
            <v>100.72685496254793</v>
          </cell>
          <cell r="E36">
            <v>27.38</v>
          </cell>
          <cell r="F36">
            <v>0.67558999999999991</v>
          </cell>
        </row>
        <row r="37">
          <cell r="A37">
            <v>92.11</v>
          </cell>
          <cell r="B37">
            <v>0.58733078310468356</v>
          </cell>
          <cell r="C37">
            <v>92.126541625813147</v>
          </cell>
          <cell r="D37">
            <v>104.49852848523471</v>
          </cell>
          <cell r="E37">
            <v>28.54</v>
          </cell>
          <cell r="F37">
            <v>0.62995299999999999</v>
          </cell>
        </row>
        <row r="38">
          <cell r="A38">
            <v>92.12</v>
          </cell>
          <cell r="B38">
            <v>0.54467255674537707</v>
          </cell>
          <cell r="C38">
            <v>93.310905737565932</v>
          </cell>
          <cell r="D38">
            <v>104.67214134739345</v>
          </cell>
          <cell r="E38">
            <v>28.59</v>
          </cell>
          <cell r="F38">
            <v>0.63306999999999991</v>
          </cell>
        </row>
        <row r="39">
          <cell r="A39">
            <v>93.01</v>
          </cell>
          <cell r="B39">
            <v>0.49491628187393039</v>
          </cell>
          <cell r="C39">
            <v>93.654498359360133</v>
          </cell>
          <cell r="D39">
            <v>112.23791113848783</v>
          </cell>
          <cell r="E39">
            <v>28.926986694335898</v>
          </cell>
          <cell r="F39">
            <v>0.61897999999999997</v>
          </cell>
        </row>
        <row r="40">
          <cell r="A40">
            <v>93.02</v>
          </cell>
          <cell r="B40">
            <v>0.47334006101170639</v>
          </cell>
          <cell r="C40">
            <v>93.73774518344085</v>
          </cell>
          <cell r="D40">
            <v>114.56545813830773</v>
          </cell>
          <cell r="E40">
            <v>29.025985717773398</v>
          </cell>
          <cell r="F40">
            <v>0.60916199999999998</v>
          </cell>
        </row>
        <row r="41">
          <cell r="A41">
            <v>93.03</v>
          </cell>
          <cell r="B41">
            <v>0.52731149208694328</v>
          </cell>
          <cell r="C41">
            <v>95.6806466827923</v>
          </cell>
          <cell r="D41">
            <v>115.57642065439403</v>
          </cell>
          <cell r="E41">
            <v>29.0409851074219</v>
          </cell>
          <cell r="F41">
            <v>0.60701699999999992</v>
          </cell>
        </row>
        <row r="42">
          <cell r="A42">
            <v>93.04</v>
          </cell>
          <cell r="B42">
            <v>0.50876388469734279</v>
          </cell>
          <cell r="C42">
            <v>94.158590688607163</v>
          </cell>
          <cell r="D42">
            <v>115.19325046803561</v>
          </cell>
          <cell r="E42">
            <v>28.500991821289102</v>
          </cell>
          <cell r="F42">
            <v>0.62656599999999996</v>
          </cell>
        </row>
        <row r="43">
          <cell r="A43">
            <v>93.05</v>
          </cell>
          <cell r="B43">
            <v>0.52822287627554354</v>
          </cell>
          <cell r="C43">
            <v>96.854603742161913</v>
          </cell>
          <cell r="D43">
            <v>115.95632307977576</v>
          </cell>
          <cell r="E43">
            <v>28.6099853515625</v>
          </cell>
          <cell r="F43">
            <v>0.62266499999999991</v>
          </cell>
        </row>
        <row r="44">
          <cell r="A44">
            <v>93.06</v>
          </cell>
          <cell r="B44">
            <v>0.52333103896538491</v>
          </cell>
          <cell r="C44">
            <v>102.41248693665175</v>
          </cell>
          <cell r="D44">
            <v>118.01739555428223</v>
          </cell>
          <cell r="E44">
            <v>29.0719909667969</v>
          </cell>
          <cell r="F44">
            <v>0.60524999999999995</v>
          </cell>
        </row>
        <row r="45">
          <cell r="A45">
            <v>93.07</v>
          </cell>
          <cell r="B45">
            <v>0.51958168623795009</v>
          </cell>
          <cell r="C45">
            <v>102.12183701090227</v>
          </cell>
          <cell r="D45">
            <v>120.40677174589869</v>
          </cell>
          <cell r="E45">
            <v>29.8269958496094</v>
          </cell>
          <cell r="F45">
            <v>0.58323999999999998</v>
          </cell>
        </row>
        <row r="46">
          <cell r="A46">
            <v>93.08</v>
          </cell>
          <cell r="B46">
            <v>0.48548465689332138</v>
          </cell>
          <cell r="C46">
            <v>102.33797595015494</v>
          </cell>
          <cell r="D46">
            <v>121.74527216982113</v>
          </cell>
          <cell r="E46">
            <v>29.6669921875</v>
          </cell>
          <cell r="F46">
            <v>0.58972695999999991</v>
          </cell>
        </row>
        <row r="47">
          <cell r="A47">
            <v>93.09</v>
          </cell>
          <cell r="B47">
            <v>0.47719119328193266</v>
          </cell>
          <cell r="C47">
            <v>99.426539568562404</v>
          </cell>
          <cell r="D47">
            <v>122.59863817796432</v>
          </cell>
          <cell r="E47">
            <v>28.8429870605469</v>
          </cell>
          <cell r="F47">
            <v>0.61635910999999999</v>
          </cell>
        </row>
        <row r="48">
          <cell r="A48">
            <v>93.1</v>
          </cell>
          <cell r="B48">
            <v>0.52092006293441795</v>
          </cell>
          <cell r="C48">
            <v>106.79476024803587</v>
          </cell>
          <cell r="D48">
            <v>125.19071254430838</v>
          </cell>
          <cell r="E48">
            <v>28.9129943847656</v>
          </cell>
          <cell r="F48">
            <v>0.61050099999999996</v>
          </cell>
        </row>
        <row r="49">
          <cell r="A49">
            <v>93.11</v>
          </cell>
          <cell r="B49">
            <v>0.5901055816720554</v>
          </cell>
          <cell r="C49">
            <v>102.95024720873762</v>
          </cell>
          <cell r="D49">
            <v>126.22005615382726</v>
          </cell>
          <cell r="E49">
            <v>29.642990112304702</v>
          </cell>
          <cell r="F49">
            <v>0.58825540999999992</v>
          </cell>
        </row>
        <row r="50">
          <cell r="A50">
            <v>93.12</v>
          </cell>
          <cell r="B50">
            <v>0.54002173907925877</v>
          </cell>
          <cell r="C50">
            <v>101.94895183888708</v>
          </cell>
          <cell r="D50">
            <v>127.78599258269801</v>
          </cell>
          <cell r="E50">
            <v>29.763992309570298</v>
          </cell>
          <cell r="F50">
            <v>0.58489775999999993</v>
          </cell>
        </row>
        <row r="51">
          <cell r="A51">
            <v>94.01</v>
          </cell>
          <cell r="B51">
            <v>0.49219152015457668</v>
          </cell>
          <cell r="C51">
            <v>103.89923388721343</v>
          </cell>
          <cell r="D51">
            <v>127.24782485090257</v>
          </cell>
          <cell r="E51">
            <v>30.121994018554702</v>
          </cell>
          <cell r="F51">
            <v>0.57369225999999995</v>
          </cell>
        </row>
        <row r="52">
          <cell r="A52">
            <v>94.02</v>
          </cell>
          <cell r="B52">
            <v>0.46583880811168621</v>
          </cell>
          <cell r="C52">
            <v>104.0781767563637</v>
          </cell>
          <cell r="D52">
            <v>126.72927078211971</v>
          </cell>
          <cell r="E52">
            <v>30.073989868164102</v>
          </cell>
          <cell r="F52">
            <v>0.5756389999999999</v>
          </cell>
        </row>
        <row r="53">
          <cell r="A53">
            <v>94.03</v>
          </cell>
          <cell r="B53">
            <v>0.50706163561399498</v>
          </cell>
          <cell r="C53">
            <v>101.83154455286547</v>
          </cell>
          <cell r="D53">
            <v>126.75091583400464</v>
          </cell>
          <cell r="E53">
            <v>29.5889892578125</v>
          </cell>
          <cell r="F53">
            <v>0.59094941999999995</v>
          </cell>
        </row>
        <row r="54">
          <cell r="A54">
            <v>94.04</v>
          </cell>
          <cell r="B54">
            <v>0.49976394690650044</v>
          </cell>
          <cell r="C54">
            <v>104.4752682468324</v>
          </cell>
          <cell r="D54">
            <v>127.58613590811495</v>
          </cell>
          <cell r="E54">
            <v>29.629989624023398</v>
          </cell>
          <cell r="F54">
            <v>0.58890044999999991</v>
          </cell>
        </row>
        <row r="55">
          <cell r="A55">
            <v>94.05</v>
          </cell>
          <cell r="B55">
            <v>0.52513312910879206</v>
          </cell>
          <cell r="C55">
            <v>102.6366163830851</v>
          </cell>
          <cell r="D55">
            <v>128.02554913621626</v>
          </cell>
          <cell r="E55">
            <v>29.202987670898398</v>
          </cell>
          <cell r="F55">
            <v>0.603209</v>
          </cell>
        </row>
        <row r="56">
          <cell r="A56">
            <v>94.06</v>
          </cell>
          <cell r="B56">
            <v>0.51348097145076543</v>
          </cell>
          <cell r="C56">
            <v>106.35167585620337</v>
          </cell>
          <cell r="D56">
            <v>129.04483366657445</v>
          </cell>
          <cell r="E56">
            <v>28.893997192382798</v>
          </cell>
          <cell r="F56">
            <v>0.61383999999999994</v>
          </cell>
        </row>
        <row r="57">
          <cell r="A57">
            <v>94.07</v>
          </cell>
          <cell r="B57">
            <v>0.50145143880579912</v>
          </cell>
          <cell r="C57">
            <v>110.81035416942656</v>
          </cell>
          <cell r="D57">
            <v>129.4242727774234</v>
          </cell>
          <cell r="E57">
            <v>28.172988891601602</v>
          </cell>
          <cell r="F57">
            <v>0.63671183999999992</v>
          </cell>
        </row>
        <row r="58">
          <cell r="A58">
            <v>94.08</v>
          </cell>
          <cell r="B58">
            <v>0.47119476502599783</v>
          </cell>
          <cell r="C58">
            <v>109.13038819938791</v>
          </cell>
          <cell r="D58">
            <v>131.11893325059657</v>
          </cell>
          <cell r="E58">
            <v>28.1229858398438</v>
          </cell>
          <cell r="F58">
            <v>0.63923227999999999</v>
          </cell>
        </row>
        <row r="59">
          <cell r="A59">
            <v>94.09</v>
          </cell>
          <cell r="B59">
            <v>0.46201037289063729</v>
          </cell>
          <cell r="C59">
            <v>110.32212980547027</v>
          </cell>
          <cell r="D59">
            <v>132.03606809057149</v>
          </cell>
          <cell r="E59">
            <v>27.979995727539102</v>
          </cell>
          <cell r="F59">
            <v>0.64481704999999989</v>
          </cell>
        </row>
        <row r="60">
          <cell r="A60">
            <v>94.1</v>
          </cell>
          <cell r="B60">
            <v>0.49610248433417875</v>
          </cell>
          <cell r="C60">
            <v>117.46620584971534</v>
          </cell>
          <cell r="D60">
            <v>132.42813896018779</v>
          </cell>
          <cell r="E60">
            <v>27.635986328125</v>
          </cell>
          <cell r="F60">
            <v>0.6587319399999999</v>
          </cell>
        </row>
        <row r="61">
          <cell r="A61">
            <v>94.11</v>
          </cell>
          <cell r="B61">
            <v>0.56733074963950381</v>
          </cell>
          <cell r="C61">
            <v>113.75384927992249</v>
          </cell>
          <cell r="D61">
            <v>133.55623384377358</v>
          </cell>
          <cell r="E61">
            <v>27.777999877929702</v>
          </cell>
          <cell r="F61">
            <v>0.65003722999999991</v>
          </cell>
        </row>
        <row r="62">
          <cell r="A62">
            <v>94.12</v>
          </cell>
          <cell r="B62">
            <v>0.5125432788455071</v>
          </cell>
          <cell r="C62">
            <v>113.20282020930409</v>
          </cell>
          <cell r="D62">
            <v>134.34355723674054</v>
          </cell>
          <cell r="E62">
            <v>28.218994140625</v>
          </cell>
          <cell r="F62">
            <v>0.63603120999999996</v>
          </cell>
        </row>
        <row r="63">
          <cell r="A63">
            <v>95.01</v>
          </cell>
          <cell r="B63">
            <v>0.46954460894839412</v>
          </cell>
          <cell r="C63">
            <v>109.2375893084898</v>
          </cell>
          <cell r="D63">
            <v>132.19352129582521</v>
          </cell>
          <cell r="E63">
            <v>27.7619934082031</v>
          </cell>
          <cell r="F63">
            <v>0.6525709999999999</v>
          </cell>
        </row>
        <row r="64">
          <cell r="A64">
            <v>95.02</v>
          </cell>
          <cell r="B64">
            <v>0.44666789455996925</v>
          </cell>
          <cell r="C64">
            <v>110.18424422654694</v>
          </cell>
          <cell r="D64">
            <v>132.7873184508758</v>
          </cell>
          <cell r="E64">
            <v>27.39599609375</v>
          </cell>
          <cell r="F64">
            <v>0.66609370999999995</v>
          </cell>
        </row>
        <row r="65">
          <cell r="A65">
            <v>95.03</v>
          </cell>
          <cell r="B65">
            <v>0.48279226233398098</v>
          </cell>
          <cell r="C65">
            <v>108.4987088095252</v>
          </cell>
          <cell r="D65">
            <v>133.56052188527542</v>
          </cell>
          <cell r="E65">
            <v>26.2229919433594</v>
          </cell>
          <cell r="F65">
            <v>0.71114754999999996</v>
          </cell>
        </row>
        <row r="66">
          <cell r="A66">
            <v>95.04</v>
          </cell>
          <cell r="B66">
            <v>0.48009263154992149</v>
          </cell>
          <cell r="C66">
            <v>113.14081188151501</v>
          </cell>
          <cell r="D66">
            <v>134.72770372880862</v>
          </cell>
          <cell r="E66">
            <v>25.866989135742202</v>
          </cell>
          <cell r="F66">
            <v>0.72440087999999991</v>
          </cell>
        </row>
        <row r="67">
          <cell r="A67">
            <v>95.05</v>
          </cell>
          <cell r="B67">
            <v>0.50885847334412726</v>
          </cell>
          <cell r="C67">
            <v>110.98133790054831</v>
          </cell>
          <cell r="D67">
            <v>135.43307522867161</v>
          </cell>
          <cell r="E67">
            <v>26.2369995117188</v>
          </cell>
          <cell r="F67">
            <v>0.71076648999999992</v>
          </cell>
        </row>
        <row r="68">
          <cell r="A68">
            <v>95.06</v>
          </cell>
          <cell r="B68">
            <v>0.49788183273801079</v>
          </cell>
          <cell r="C68">
            <v>112.4947202878715</v>
          </cell>
          <cell r="D68">
            <v>136.26639714930104</v>
          </cell>
          <cell r="E68">
            <v>26.138992309570298</v>
          </cell>
          <cell r="F68">
            <v>0.71417873999999992</v>
          </cell>
        </row>
        <row r="69">
          <cell r="A69">
            <v>95.07</v>
          </cell>
          <cell r="B69">
            <v>0.48722408529612971</v>
          </cell>
          <cell r="C69">
            <v>115.72264411745928</v>
          </cell>
          <cell r="D69">
            <v>135.94307262716333</v>
          </cell>
          <cell r="E69">
            <v>26.009994506835898</v>
          </cell>
          <cell r="F69">
            <v>0.71978288999999995</v>
          </cell>
        </row>
        <row r="70">
          <cell r="A70">
            <v>95.08</v>
          </cell>
          <cell r="B70">
            <v>0.46121541175063108</v>
          </cell>
          <cell r="C70">
            <v>115.85085555303293</v>
          </cell>
          <cell r="D70">
            <v>137.33165842525148</v>
          </cell>
          <cell r="E70">
            <v>26.637985229492202</v>
          </cell>
          <cell r="F70">
            <v>0.69244539999999999</v>
          </cell>
        </row>
        <row r="71">
          <cell r="A71">
            <v>95.09</v>
          </cell>
          <cell r="B71">
            <v>0.45320926054573102</v>
          </cell>
          <cell r="C71">
            <v>115.14020337141756</v>
          </cell>
          <cell r="D71">
            <v>138.55856946333574</v>
          </cell>
          <cell r="E71">
            <v>26.9249877929688</v>
          </cell>
          <cell r="F71">
            <v>0.68407332999999992</v>
          </cell>
        </row>
        <row r="72">
          <cell r="A72">
            <v>95.1</v>
          </cell>
          <cell r="B72">
            <v>0.48857250279431491</v>
          </cell>
          <cell r="C72">
            <v>111.40717303365462</v>
          </cell>
          <cell r="D72">
            <v>139.37347359332031</v>
          </cell>
          <cell r="E72">
            <v>26.31</v>
          </cell>
          <cell r="F72">
            <v>0.70714336999999994</v>
          </cell>
        </row>
        <row r="73">
          <cell r="A73">
            <v>95.11</v>
          </cell>
          <cell r="B73">
            <v>0.55597284935618019</v>
          </cell>
          <cell r="C73">
            <v>114.67652146115539</v>
          </cell>
          <cell r="D73">
            <v>140.34952307789609</v>
          </cell>
          <cell r="E73">
            <v>26.323</v>
          </cell>
          <cell r="F73">
            <v>0.70601230999999998</v>
          </cell>
        </row>
        <row r="74">
          <cell r="A74">
            <v>95.12</v>
          </cell>
          <cell r="B74">
            <v>0.49092523422806522</v>
          </cell>
          <cell r="C74">
            <v>111.68824397374135</v>
          </cell>
          <cell r="D74">
            <v>140.75786289635766</v>
          </cell>
          <cell r="E74">
            <v>26.658000000000001</v>
          </cell>
          <cell r="F74">
            <v>0.6940996599999999</v>
          </cell>
        </row>
        <row r="75">
          <cell r="A75">
            <v>96.01</v>
          </cell>
          <cell r="B75">
            <v>0.45840290333761169</v>
          </cell>
          <cell r="C75">
            <v>112.44602198515403</v>
          </cell>
          <cell r="D75">
            <v>141.83317052581427</v>
          </cell>
          <cell r="E75">
            <v>26.966999999999999</v>
          </cell>
          <cell r="F75">
            <v>0.68428475</v>
          </cell>
        </row>
        <row r="76">
          <cell r="A76">
            <v>96.02</v>
          </cell>
          <cell r="B76">
            <v>0.43414452315035873</v>
          </cell>
          <cell r="C76">
            <v>111.19529037588669</v>
          </cell>
          <cell r="D76">
            <v>142.86663061326925</v>
          </cell>
          <cell r="E76">
            <v>27.068999999999999</v>
          </cell>
          <cell r="F76">
            <v>0.68214070999999998</v>
          </cell>
        </row>
        <row r="77">
          <cell r="A77">
            <v>96.03</v>
          </cell>
          <cell r="B77">
            <v>0.4644201680311118</v>
          </cell>
          <cell r="C77">
            <v>113.99324844461955</v>
          </cell>
          <cell r="D77">
            <v>144.18154756072315</v>
          </cell>
          <cell r="E77">
            <v>27.263000000000002</v>
          </cell>
          <cell r="F77">
            <v>0.67672699999999997</v>
          </cell>
        </row>
        <row r="78">
          <cell r="A78">
            <v>96.04</v>
          </cell>
          <cell r="B78">
            <v>0.47120278220041023</v>
          </cell>
          <cell r="C78">
            <v>115.92764503207593</v>
          </cell>
          <cell r="D78">
            <v>146.16364381368911</v>
          </cell>
          <cell r="E78">
            <v>27.495999999999999</v>
          </cell>
          <cell r="F78">
            <v>0.66396699999999997</v>
          </cell>
        </row>
        <row r="79">
          <cell r="A79">
            <v>96.05</v>
          </cell>
          <cell r="B79">
            <v>0.50089583115326586</v>
          </cell>
          <cell r="C79">
            <v>118.86534054844483</v>
          </cell>
          <cell r="D79">
            <v>148.41464043247993</v>
          </cell>
          <cell r="E79">
            <v>27.706</v>
          </cell>
          <cell r="F79">
            <v>0.65214599999999989</v>
          </cell>
        </row>
        <row r="80">
          <cell r="A80">
            <v>96.06</v>
          </cell>
          <cell r="B80">
            <v>0.49177114811244771</v>
          </cell>
          <cell r="C80">
            <v>120.7660767743333</v>
          </cell>
          <cell r="D80">
            <v>148.45457291188509</v>
          </cell>
          <cell r="E80">
            <v>27.803999999999998</v>
          </cell>
          <cell r="F80">
            <v>0.65473347999999998</v>
          </cell>
        </row>
        <row r="81">
          <cell r="A81">
            <v>96.07</v>
          </cell>
          <cell r="B81">
            <v>0.48663686957434071</v>
          </cell>
          <cell r="C81">
            <v>117.51082635266388</v>
          </cell>
        </row>
        <row r="82">
          <cell r="A82">
            <v>96.08</v>
          </cell>
          <cell r="B82">
            <v>0.46354911966784274</v>
          </cell>
          <cell r="C82">
            <v>121.96050269543392</v>
          </cell>
        </row>
        <row r="83">
          <cell r="A83">
            <v>96.09</v>
          </cell>
          <cell r="B83">
            <v>0.46084287102751326</v>
          </cell>
          <cell r="C83">
            <v>123.58038805171715</v>
          </cell>
        </row>
        <row r="84">
          <cell r="A84">
            <v>96.1</v>
          </cell>
          <cell r="B84">
            <v>0.49030017907022094</v>
          </cell>
          <cell r="C84">
            <v>122.7662309448351</v>
          </cell>
        </row>
        <row r="85">
          <cell r="A85">
            <v>96.11</v>
          </cell>
          <cell r="B85">
            <v>0.55775311381762616</v>
          </cell>
        </row>
        <row r="86">
          <cell r="A86">
            <v>96.12</v>
          </cell>
        </row>
      </sheetData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SR Table"/>
      <sheetName val="CGG (MoF--CZK)"/>
      <sheetName val="CGG (MoF--%GDP)"/>
      <sheetName val="Adjusted"/>
      <sheetName val="Debt"/>
      <sheetName val="Assump"/>
      <sheetName val="Sel. Ind. Tbl"/>
      <sheetName val="FiscalChartData"/>
      <sheetName val="Figure 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A3" t="str">
            <v>Table 1. Czech Republic: Selected Economic and Financial Indicators, 1997–2002</v>
          </cell>
        </row>
        <row r="6">
          <cell r="D6">
            <v>1994</v>
          </cell>
          <cell r="E6">
            <v>1997</v>
          </cell>
          <cell r="F6">
            <v>1998</v>
          </cell>
          <cell r="G6">
            <v>1999</v>
          </cell>
        </row>
        <row r="10">
          <cell r="A10" t="str">
            <v>Real sector</v>
          </cell>
        </row>
        <row r="11">
          <cell r="A11" t="str">
            <v xml:space="preserve">  Real GDP </v>
          </cell>
          <cell r="D11">
            <v>3.2</v>
          </cell>
          <cell r="E11">
            <v>-1</v>
          </cell>
          <cell r="F11" t="str">
            <v>-2.2</v>
          </cell>
          <cell r="G11" t="str">
            <v>-0.8</v>
          </cell>
        </row>
        <row r="12">
          <cell r="A12" t="str">
            <v xml:space="preserve">  CPI inflation</v>
          </cell>
        </row>
        <row r="13">
          <cell r="A13" t="str">
            <v xml:space="preserve">    Period average</v>
          </cell>
          <cell r="D13">
            <v>10</v>
          </cell>
          <cell r="E13">
            <v>8.5</v>
          </cell>
          <cell r="F13">
            <v>10.7</v>
          </cell>
          <cell r="G13" t="str">
            <v>2.1</v>
          </cell>
        </row>
        <row r="14">
          <cell r="A14" t="str">
            <v xml:space="preserve">    12-month change</v>
          </cell>
          <cell r="D14">
            <v>10.199999999999999</v>
          </cell>
          <cell r="E14">
            <v>10</v>
          </cell>
          <cell r="F14">
            <v>6.8</v>
          </cell>
          <cell r="G14" t="str">
            <v>2.5</v>
          </cell>
        </row>
        <row r="15">
          <cell r="A15" t="str">
            <v xml:space="preserve">  Net inflation, 12-month change 2/</v>
          </cell>
          <cell r="D15" t="str">
            <v>...</v>
          </cell>
          <cell r="E15">
            <v>6.8</v>
          </cell>
          <cell r="F15">
            <v>1.7</v>
          </cell>
          <cell r="G15">
            <v>1.5</v>
          </cell>
        </row>
        <row r="16">
          <cell r="A16" t="str">
            <v xml:space="preserve">  Real wages (industry), period average</v>
          </cell>
          <cell r="D16">
            <v>7.7</v>
          </cell>
          <cell r="E16">
            <v>3.2</v>
          </cell>
          <cell r="F16">
            <v>-0.2</v>
          </cell>
          <cell r="G16">
            <v>4.5999999999999996</v>
          </cell>
        </row>
        <row r="17">
          <cell r="A17" t="str">
            <v xml:space="preserve">  Registered unemployed, per. average (percent of labor force)</v>
          </cell>
          <cell r="E17">
            <v>4.3</v>
          </cell>
          <cell r="F17">
            <v>6.1</v>
          </cell>
          <cell r="G17" t="str">
            <v>8.6</v>
          </cell>
        </row>
        <row r="19">
          <cell r="A19" t="str">
            <v xml:space="preserve"> </v>
          </cell>
        </row>
        <row r="20">
          <cell r="A20" t="str">
            <v>Fiscal sector 3/</v>
          </cell>
        </row>
        <row r="21">
          <cell r="A21" t="str">
            <v xml:space="preserve">  Revenues</v>
          </cell>
          <cell r="D21">
            <v>43.9</v>
          </cell>
          <cell r="E21">
            <v>39.614958084338504</v>
          </cell>
          <cell r="F21">
            <v>38.622620161234991</v>
          </cell>
          <cell r="G21">
            <v>39.416899580093521</v>
          </cell>
        </row>
        <row r="22">
          <cell r="A22" t="str">
            <v xml:space="preserve">  Expenditures and net lending</v>
          </cell>
          <cell r="D22">
            <v>43.1</v>
          </cell>
          <cell r="E22">
            <v>41.621004797249405</v>
          </cell>
          <cell r="F22">
            <v>40.993229785459221</v>
          </cell>
          <cell r="G22">
            <v>42.021114540420967</v>
          </cell>
        </row>
        <row r="23">
          <cell r="A23" t="str">
            <v xml:space="preserve">  Overall Balance</v>
          </cell>
          <cell r="D23">
            <v>0.8</v>
          </cell>
          <cell r="E23">
            <v>-2.0060467129109076</v>
          </cell>
          <cell r="F23">
            <v>-2.3706096242242349</v>
          </cell>
          <cell r="G23">
            <v>-2.6042149603274525</v>
          </cell>
        </row>
        <row r="24">
          <cell r="A24" t="str">
            <v xml:space="preserve">    Excluding grants to transformation institutions</v>
          </cell>
        </row>
        <row r="25">
          <cell r="A25" t="str">
            <v xml:space="preserve">      to cover costs related to bad asset management</v>
          </cell>
          <cell r="E25">
            <v>-1.6429343998914263</v>
          </cell>
          <cell r="F25">
            <v>-1.3699965261405209</v>
          </cell>
          <cell r="G25">
            <v>-2.1944286225212979</v>
          </cell>
        </row>
        <row r="26">
          <cell r="A26" t="str">
            <v xml:space="preserve">  Gross debt </v>
          </cell>
          <cell r="D26">
            <v>18.100000000000001</v>
          </cell>
          <cell r="E26">
            <v>12.947037390448719</v>
          </cell>
          <cell r="F26">
            <v>13.067809954839825</v>
          </cell>
          <cell r="G26">
            <v>14.549693349052232</v>
          </cell>
        </row>
        <row r="27">
          <cell r="A27" t="str">
            <v xml:space="preserve">  Loan guarantees outstanding 4/</v>
          </cell>
          <cell r="E27">
            <v>16.976988798878043</v>
          </cell>
          <cell r="F27">
            <v>17.064381832695002</v>
          </cell>
          <cell r="G27">
            <v>15.381558555097824</v>
          </cell>
        </row>
        <row r="30">
          <cell r="A30" t="str">
            <v>Money and credit (end-of-period)</v>
          </cell>
        </row>
        <row r="31">
          <cell r="A31" t="str">
            <v xml:space="preserve">  Broad money </v>
          </cell>
          <cell r="D31">
            <v>19.899999999999999</v>
          </cell>
          <cell r="E31">
            <v>8.6999999999999993</v>
          </cell>
          <cell r="F31">
            <v>5.2</v>
          </cell>
          <cell r="G31">
            <v>8.1</v>
          </cell>
        </row>
        <row r="32">
          <cell r="A32" t="str">
            <v xml:space="preserve">  Credit to enterprises and households</v>
          </cell>
          <cell r="D32">
            <v>16.600000000000001</v>
          </cell>
          <cell r="E32">
            <v>9.4</v>
          </cell>
          <cell r="F32">
            <v>-3.5</v>
          </cell>
          <cell r="G32">
            <v>-3.9</v>
          </cell>
        </row>
        <row r="33">
          <cell r="A33" t="str">
            <v xml:space="preserve">  Net foreign assets</v>
          </cell>
          <cell r="D33">
            <v>11.2</v>
          </cell>
          <cell r="E33">
            <v>20.100000000000001</v>
          </cell>
          <cell r="F33">
            <v>25.6</v>
          </cell>
          <cell r="G33">
            <v>33.200000000000003</v>
          </cell>
        </row>
        <row r="34">
          <cell r="A34" t="str">
            <v xml:space="preserve">  Velocity (percentage change, end-of-period)</v>
          </cell>
          <cell r="D34">
            <v>4</v>
          </cell>
          <cell r="E34">
            <v>-2.2999999999999998</v>
          </cell>
          <cell r="F34">
            <v>2.4</v>
          </cell>
          <cell r="G34">
            <v>-5.7</v>
          </cell>
        </row>
        <row r="37">
          <cell r="A37" t="str">
            <v>Interest rates</v>
          </cell>
        </row>
        <row r="38">
          <cell r="A38" t="str">
            <v xml:space="preserve">  Average lending rate </v>
          </cell>
          <cell r="D38">
            <v>12.8</v>
          </cell>
          <cell r="E38">
            <v>13.2</v>
          </cell>
          <cell r="F38">
            <v>12.9</v>
          </cell>
          <cell r="G38">
            <v>8.6999999999999993</v>
          </cell>
        </row>
        <row r="39">
          <cell r="A39" t="str">
            <v xml:space="preserve">  Average deposit rate </v>
          </cell>
          <cell r="D39">
            <v>6.9</v>
          </cell>
          <cell r="E39">
            <v>7.7</v>
          </cell>
          <cell r="F39">
            <v>8.1</v>
          </cell>
          <cell r="G39">
            <v>4.5</v>
          </cell>
        </row>
        <row r="42">
          <cell r="A42" t="str">
            <v xml:space="preserve">Balance of payments </v>
          </cell>
        </row>
        <row r="43">
          <cell r="A43" t="str">
            <v xml:space="preserve">  Merchandise exports</v>
          </cell>
          <cell r="D43">
            <v>16</v>
          </cell>
          <cell r="E43">
            <v>22.776700000000002</v>
          </cell>
          <cell r="F43">
            <v>26.351400000000002</v>
          </cell>
          <cell r="G43">
            <v>26.264599999999998</v>
          </cell>
        </row>
        <row r="44">
          <cell r="A44" t="str">
            <v xml:space="preserve">  Merchandise imports</v>
          </cell>
          <cell r="D44">
            <v>17.3</v>
          </cell>
          <cell r="E44">
            <v>27.3171</v>
          </cell>
          <cell r="F44">
            <v>28.904900000000001</v>
          </cell>
          <cell r="G44">
            <v>28.167200000000001</v>
          </cell>
        </row>
        <row r="45">
          <cell r="A45" t="str">
            <v xml:space="preserve">  Trade balance</v>
          </cell>
          <cell r="D45">
            <v>-1.3</v>
          </cell>
          <cell r="E45">
            <v>-4.5403999999999982</v>
          </cell>
          <cell r="F45">
            <v>-2.5535000000000001</v>
          </cell>
          <cell r="G45">
            <v>-1.9026000000000023</v>
          </cell>
        </row>
        <row r="46">
          <cell r="A46" t="str">
            <v xml:space="preserve">  Current account</v>
          </cell>
          <cell r="D46">
            <v>-0.8</v>
          </cell>
          <cell r="E46">
            <v>-3.2109999999999967</v>
          </cell>
          <cell r="F46">
            <v>-1.3357000000000003</v>
          </cell>
          <cell r="G46">
            <v>-1.5671000000000022</v>
          </cell>
        </row>
        <row r="47">
          <cell r="A47" t="str">
            <v xml:space="preserve">    (Percent of GDP)</v>
          </cell>
          <cell r="D47">
            <v>-2</v>
          </cell>
          <cell r="E47">
            <v>-6.1035594439117942</v>
          </cell>
          <cell r="F47">
            <v>-2.396763610076186</v>
          </cell>
          <cell r="G47">
            <v>-2.9580687397708703</v>
          </cell>
        </row>
        <row r="48">
          <cell r="A48" t="str">
            <v xml:space="preserve">  Non-debt capital inflows (percent of GDP) 5/</v>
          </cell>
          <cell r="D48">
            <v>3</v>
          </cell>
          <cell r="E48">
            <v>3.2977468948123891</v>
          </cell>
          <cell r="F48">
            <v>6.8181348275858973</v>
          </cell>
          <cell r="G48">
            <v>10.747844807211624</v>
          </cell>
        </row>
        <row r="51">
          <cell r="A51" t="str">
            <v>Reserves and external debt</v>
          </cell>
        </row>
        <row r="52">
          <cell r="A52" t="str">
            <v xml:space="preserve">  Gross official reserves (end-of-period)</v>
          </cell>
          <cell r="D52">
            <v>6.2</v>
          </cell>
          <cell r="E52">
            <v>9.7739999999999991</v>
          </cell>
          <cell r="F52">
            <v>12.617000000000001</v>
          </cell>
          <cell r="G52">
            <v>12.824999999999999</v>
          </cell>
        </row>
        <row r="53">
          <cell r="A53" t="str">
            <v xml:space="preserve">   (In months of  imports of goods and services)</v>
          </cell>
          <cell r="D53">
            <v>4.3</v>
          </cell>
          <cell r="E53">
            <v>3.5850348453356156</v>
          </cell>
          <cell r="F53">
            <v>4.3751426796318507</v>
          </cell>
          <cell r="G53">
            <v>4.5273361083736594</v>
          </cell>
        </row>
        <row r="54">
          <cell r="A54" t="str">
            <v xml:space="preserve">  Total external debt (end-of-period)  7/</v>
          </cell>
          <cell r="D54">
            <v>10.7</v>
          </cell>
          <cell r="E54">
            <v>21.616499999999998</v>
          </cell>
          <cell r="F54">
            <v>24.348400000000002</v>
          </cell>
          <cell r="G54">
            <v>22.798399999999997</v>
          </cell>
        </row>
        <row r="55">
          <cell r="A55" t="str">
            <v xml:space="preserve">   (Percent of GDP) </v>
          </cell>
          <cell r="D55">
            <v>26.9</v>
          </cell>
          <cell r="E55">
            <v>44.865238494726746</v>
          </cell>
          <cell r="F55">
            <v>40.42263804704443</v>
          </cell>
          <cell r="G55">
            <v>44.877294053464261</v>
          </cell>
        </row>
        <row r="56">
          <cell r="A56" t="str">
            <v xml:space="preserve">  Short-term debt (convertible currencies, end-of-period)  7/</v>
          </cell>
          <cell r="D56">
            <v>2.9</v>
          </cell>
          <cell r="E56">
            <v>7.0591999999999997</v>
          </cell>
          <cell r="F56">
            <v>9.0919000000000008</v>
          </cell>
          <cell r="G56">
            <v>8.5187999999999988</v>
          </cell>
        </row>
        <row r="57">
          <cell r="A57" t="str">
            <v xml:space="preserve">  External debt service ratio in convertible currencies  7/</v>
          </cell>
        </row>
        <row r="58">
          <cell r="A58" t="str">
            <v xml:space="preserve">    (Percent of exports of goods and nonfactor services)</v>
          </cell>
          <cell r="D58">
            <v>13.1</v>
          </cell>
          <cell r="E58">
            <v>15.722020515115785</v>
          </cell>
          <cell r="F58">
            <v>15.139651764372179</v>
          </cell>
          <cell r="G58">
            <v>12.767906099552311</v>
          </cell>
        </row>
        <row r="61">
          <cell r="A61" t="str">
            <v>Exchange rate (period average)</v>
          </cell>
        </row>
        <row r="62">
          <cell r="A62" t="str">
            <v xml:space="preserve">  Nominal effective </v>
          </cell>
          <cell r="D62">
            <v>-0.17093711260115496</v>
          </cell>
          <cell r="E62">
            <v>-3.7</v>
          </cell>
          <cell r="F62">
            <v>-0.6</v>
          </cell>
          <cell r="G62">
            <v>-3.6</v>
          </cell>
        </row>
        <row r="63">
          <cell r="A63" t="str">
            <v xml:space="preserve">  Real effective (ULC-based)</v>
          </cell>
          <cell r="D63">
            <v>9.0117606701676003</v>
          </cell>
          <cell r="E63">
            <v>-0.4</v>
          </cell>
          <cell r="F63">
            <v>8.1</v>
          </cell>
          <cell r="G63">
            <v>-0.7</v>
          </cell>
        </row>
        <row r="65">
          <cell r="A65" t="str">
            <v>Memorandum item:</v>
          </cell>
        </row>
        <row r="66">
          <cell r="A66" t="str">
            <v xml:space="preserve">  GDP in nominal terms</v>
          </cell>
        </row>
        <row r="67">
          <cell r="A67" t="str">
            <v xml:space="preserve">    (In US$ billions)</v>
          </cell>
          <cell r="D67">
            <v>39.799999999999997</v>
          </cell>
          <cell r="E67">
            <v>52.608646307244861</v>
          </cell>
          <cell r="F67">
            <v>55.729317417229232</v>
          </cell>
          <cell r="G67">
            <v>52.977132645044229</v>
          </cell>
        </row>
        <row r="68">
          <cell r="A68" t="str">
            <v xml:space="preserve">    (In CZK billions)</v>
          </cell>
          <cell r="D68">
            <v>1148.5999999999999</v>
          </cell>
          <cell r="E68">
            <v>1668.8</v>
          </cell>
          <cell r="F68">
            <v>1798.3</v>
          </cell>
          <cell r="G68">
            <v>1833</v>
          </cell>
        </row>
        <row r="70">
          <cell r="A70" t="str">
            <v xml:space="preserve">  </v>
          </cell>
        </row>
        <row r="71">
          <cell r="A71" t="str">
            <v>Sources: Czech authorities; and staff estimates and projections.</v>
          </cell>
        </row>
        <row r="73">
          <cell r="A73" t="str">
            <v>1/ Staff projections.</v>
          </cell>
        </row>
        <row r="74">
          <cell r="A74" t="str">
            <v>2/ Net inflation excludes regulated prices and changes in indirect taxes. Authorities' target range for 2001.</v>
          </cell>
        </row>
        <row r="75">
          <cell r="A75" t="str">
            <v>3/ General government operations and debt; central government guarantees. Revenues and expenditures include privatization receipts and therefore</v>
          </cell>
        </row>
      </sheetData>
      <sheetData sheetId="8"/>
      <sheetData sheetId="9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SR Table"/>
      <sheetName val="CGG (MoF--CZK)"/>
      <sheetName val="CGG (MoF--%GDP)"/>
      <sheetName val="Adjusted"/>
      <sheetName val="Debt"/>
      <sheetName val="Assump"/>
      <sheetName val="Sel. Ind. Tbl"/>
      <sheetName val="FiscalChartData"/>
      <sheetName val="Figure 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A3" t="str">
            <v>Table 1. Czech Republic: Selected Economic and Financial Indicators, 1997–2002</v>
          </cell>
        </row>
        <row r="6">
          <cell r="D6">
            <v>1994</v>
          </cell>
          <cell r="E6">
            <v>1997</v>
          </cell>
          <cell r="F6">
            <v>1998</v>
          </cell>
          <cell r="G6">
            <v>1999</v>
          </cell>
        </row>
        <row r="10">
          <cell r="A10" t="str">
            <v>Real sector</v>
          </cell>
        </row>
        <row r="11">
          <cell r="A11" t="str">
            <v xml:space="preserve">  Real GDP </v>
          </cell>
          <cell r="D11">
            <v>3.2</v>
          </cell>
          <cell r="E11">
            <v>-1</v>
          </cell>
          <cell r="F11" t="str">
            <v>-2.2</v>
          </cell>
          <cell r="G11" t="str">
            <v>-0.8</v>
          </cell>
        </row>
        <row r="12">
          <cell r="A12" t="str">
            <v xml:space="preserve">  CPI inflation</v>
          </cell>
        </row>
        <row r="13">
          <cell r="A13" t="str">
            <v xml:space="preserve">    Period average</v>
          </cell>
          <cell r="D13">
            <v>10</v>
          </cell>
          <cell r="E13">
            <v>8.5</v>
          </cell>
          <cell r="F13">
            <v>10.7</v>
          </cell>
          <cell r="G13" t="str">
            <v>2.1</v>
          </cell>
        </row>
        <row r="14">
          <cell r="A14" t="str">
            <v xml:space="preserve">    12-month change</v>
          </cell>
          <cell r="D14">
            <v>10.199999999999999</v>
          </cell>
          <cell r="E14">
            <v>10</v>
          </cell>
          <cell r="F14">
            <v>6.8</v>
          </cell>
          <cell r="G14" t="str">
            <v>2.5</v>
          </cell>
        </row>
        <row r="15">
          <cell r="A15" t="str">
            <v xml:space="preserve">  Net inflation, 12-month change 2/</v>
          </cell>
          <cell r="D15" t="str">
            <v>...</v>
          </cell>
          <cell r="E15">
            <v>6.8</v>
          </cell>
          <cell r="F15">
            <v>1.7</v>
          </cell>
          <cell r="G15">
            <v>1.5</v>
          </cell>
        </row>
        <row r="16">
          <cell r="A16" t="str">
            <v xml:space="preserve">  Real wages (industry), period average</v>
          </cell>
          <cell r="D16">
            <v>7.7</v>
          </cell>
          <cell r="E16">
            <v>3.2</v>
          </cell>
          <cell r="F16">
            <v>-0.2</v>
          </cell>
          <cell r="G16">
            <v>4.5999999999999996</v>
          </cell>
        </row>
        <row r="17">
          <cell r="A17" t="str">
            <v xml:space="preserve">  Registered unemployed, per. average (percent of labor force)</v>
          </cell>
          <cell r="E17">
            <v>4.3</v>
          </cell>
          <cell r="F17">
            <v>6.1</v>
          </cell>
          <cell r="G17" t="str">
            <v>8.6</v>
          </cell>
        </row>
        <row r="19">
          <cell r="A19" t="str">
            <v xml:space="preserve"> </v>
          </cell>
        </row>
        <row r="20">
          <cell r="A20" t="str">
            <v>Fiscal sector 3/</v>
          </cell>
        </row>
        <row r="21">
          <cell r="A21" t="str">
            <v xml:space="preserve">  Revenues</v>
          </cell>
          <cell r="D21">
            <v>43.9</v>
          </cell>
          <cell r="E21">
            <v>39.614958084338504</v>
          </cell>
          <cell r="F21">
            <v>38.622620161234991</v>
          </cell>
          <cell r="G21">
            <v>39.416899580093521</v>
          </cell>
        </row>
        <row r="22">
          <cell r="A22" t="str">
            <v xml:space="preserve">  Expenditures and net lending</v>
          </cell>
          <cell r="D22">
            <v>43.1</v>
          </cell>
          <cell r="E22">
            <v>41.621004797249405</v>
          </cell>
          <cell r="F22">
            <v>40.993229785459221</v>
          </cell>
          <cell r="G22">
            <v>42.021114540420967</v>
          </cell>
        </row>
        <row r="23">
          <cell r="A23" t="str">
            <v xml:space="preserve">  Overall Balance</v>
          </cell>
          <cell r="D23">
            <v>0.8</v>
          </cell>
          <cell r="E23">
            <v>-2.0060467129109076</v>
          </cell>
          <cell r="F23">
            <v>-2.3706096242242349</v>
          </cell>
          <cell r="G23">
            <v>-2.6042149603274525</v>
          </cell>
        </row>
        <row r="24">
          <cell r="A24" t="str">
            <v xml:space="preserve">    Excluding grants to transformation institutions</v>
          </cell>
        </row>
        <row r="25">
          <cell r="A25" t="str">
            <v xml:space="preserve">      to cover costs related to bad asset management</v>
          </cell>
          <cell r="E25">
            <v>-1.6429343998914263</v>
          </cell>
          <cell r="F25">
            <v>-1.3699965261405209</v>
          </cell>
          <cell r="G25">
            <v>-2.1944286225212979</v>
          </cell>
        </row>
        <row r="26">
          <cell r="A26" t="str">
            <v xml:space="preserve">  Gross debt </v>
          </cell>
          <cell r="D26">
            <v>18.100000000000001</v>
          </cell>
          <cell r="E26">
            <v>12.947037390448719</v>
          </cell>
          <cell r="F26">
            <v>13.067809954839825</v>
          </cell>
          <cell r="G26">
            <v>14.549693349052232</v>
          </cell>
        </row>
        <row r="27">
          <cell r="A27" t="str">
            <v xml:space="preserve">  Loan guarantees outstanding 4/</v>
          </cell>
          <cell r="E27">
            <v>16.976988798878043</v>
          </cell>
          <cell r="F27">
            <v>17.064381832695002</v>
          </cell>
          <cell r="G27">
            <v>15.381558555097824</v>
          </cell>
        </row>
        <row r="30">
          <cell r="A30" t="str">
            <v>Money and credit (end-of-period)</v>
          </cell>
        </row>
        <row r="31">
          <cell r="A31" t="str">
            <v xml:space="preserve">  Broad money </v>
          </cell>
          <cell r="D31">
            <v>19.899999999999999</v>
          </cell>
          <cell r="E31">
            <v>8.6999999999999993</v>
          </cell>
          <cell r="F31">
            <v>5.2</v>
          </cell>
          <cell r="G31">
            <v>8.1</v>
          </cell>
        </row>
        <row r="32">
          <cell r="A32" t="str">
            <v xml:space="preserve">  Credit to enterprises and households</v>
          </cell>
          <cell r="D32">
            <v>16.600000000000001</v>
          </cell>
          <cell r="E32">
            <v>9.4</v>
          </cell>
          <cell r="F32">
            <v>-3.5</v>
          </cell>
          <cell r="G32">
            <v>-3.9</v>
          </cell>
        </row>
        <row r="33">
          <cell r="A33" t="str">
            <v xml:space="preserve">  Net foreign assets</v>
          </cell>
          <cell r="D33">
            <v>11.2</v>
          </cell>
          <cell r="E33">
            <v>20.100000000000001</v>
          </cell>
          <cell r="F33">
            <v>25.6</v>
          </cell>
          <cell r="G33">
            <v>33.200000000000003</v>
          </cell>
        </row>
        <row r="34">
          <cell r="A34" t="str">
            <v xml:space="preserve">  Velocity (percentage change, end-of-period)</v>
          </cell>
          <cell r="D34">
            <v>4</v>
          </cell>
          <cell r="E34">
            <v>-2.2999999999999998</v>
          </cell>
          <cell r="F34">
            <v>2.4</v>
          </cell>
          <cell r="G34">
            <v>-5.7</v>
          </cell>
        </row>
        <row r="37">
          <cell r="A37" t="str">
            <v>Interest rates</v>
          </cell>
        </row>
        <row r="38">
          <cell r="A38" t="str">
            <v xml:space="preserve">  Average lending rate </v>
          </cell>
          <cell r="D38">
            <v>12.8</v>
          </cell>
          <cell r="E38">
            <v>13.2</v>
          </cell>
          <cell r="F38">
            <v>12.9</v>
          </cell>
          <cell r="G38">
            <v>8.6999999999999993</v>
          </cell>
        </row>
        <row r="39">
          <cell r="A39" t="str">
            <v xml:space="preserve">  Average deposit rate </v>
          </cell>
          <cell r="D39">
            <v>6.9</v>
          </cell>
          <cell r="E39">
            <v>7.7</v>
          </cell>
          <cell r="F39">
            <v>8.1</v>
          </cell>
          <cell r="G39">
            <v>4.5</v>
          </cell>
        </row>
        <row r="42">
          <cell r="A42" t="str">
            <v xml:space="preserve">Balance of payments </v>
          </cell>
        </row>
        <row r="43">
          <cell r="A43" t="str">
            <v xml:space="preserve">  Merchandise exports</v>
          </cell>
          <cell r="D43">
            <v>16</v>
          </cell>
          <cell r="E43">
            <v>22.776700000000002</v>
          </cell>
          <cell r="F43">
            <v>26.351400000000002</v>
          </cell>
          <cell r="G43">
            <v>26.264599999999998</v>
          </cell>
        </row>
        <row r="44">
          <cell r="A44" t="str">
            <v xml:space="preserve">  Merchandise imports</v>
          </cell>
          <cell r="D44">
            <v>17.3</v>
          </cell>
          <cell r="E44">
            <v>27.3171</v>
          </cell>
          <cell r="F44">
            <v>28.904900000000001</v>
          </cell>
          <cell r="G44">
            <v>28.167200000000001</v>
          </cell>
        </row>
        <row r="45">
          <cell r="A45" t="str">
            <v xml:space="preserve">  Trade balance</v>
          </cell>
          <cell r="D45">
            <v>-1.3</v>
          </cell>
          <cell r="E45">
            <v>-4.5403999999999982</v>
          </cell>
          <cell r="F45">
            <v>-2.5535000000000001</v>
          </cell>
          <cell r="G45">
            <v>-1.9026000000000023</v>
          </cell>
        </row>
        <row r="46">
          <cell r="A46" t="str">
            <v xml:space="preserve">  Current account</v>
          </cell>
          <cell r="D46">
            <v>-0.8</v>
          </cell>
          <cell r="E46">
            <v>-3.2109999999999967</v>
          </cell>
          <cell r="F46">
            <v>-1.3357000000000003</v>
          </cell>
          <cell r="G46">
            <v>-1.5671000000000022</v>
          </cell>
        </row>
        <row r="47">
          <cell r="A47" t="str">
            <v xml:space="preserve">    (Percent of GDP)</v>
          </cell>
          <cell r="D47">
            <v>-2</v>
          </cell>
          <cell r="E47">
            <v>-6.1035594439117942</v>
          </cell>
          <cell r="F47">
            <v>-2.396763610076186</v>
          </cell>
          <cell r="G47">
            <v>-2.9580687397708703</v>
          </cell>
        </row>
        <row r="48">
          <cell r="A48" t="str">
            <v xml:space="preserve">  Non-debt capital inflows (percent of GDP) 5/</v>
          </cell>
          <cell r="D48">
            <v>3</v>
          </cell>
          <cell r="E48">
            <v>3.2977468948123891</v>
          </cell>
          <cell r="F48">
            <v>6.8181348275858973</v>
          </cell>
          <cell r="G48">
            <v>10.747844807211624</v>
          </cell>
        </row>
        <row r="51">
          <cell r="A51" t="str">
            <v>Reserves and external debt</v>
          </cell>
        </row>
        <row r="52">
          <cell r="A52" t="str">
            <v xml:space="preserve">  Gross official reserves (end-of-period)</v>
          </cell>
          <cell r="D52">
            <v>6.2</v>
          </cell>
          <cell r="E52">
            <v>9.7739999999999991</v>
          </cell>
          <cell r="F52">
            <v>12.617000000000001</v>
          </cell>
          <cell r="G52">
            <v>12.824999999999999</v>
          </cell>
        </row>
        <row r="53">
          <cell r="A53" t="str">
            <v xml:space="preserve">   (In months of  imports of goods and services)</v>
          </cell>
          <cell r="D53">
            <v>4.3</v>
          </cell>
          <cell r="E53">
            <v>3.5850348453356156</v>
          </cell>
          <cell r="F53">
            <v>4.3751426796318507</v>
          </cell>
          <cell r="G53">
            <v>4.5273361083736594</v>
          </cell>
        </row>
        <row r="54">
          <cell r="A54" t="str">
            <v xml:space="preserve">  Total external debt (end-of-period)  7/</v>
          </cell>
          <cell r="D54">
            <v>10.7</v>
          </cell>
          <cell r="E54">
            <v>21.616499999999998</v>
          </cell>
          <cell r="F54">
            <v>24.348400000000002</v>
          </cell>
          <cell r="G54">
            <v>22.798399999999997</v>
          </cell>
        </row>
        <row r="55">
          <cell r="A55" t="str">
            <v xml:space="preserve">   (Percent of GDP) </v>
          </cell>
          <cell r="D55">
            <v>26.9</v>
          </cell>
          <cell r="E55">
            <v>44.865238494726746</v>
          </cell>
          <cell r="F55">
            <v>40.42263804704443</v>
          </cell>
          <cell r="G55">
            <v>44.877294053464261</v>
          </cell>
        </row>
        <row r="56">
          <cell r="A56" t="str">
            <v xml:space="preserve">  Short-term debt (convertible currencies, end-of-period)  7/</v>
          </cell>
          <cell r="D56">
            <v>2.9</v>
          </cell>
          <cell r="E56">
            <v>7.0591999999999997</v>
          </cell>
          <cell r="F56">
            <v>9.0919000000000008</v>
          </cell>
          <cell r="G56">
            <v>8.5187999999999988</v>
          </cell>
        </row>
        <row r="57">
          <cell r="A57" t="str">
            <v xml:space="preserve">  External debt service ratio in convertible currencies  7/</v>
          </cell>
        </row>
        <row r="58">
          <cell r="A58" t="str">
            <v xml:space="preserve">    (Percent of exports of goods and nonfactor services)</v>
          </cell>
          <cell r="D58">
            <v>13.1</v>
          </cell>
          <cell r="E58">
            <v>15.722020515115785</v>
          </cell>
          <cell r="F58">
            <v>15.139651764372179</v>
          </cell>
          <cell r="G58">
            <v>12.767906099552311</v>
          </cell>
        </row>
        <row r="61">
          <cell r="A61" t="str">
            <v>Exchange rate (period average)</v>
          </cell>
        </row>
        <row r="62">
          <cell r="A62" t="str">
            <v xml:space="preserve">  Nominal effective </v>
          </cell>
          <cell r="D62">
            <v>-0.17093711260115496</v>
          </cell>
          <cell r="E62">
            <v>-3.7</v>
          </cell>
          <cell r="F62">
            <v>-0.6</v>
          </cell>
          <cell r="G62">
            <v>-3.6</v>
          </cell>
        </row>
        <row r="63">
          <cell r="A63" t="str">
            <v xml:space="preserve">  Real effective (ULC-based)</v>
          </cell>
          <cell r="D63">
            <v>9.0117606701676003</v>
          </cell>
          <cell r="E63">
            <v>-0.4</v>
          </cell>
          <cell r="F63">
            <v>8.1</v>
          </cell>
          <cell r="G63">
            <v>-0.7</v>
          </cell>
        </row>
        <row r="65">
          <cell r="A65" t="str">
            <v>Memorandum item:</v>
          </cell>
        </row>
        <row r="66">
          <cell r="A66" t="str">
            <v xml:space="preserve">  GDP in nominal terms</v>
          </cell>
        </row>
        <row r="67">
          <cell r="A67" t="str">
            <v xml:space="preserve">    (In US$ billions)</v>
          </cell>
          <cell r="D67">
            <v>39.799999999999997</v>
          </cell>
          <cell r="E67">
            <v>52.608646307244861</v>
          </cell>
          <cell r="F67">
            <v>55.729317417229232</v>
          </cell>
          <cell r="G67">
            <v>52.977132645044229</v>
          </cell>
        </row>
        <row r="68">
          <cell r="A68" t="str">
            <v xml:space="preserve">    (In CZK billions)</v>
          </cell>
          <cell r="D68">
            <v>1148.5999999999999</v>
          </cell>
          <cell r="E68">
            <v>1668.8</v>
          </cell>
          <cell r="F68">
            <v>1798.3</v>
          </cell>
          <cell r="G68">
            <v>1833</v>
          </cell>
        </row>
        <row r="70">
          <cell r="A70" t="str">
            <v xml:space="preserve">  </v>
          </cell>
        </row>
        <row r="71">
          <cell r="A71" t="str">
            <v>Sources: Czech authorities; and staff estimates and projections.</v>
          </cell>
        </row>
        <row r="73">
          <cell r="A73" t="str">
            <v>1/ Staff projections.</v>
          </cell>
        </row>
        <row r="74">
          <cell r="A74" t="str">
            <v>2/ Net inflation excludes regulated prices and changes in indirect taxes. Authorities' target range for 2001.</v>
          </cell>
        </row>
        <row r="75">
          <cell r="A75" t="str">
            <v>3/ General government operations and debt; central government guarantees. Revenues and expenditures include privatization receipts and therefore</v>
          </cell>
        </row>
      </sheetData>
      <sheetData sheetId="8"/>
      <sheetData sheetId="9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SR Table"/>
      <sheetName val="CGG (MoF--CZK)"/>
      <sheetName val="CGG (MoF--%GDP)"/>
      <sheetName val="Adjusted"/>
      <sheetName val="Debt"/>
      <sheetName val="Assump"/>
      <sheetName val="Sel. Ind. Tbl"/>
      <sheetName val="FiscalChartData"/>
      <sheetName val="Figure 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A3" t="str">
            <v>Table 1. Czech Republic: Selected Economic and Financial Indicators, 1997–2002</v>
          </cell>
        </row>
        <row r="6">
          <cell r="D6">
            <v>1994</v>
          </cell>
          <cell r="E6">
            <v>1997</v>
          </cell>
          <cell r="F6">
            <v>1998</v>
          </cell>
          <cell r="G6">
            <v>1999</v>
          </cell>
        </row>
        <row r="10">
          <cell r="A10" t="str">
            <v>Real sector</v>
          </cell>
        </row>
        <row r="11">
          <cell r="A11" t="str">
            <v xml:space="preserve">  Real GDP </v>
          </cell>
          <cell r="D11">
            <v>3.2</v>
          </cell>
          <cell r="E11">
            <v>-1</v>
          </cell>
          <cell r="F11" t="str">
            <v>-2.2</v>
          </cell>
          <cell r="G11" t="str">
            <v>-0.8</v>
          </cell>
        </row>
        <row r="12">
          <cell r="A12" t="str">
            <v xml:space="preserve">  CPI inflation</v>
          </cell>
        </row>
        <row r="13">
          <cell r="A13" t="str">
            <v xml:space="preserve">    Period average</v>
          </cell>
          <cell r="D13">
            <v>10</v>
          </cell>
          <cell r="E13">
            <v>8.5</v>
          </cell>
          <cell r="F13">
            <v>10.7</v>
          </cell>
          <cell r="G13" t="str">
            <v>2.1</v>
          </cell>
        </row>
        <row r="14">
          <cell r="A14" t="str">
            <v xml:space="preserve">    12-month change</v>
          </cell>
          <cell r="D14">
            <v>10.199999999999999</v>
          </cell>
          <cell r="E14">
            <v>10</v>
          </cell>
          <cell r="F14">
            <v>6.8</v>
          </cell>
          <cell r="G14" t="str">
            <v>2.5</v>
          </cell>
        </row>
        <row r="15">
          <cell r="A15" t="str">
            <v xml:space="preserve">  Net inflation, 12-month change 2/</v>
          </cell>
          <cell r="D15" t="str">
            <v>...</v>
          </cell>
          <cell r="E15">
            <v>6.8</v>
          </cell>
          <cell r="F15">
            <v>1.7</v>
          </cell>
          <cell r="G15">
            <v>1.5</v>
          </cell>
        </row>
        <row r="16">
          <cell r="A16" t="str">
            <v xml:space="preserve">  Real wages (industry), period average</v>
          </cell>
          <cell r="D16">
            <v>7.7</v>
          </cell>
          <cell r="E16">
            <v>3.2</v>
          </cell>
          <cell r="F16">
            <v>-0.2</v>
          </cell>
          <cell r="G16">
            <v>4.5999999999999996</v>
          </cell>
        </row>
        <row r="17">
          <cell r="A17" t="str">
            <v xml:space="preserve">  Registered unemployed, per. average (percent of labor force)</v>
          </cell>
          <cell r="E17">
            <v>4.3</v>
          </cell>
          <cell r="F17">
            <v>6.1</v>
          </cell>
          <cell r="G17" t="str">
            <v>8.6</v>
          </cell>
        </row>
        <row r="19">
          <cell r="A19" t="str">
            <v xml:space="preserve"> </v>
          </cell>
        </row>
        <row r="20">
          <cell r="A20" t="str">
            <v>Fiscal sector 3/</v>
          </cell>
        </row>
        <row r="21">
          <cell r="A21" t="str">
            <v xml:space="preserve">  Revenues</v>
          </cell>
          <cell r="D21">
            <v>43.9</v>
          </cell>
          <cell r="E21">
            <v>39.614958084338504</v>
          </cell>
          <cell r="F21">
            <v>38.622620161234991</v>
          </cell>
          <cell r="G21">
            <v>39.416899580093521</v>
          </cell>
        </row>
        <row r="22">
          <cell r="A22" t="str">
            <v xml:space="preserve">  Expenditures and net lending</v>
          </cell>
          <cell r="D22">
            <v>43.1</v>
          </cell>
          <cell r="E22">
            <v>41.621004797249405</v>
          </cell>
          <cell r="F22">
            <v>40.993229785459221</v>
          </cell>
          <cell r="G22">
            <v>42.021114540420967</v>
          </cell>
        </row>
        <row r="23">
          <cell r="A23" t="str">
            <v xml:space="preserve">  Overall Balance</v>
          </cell>
          <cell r="D23">
            <v>0.8</v>
          </cell>
          <cell r="E23">
            <v>-2.0060467129109076</v>
          </cell>
          <cell r="F23">
            <v>-2.3706096242242349</v>
          </cell>
          <cell r="G23">
            <v>-2.6042149603274525</v>
          </cell>
        </row>
        <row r="24">
          <cell r="A24" t="str">
            <v xml:space="preserve">    Excluding grants to transformation institutions</v>
          </cell>
        </row>
        <row r="25">
          <cell r="A25" t="str">
            <v xml:space="preserve">      to cover costs related to bad asset management</v>
          </cell>
          <cell r="E25">
            <v>-1.6429343998914263</v>
          </cell>
          <cell r="F25">
            <v>-1.3699965261405209</v>
          </cell>
          <cell r="G25">
            <v>-2.1944286225212979</v>
          </cell>
        </row>
        <row r="26">
          <cell r="A26" t="str">
            <v xml:space="preserve">  Gross debt </v>
          </cell>
          <cell r="D26">
            <v>18.100000000000001</v>
          </cell>
          <cell r="E26">
            <v>12.947037390448719</v>
          </cell>
          <cell r="F26">
            <v>13.067809954839825</v>
          </cell>
          <cell r="G26">
            <v>14.549693349052232</v>
          </cell>
        </row>
        <row r="27">
          <cell r="A27" t="str">
            <v xml:space="preserve">  Loan guarantees outstanding 4/</v>
          </cell>
          <cell r="E27">
            <v>16.976988798878043</v>
          </cell>
          <cell r="F27">
            <v>17.064381832695002</v>
          </cell>
          <cell r="G27">
            <v>15.381558555097824</v>
          </cell>
        </row>
        <row r="30">
          <cell r="A30" t="str">
            <v>Money and credit (end-of-period)</v>
          </cell>
        </row>
        <row r="31">
          <cell r="A31" t="str">
            <v xml:space="preserve">  Broad money </v>
          </cell>
          <cell r="D31">
            <v>19.899999999999999</v>
          </cell>
          <cell r="E31">
            <v>8.6999999999999993</v>
          </cell>
          <cell r="F31">
            <v>5.2</v>
          </cell>
          <cell r="G31">
            <v>8.1</v>
          </cell>
        </row>
        <row r="32">
          <cell r="A32" t="str">
            <v xml:space="preserve">  Credit to enterprises and households</v>
          </cell>
          <cell r="D32">
            <v>16.600000000000001</v>
          </cell>
          <cell r="E32">
            <v>9.4</v>
          </cell>
          <cell r="F32">
            <v>-3.5</v>
          </cell>
          <cell r="G32">
            <v>-3.9</v>
          </cell>
        </row>
        <row r="33">
          <cell r="A33" t="str">
            <v xml:space="preserve">  Net foreign assets</v>
          </cell>
          <cell r="D33">
            <v>11.2</v>
          </cell>
          <cell r="E33">
            <v>20.100000000000001</v>
          </cell>
          <cell r="F33">
            <v>25.6</v>
          </cell>
          <cell r="G33">
            <v>33.200000000000003</v>
          </cell>
        </row>
        <row r="34">
          <cell r="A34" t="str">
            <v xml:space="preserve">  Velocity (percentage change, end-of-period)</v>
          </cell>
          <cell r="D34">
            <v>4</v>
          </cell>
          <cell r="E34">
            <v>-2.2999999999999998</v>
          </cell>
          <cell r="F34">
            <v>2.4</v>
          </cell>
          <cell r="G34">
            <v>-5.7</v>
          </cell>
        </row>
        <row r="37">
          <cell r="A37" t="str">
            <v>Interest rates</v>
          </cell>
        </row>
        <row r="38">
          <cell r="A38" t="str">
            <v xml:space="preserve">  Average lending rate </v>
          </cell>
          <cell r="D38">
            <v>12.8</v>
          </cell>
          <cell r="E38">
            <v>13.2</v>
          </cell>
          <cell r="F38">
            <v>12.9</v>
          </cell>
          <cell r="G38">
            <v>8.6999999999999993</v>
          </cell>
        </row>
        <row r="39">
          <cell r="A39" t="str">
            <v xml:space="preserve">  Average deposit rate </v>
          </cell>
          <cell r="D39">
            <v>6.9</v>
          </cell>
          <cell r="E39">
            <v>7.7</v>
          </cell>
          <cell r="F39">
            <v>8.1</v>
          </cell>
          <cell r="G39">
            <v>4.5</v>
          </cell>
        </row>
        <row r="42">
          <cell r="A42" t="str">
            <v xml:space="preserve">Balance of payments </v>
          </cell>
        </row>
        <row r="43">
          <cell r="A43" t="str">
            <v xml:space="preserve">  Merchandise exports</v>
          </cell>
          <cell r="D43">
            <v>16</v>
          </cell>
          <cell r="E43">
            <v>22.776700000000002</v>
          </cell>
          <cell r="F43">
            <v>26.351400000000002</v>
          </cell>
          <cell r="G43">
            <v>26.264599999999998</v>
          </cell>
        </row>
        <row r="44">
          <cell r="A44" t="str">
            <v xml:space="preserve">  Merchandise imports</v>
          </cell>
          <cell r="D44">
            <v>17.3</v>
          </cell>
          <cell r="E44">
            <v>27.3171</v>
          </cell>
          <cell r="F44">
            <v>28.904900000000001</v>
          </cell>
          <cell r="G44">
            <v>28.167200000000001</v>
          </cell>
        </row>
        <row r="45">
          <cell r="A45" t="str">
            <v xml:space="preserve">  Trade balance</v>
          </cell>
          <cell r="D45">
            <v>-1.3</v>
          </cell>
          <cell r="E45">
            <v>-4.5403999999999982</v>
          </cell>
          <cell r="F45">
            <v>-2.5535000000000001</v>
          </cell>
          <cell r="G45">
            <v>-1.9026000000000023</v>
          </cell>
        </row>
        <row r="46">
          <cell r="A46" t="str">
            <v xml:space="preserve">  Current account</v>
          </cell>
          <cell r="D46">
            <v>-0.8</v>
          </cell>
          <cell r="E46">
            <v>-3.2109999999999967</v>
          </cell>
          <cell r="F46">
            <v>-1.3357000000000003</v>
          </cell>
          <cell r="G46">
            <v>-1.5671000000000022</v>
          </cell>
        </row>
        <row r="47">
          <cell r="A47" t="str">
            <v xml:space="preserve">    (Percent of GDP)</v>
          </cell>
          <cell r="D47">
            <v>-2</v>
          </cell>
          <cell r="E47">
            <v>-6.1035594439117942</v>
          </cell>
          <cell r="F47">
            <v>-2.396763610076186</v>
          </cell>
          <cell r="G47">
            <v>-2.9580687397708703</v>
          </cell>
        </row>
        <row r="48">
          <cell r="A48" t="str">
            <v xml:space="preserve">  Non-debt capital inflows (percent of GDP) 5/</v>
          </cell>
          <cell r="D48">
            <v>3</v>
          </cell>
          <cell r="E48">
            <v>3.2977468948123891</v>
          </cell>
          <cell r="F48">
            <v>6.8181348275858973</v>
          </cell>
          <cell r="G48">
            <v>10.747844807211624</v>
          </cell>
        </row>
        <row r="51">
          <cell r="A51" t="str">
            <v>Reserves and external debt</v>
          </cell>
        </row>
        <row r="52">
          <cell r="A52" t="str">
            <v xml:space="preserve">  Gross official reserves (end-of-period)</v>
          </cell>
          <cell r="D52">
            <v>6.2</v>
          </cell>
          <cell r="E52">
            <v>9.7739999999999991</v>
          </cell>
          <cell r="F52">
            <v>12.617000000000001</v>
          </cell>
          <cell r="G52">
            <v>12.824999999999999</v>
          </cell>
        </row>
        <row r="53">
          <cell r="A53" t="str">
            <v xml:space="preserve">   (In months of  imports of goods and services)</v>
          </cell>
          <cell r="D53">
            <v>4.3</v>
          </cell>
          <cell r="E53">
            <v>3.5850348453356156</v>
          </cell>
          <cell r="F53">
            <v>4.3751426796318507</v>
          </cell>
          <cell r="G53">
            <v>4.5273361083736594</v>
          </cell>
        </row>
        <row r="54">
          <cell r="A54" t="str">
            <v xml:space="preserve">  Total external debt (end-of-period)  7/</v>
          </cell>
          <cell r="D54">
            <v>10.7</v>
          </cell>
          <cell r="E54">
            <v>21.616499999999998</v>
          </cell>
          <cell r="F54">
            <v>24.348400000000002</v>
          </cell>
          <cell r="G54">
            <v>22.798399999999997</v>
          </cell>
        </row>
        <row r="55">
          <cell r="A55" t="str">
            <v xml:space="preserve">   (Percent of GDP) </v>
          </cell>
          <cell r="D55">
            <v>26.9</v>
          </cell>
          <cell r="E55">
            <v>44.865238494726746</v>
          </cell>
          <cell r="F55">
            <v>40.42263804704443</v>
          </cell>
          <cell r="G55">
            <v>44.877294053464261</v>
          </cell>
        </row>
        <row r="56">
          <cell r="A56" t="str">
            <v xml:space="preserve">  Short-term debt (convertible currencies, end-of-period)  7/</v>
          </cell>
          <cell r="D56">
            <v>2.9</v>
          </cell>
          <cell r="E56">
            <v>7.0591999999999997</v>
          </cell>
          <cell r="F56">
            <v>9.0919000000000008</v>
          </cell>
          <cell r="G56">
            <v>8.5187999999999988</v>
          </cell>
        </row>
        <row r="57">
          <cell r="A57" t="str">
            <v xml:space="preserve">  External debt service ratio in convertible currencies  7/</v>
          </cell>
        </row>
        <row r="58">
          <cell r="A58" t="str">
            <v xml:space="preserve">    (Percent of exports of goods and nonfactor services)</v>
          </cell>
          <cell r="D58">
            <v>13.1</v>
          </cell>
          <cell r="E58">
            <v>15.722020515115785</v>
          </cell>
          <cell r="F58">
            <v>15.139651764372179</v>
          </cell>
          <cell r="G58">
            <v>12.767906099552311</v>
          </cell>
        </row>
        <row r="61">
          <cell r="A61" t="str">
            <v>Exchange rate (period average)</v>
          </cell>
        </row>
        <row r="62">
          <cell r="A62" t="str">
            <v xml:space="preserve">  Nominal effective </v>
          </cell>
          <cell r="D62">
            <v>-0.17093711260115496</v>
          </cell>
          <cell r="E62">
            <v>-3.7</v>
          </cell>
          <cell r="F62">
            <v>-0.6</v>
          </cell>
          <cell r="G62">
            <v>-3.6</v>
          </cell>
        </row>
        <row r="63">
          <cell r="A63" t="str">
            <v xml:space="preserve">  Real effective (ULC-based)</v>
          </cell>
          <cell r="D63">
            <v>9.0117606701676003</v>
          </cell>
          <cell r="E63">
            <v>-0.4</v>
          </cell>
          <cell r="F63">
            <v>8.1</v>
          </cell>
          <cell r="G63">
            <v>-0.7</v>
          </cell>
        </row>
        <row r="65">
          <cell r="A65" t="str">
            <v>Memorandum item:</v>
          </cell>
        </row>
        <row r="66">
          <cell r="A66" t="str">
            <v xml:space="preserve">  GDP in nominal terms</v>
          </cell>
        </row>
        <row r="67">
          <cell r="A67" t="str">
            <v xml:space="preserve">    (In US$ billions)</v>
          </cell>
          <cell r="D67">
            <v>39.799999999999997</v>
          </cell>
          <cell r="E67">
            <v>52.608646307244861</v>
          </cell>
          <cell r="F67">
            <v>55.729317417229232</v>
          </cell>
          <cell r="G67">
            <v>52.977132645044229</v>
          </cell>
        </row>
        <row r="68">
          <cell r="A68" t="str">
            <v xml:space="preserve">    (In CZK billions)</v>
          </cell>
          <cell r="D68">
            <v>1148.5999999999999</v>
          </cell>
          <cell r="E68">
            <v>1668.8</v>
          </cell>
          <cell r="F68">
            <v>1798.3</v>
          </cell>
          <cell r="G68">
            <v>1833</v>
          </cell>
        </row>
        <row r="70">
          <cell r="A70" t="str">
            <v xml:space="preserve">  </v>
          </cell>
        </row>
        <row r="71">
          <cell r="A71" t="str">
            <v>Sources: Czech authorities; and staff estimates and projections.</v>
          </cell>
        </row>
        <row r="73">
          <cell r="A73" t="str">
            <v>1/ Staff projections.</v>
          </cell>
        </row>
        <row r="74">
          <cell r="A74" t="str">
            <v>2/ Net inflation excludes regulated prices and changes in indirect taxes. Authorities' target range for 2001.</v>
          </cell>
        </row>
        <row r="75">
          <cell r="A75" t="str">
            <v>3/ General government operations and debt; central government guarantees. Revenues and expenditures include privatization receipts and therefore</v>
          </cell>
        </row>
      </sheetData>
      <sheetData sheetId="8"/>
      <sheetData sheetId="9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  <sheetName val="Sel. Ind. Tbl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."/>
      <sheetName val="Table 3.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Table 14"/>
      <sheetName val="Table 15"/>
      <sheetName val="Table 16"/>
      <sheetName val="Table 17"/>
      <sheetName val="Table 18"/>
      <sheetName val="Table 19"/>
      <sheetName val="Table 20"/>
      <sheetName val="Table 21"/>
      <sheetName val="Table22"/>
      <sheetName val="Table 23"/>
      <sheetName val="Table 24"/>
      <sheetName val="Table 25"/>
      <sheetName val="Table26"/>
      <sheetName val="Table 27"/>
      <sheetName val="Table28"/>
      <sheetName val="Table 29"/>
      <sheetName val="ControlSheet"/>
      <sheetName val="Table 30"/>
      <sheetName val="Table21"/>
      <sheetName val="Table 22"/>
      <sheetName val="Table24"/>
      <sheetName val="IM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  <sheetName val="#REF"/>
      <sheetName val="IMATA"/>
      <sheetName val="Dsrv"/>
      <sheetName val="Dboj"/>
      <sheetName val="Dgg"/>
      <sheetName val="Dgov"/>
      <sheetName val="Table3"/>
      <sheetName val="Summary Table"/>
      <sheetName val="Table"/>
      <sheetName val="B"/>
      <sheetName val="perfcrit 2"/>
      <sheetName val="Table 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PanelChart"/>
      <sheetName val="Table_GEF"/>
      <sheetName val="Chartdata"/>
      <sheetName val="A1_historical"/>
      <sheetName val="B1_irate"/>
      <sheetName val="B2_GDP"/>
      <sheetName val="B3_CAB"/>
      <sheetName val="B4_Combined"/>
      <sheetName val="B5_Depreciation"/>
      <sheetName val="A2_alternative"/>
      <sheetName val="A3_market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150dp"/>
      <sheetName val="RED47"/>
      <sheetName val="Rank"/>
      <sheetName val="Commercial Banks"/>
      <sheetName val="T7"/>
      <sheetName val="Table3"/>
      <sheetName val="Annual BiH summary data"/>
      <sheetName val="Table 3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ControlSheet"/>
      <sheetName val="Data"/>
      <sheetName val="Bloomberg via EDSS"/>
      <sheetName val="Module1"/>
      <sheetName val="Table"/>
      <sheetName val="Table_GEF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A"/>
      <sheetName val="DATAQ"/>
      <sheetName val="DataM"/>
      <sheetName val="T Vulnerability"/>
      <sheetName val="PDR vulnerability table"/>
      <sheetName val="Data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4"/>
  <sheetViews>
    <sheetView showGridLines="0" tabSelected="1" workbookViewId="0" xr3:uid="{AEA406A1-0E4B-5B11-9CD5-51D6E497D94C}"/>
  </sheetViews>
  <sheetFormatPr defaultRowHeight="15"/>
  <cols>
    <col min="1" max="1" width="98.5703125" style="27" customWidth="1"/>
  </cols>
  <sheetData>
    <row r="1" spans="1:2" ht="18.75">
      <c r="A1" s="179" t="s">
        <v>0</v>
      </c>
    </row>
    <row r="2" spans="1:2" ht="18.75" customHeight="1">
      <c r="A2" s="178" t="s">
        <v>1</v>
      </c>
    </row>
    <row r="3" spans="1:2" ht="15" customHeight="1">
      <c r="A3" s="180"/>
    </row>
    <row r="4" spans="1:2">
      <c r="A4" s="181" t="s">
        <v>2</v>
      </c>
      <c r="B4" s="177"/>
    </row>
    <row r="5" spans="1:2">
      <c r="A5" s="181" t="s">
        <v>3</v>
      </c>
      <c r="B5" s="177"/>
    </row>
    <row r="6" spans="1:2">
      <c r="A6" s="181" t="s">
        <v>4</v>
      </c>
      <c r="B6" s="177"/>
    </row>
    <row r="7" spans="1:2">
      <c r="A7" s="181" t="s">
        <v>5</v>
      </c>
      <c r="B7" s="177"/>
    </row>
    <row r="8" spans="1:2">
      <c r="A8" s="338" t="s">
        <v>6</v>
      </c>
      <c r="B8" s="177"/>
    </row>
    <row r="9" spans="1:2">
      <c r="A9" s="338" t="s">
        <v>7</v>
      </c>
      <c r="B9" s="177"/>
    </row>
    <row r="10" spans="1:2">
      <c r="A10" s="181" t="s">
        <v>8</v>
      </c>
      <c r="B10" s="177"/>
    </row>
    <row r="11" spans="1:2">
      <c r="A11" s="338" t="s">
        <v>9</v>
      </c>
      <c r="B11" s="177"/>
    </row>
    <row r="12" spans="1:2">
      <c r="A12" s="181" t="s">
        <v>10</v>
      </c>
      <c r="B12" s="177"/>
    </row>
    <row r="13" spans="1:2">
      <c r="A13" s="338" t="s">
        <v>11</v>
      </c>
      <c r="B13" s="177"/>
    </row>
    <row r="14" spans="1:2">
      <c r="A14" s="338" t="s">
        <v>12</v>
      </c>
      <c r="B14" s="177"/>
    </row>
    <row r="15" spans="1:2">
      <c r="A15" s="338" t="s">
        <v>13</v>
      </c>
      <c r="B15" s="177"/>
    </row>
    <row r="16" spans="1:2">
      <c r="A16" s="338" t="s">
        <v>14</v>
      </c>
      <c r="B16" s="177"/>
    </row>
    <row r="17" spans="1:2">
      <c r="A17" s="338" t="s">
        <v>15</v>
      </c>
      <c r="B17" s="177"/>
    </row>
    <row r="18" spans="1:2">
      <c r="A18" s="338" t="s">
        <v>16</v>
      </c>
      <c r="B18" s="177"/>
    </row>
    <row r="19" spans="1:2">
      <c r="A19" s="338" t="s">
        <v>17</v>
      </c>
      <c r="B19" s="177"/>
    </row>
    <row r="20" spans="1:2" ht="9.75" customHeight="1">
      <c r="A20" s="182"/>
    </row>
    <row r="21" spans="1:2">
      <c r="A21" s="181" t="s">
        <v>18</v>
      </c>
      <c r="B21" s="177"/>
    </row>
    <row r="22" spans="1:2">
      <c r="A22" s="181" t="s">
        <v>19</v>
      </c>
      <c r="B22" s="177"/>
    </row>
    <row r="23" spans="1:2">
      <c r="A23" s="183"/>
    </row>
    <row r="24" spans="1:2">
      <c r="A24" s="183"/>
    </row>
  </sheetData>
  <hyperlinks>
    <hyperlink ref="A4" location="'T01'!A1" display="Tab 1: Hodnotenie RRZ – plnenie pravidla o vyrovnanom rozpočte v roku 2017" xr:uid="{00000000-0004-0000-0000-000000000000}"/>
    <hyperlink ref="A5" location="'T02'!A1" display="Tab 2: Výpočet potrebnej zmeny štrukturálneho salda na dosiahnutie strednodobého cieľa do roku 2019" xr:uid="{00000000-0004-0000-0000-000001000000}"/>
    <hyperlink ref="A6" location="'T03'!A1" display="Tab 3: Štrukturálne saldo" xr:uid="{00000000-0004-0000-0000-000002000000}"/>
    <hyperlink ref="A7" location="'T04'!A1" display="Tab 4: Výdavkové pravidlo" xr:uid="{00000000-0004-0000-0000-000003000000}"/>
    <hyperlink ref="A10" location="'T07'!A1" display="Tab 7: Základné hodnotenie RRZ a MF SR" xr:uid="{00000000-0004-0000-0000-000004000000}"/>
    <hyperlink ref="A12" location="'T09'!A1" display="Tab 9: Jednorazové vplyvy v rokoch 2015-2017" xr:uid="{00000000-0004-0000-0000-000005000000}"/>
    <hyperlink ref="A21" location="'G01'!A1" display="Graf 1: Vývoj štrukturálneho salda VS podľa prepočtov RRZ v rokoch 2015-2021" xr:uid="{00000000-0004-0000-0000-000006000000}"/>
    <hyperlink ref="A22" location="'G02'!A1" display="Graf 2: Vývoj výdavkového pravidla podľa prepočtov RRZ v rokoch 2015-2021" xr:uid="{00000000-0004-0000-0000-000007000000}"/>
    <hyperlink ref="A8" location="'T05'!A1" display="Tab 5: Posúdenie výraznej odchýlky - štrukturálne saldo" xr:uid="{00000000-0004-0000-0000-000008000000}"/>
    <hyperlink ref="A9" location="'T06'!A1" display="Tab 6: Posúdenie výraznej odchýlky - výdavkové pravidlo" xr:uid="{00000000-0004-0000-0000-000009000000}"/>
    <hyperlink ref="A11" location="'T08'!A1" display="Tab 8: Prehľad dodatočných faktorov zohľadnených v hodnotení" xr:uid="{00000000-0004-0000-0000-00000A000000}"/>
    <hyperlink ref="A13" location="'T10'!A1" display="Tab 10: Diskrecionárne príjmové opatrenia a metodické vplyvy" xr:uid="{00000000-0004-0000-0000-00000B000000}"/>
    <hyperlink ref="A14" location="'T11'!A1" display="Tab 11: Predpoklady čerpania EÚ fondov" xr:uid="{00000000-0004-0000-0000-00000C000000}"/>
    <hyperlink ref="A15" location="'T12, T13'!A1" display="Tab 12: Odhad neočakávaných príjmov v roku 2016 - prístup RRZ" xr:uid="{00000000-0004-0000-0000-00000D000000}"/>
    <hyperlink ref="A16" location="'T12, T13'!A1" display="Tab 13: Odhad neočakávaných príjmov v roku 2017 - prístup RRZ" xr:uid="{00000000-0004-0000-0000-00000E000000}"/>
    <hyperlink ref="A17" location="'T14'!A1" display="Tab 14: Výdavky na spolufinancovanie v upravených výdavkoch" xr:uid="{00000000-0004-0000-0000-00000F000000}"/>
    <hyperlink ref="A18" location="'T15'!A1" display="Tab 15: Zmena štrukturálneho salda a vplyv upravených výdavkov v rokoch 2016 a 2017 - rozdiely" xr:uid="{00000000-0004-0000-0000-000010000000}"/>
    <hyperlink ref="A19" location="'T16'!A1" display="Tab 16: Vlastné investície v jednotlivých ukazovateľoch" xr:uid="{00000000-0004-0000-0000-000011000000}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2"/>
  <sheetViews>
    <sheetView showGridLines="0" workbookViewId="0" xr3:uid="{7BE570AB-09E9-518F-B8F7-3F91B7162CA9}"/>
  </sheetViews>
  <sheetFormatPr defaultRowHeight="15"/>
  <cols>
    <col min="1" max="1" width="46.42578125" customWidth="1"/>
  </cols>
  <sheetData>
    <row r="1" spans="1:10">
      <c r="A1" s="7" t="s">
        <v>210</v>
      </c>
      <c r="C1" s="6"/>
      <c r="D1" s="6"/>
      <c r="J1" s="5"/>
    </row>
    <row r="2" spans="1:10">
      <c r="A2" s="1"/>
      <c r="B2" s="15">
        <v>2015</v>
      </c>
      <c r="C2" s="103">
        <v>2016</v>
      </c>
      <c r="D2" s="104">
        <v>2017</v>
      </c>
      <c r="E2" s="15">
        <v>2015</v>
      </c>
      <c r="F2" s="103">
        <v>2016</v>
      </c>
      <c r="G2" s="104">
        <v>2017</v>
      </c>
      <c r="H2" s="15">
        <v>2015</v>
      </c>
      <c r="I2" s="17">
        <v>2016</v>
      </c>
      <c r="J2" s="15">
        <v>2017</v>
      </c>
    </row>
    <row r="3" spans="1:10">
      <c r="A3" s="32"/>
      <c r="B3" s="411" t="s">
        <v>164</v>
      </c>
      <c r="C3" s="411"/>
      <c r="D3" s="412"/>
      <c r="E3" s="411" t="s">
        <v>165</v>
      </c>
      <c r="F3" s="411"/>
      <c r="G3" s="412"/>
      <c r="H3" s="413" t="s">
        <v>166</v>
      </c>
      <c r="I3" s="411"/>
      <c r="J3" s="411"/>
    </row>
    <row r="4" spans="1:10">
      <c r="A4" s="3" t="s">
        <v>211</v>
      </c>
      <c r="B4" s="55">
        <v>-5.7880000000000003</v>
      </c>
      <c r="C4" s="55">
        <v>-5.7880000000000003</v>
      </c>
      <c r="D4" s="60">
        <v>-5.7880000000000003</v>
      </c>
      <c r="E4" s="53">
        <v>-5.7880000000000003</v>
      </c>
      <c r="F4" s="53">
        <v>-5.7880000000000003</v>
      </c>
      <c r="G4" s="127">
        <v>-6</v>
      </c>
      <c r="H4" s="55">
        <f>B4-E4</f>
        <v>0</v>
      </c>
      <c r="I4" s="55">
        <f t="shared" ref="I4:J4" si="0">C4-F4</f>
        <v>0</v>
      </c>
      <c r="J4" s="55">
        <f t="shared" si="0"/>
        <v>0.21199999999999974</v>
      </c>
    </row>
    <row r="5" spans="1:10">
      <c r="A5" s="4" t="s">
        <v>212</v>
      </c>
      <c r="B5" s="55">
        <v>12.147587</v>
      </c>
      <c r="C5" s="55">
        <v>-39.290023000000474</v>
      </c>
      <c r="D5" s="60">
        <v>-6.9152299999996103</v>
      </c>
      <c r="E5" s="55">
        <v>12.147587373735428</v>
      </c>
      <c r="F5" s="55">
        <v>-39.290022999999998</v>
      </c>
      <c r="G5" s="60">
        <v>-6.9152300000000002</v>
      </c>
      <c r="H5" s="55">
        <f t="shared" ref="H5" si="1">B5-E5</f>
        <v>-3.7373542838281537E-7</v>
      </c>
      <c r="I5" s="55">
        <f t="shared" ref="I5:I7" si="2">C5-F5</f>
        <v>-4.7606363295926712E-13</v>
      </c>
      <c r="J5" s="55">
        <f t="shared" ref="J5" si="3">D5-G5</f>
        <v>3.8991032624835498E-13</v>
      </c>
    </row>
    <row r="6" spans="1:10">
      <c r="A6" s="42" t="s">
        <v>213</v>
      </c>
      <c r="B6" s="55" t="s">
        <v>169</v>
      </c>
      <c r="C6" s="55">
        <v>-46.106999999999999</v>
      </c>
      <c r="D6" s="105" t="s">
        <v>214</v>
      </c>
      <c r="E6" s="128" t="s">
        <v>169</v>
      </c>
      <c r="F6" s="55">
        <v>-46.1065282</v>
      </c>
      <c r="G6" s="60" t="s">
        <v>169</v>
      </c>
      <c r="H6" s="55" t="s">
        <v>169</v>
      </c>
      <c r="I6" s="55">
        <f t="shared" si="2"/>
        <v>-4.7179999999968913E-4</v>
      </c>
      <c r="J6" s="55" t="s">
        <v>169</v>
      </c>
    </row>
    <row r="7" spans="1:10">
      <c r="A7" s="42" t="s">
        <v>215</v>
      </c>
      <c r="B7" s="106" t="s">
        <v>214</v>
      </c>
      <c r="C7" s="55">
        <v>-26.087</v>
      </c>
      <c r="D7" s="105" t="s">
        <v>214</v>
      </c>
      <c r="E7" s="129"/>
      <c r="F7" s="130">
        <v>-26.087</v>
      </c>
      <c r="G7" s="131"/>
      <c r="H7" s="55" t="s">
        <v>169</v>
      </c>
      <c r="I7" s="55">
        <f t="shared" si="2"/>
        <v>0</v>
      </c>
      <c r="J7" s="55" t="s">
        <v>169</v>
      </c>
    </row>
    <row r="8" spans="1:10">
      <c r="A8" s="107" t="s">
        <v>216</v>
      </c>
      <c r="B8" s="108">
        <f>SUM(B4:B7)</f>
        <v>6.3595869999999994</v>
      </c>
      <c r="C8" s="108">
        <f t="shared" ref="C8:J8" si="4">SUM(C4:C7)</f>
        <v>-117.27202300000047</v>
      </c>
      <c r="D8" s="108">
        <f t="shared" si="4"/>
        <v>-12.703229999999611</v>
      </c>
      <c r="E8" s="108">
        <f t="shared" si="4"/>
        <v>6.3595873737354278</v>
      </c>
      <c r="F8" s="108">
        <f t="shared" si="4"/>
        <v>-117.2715512</v>
      </c>
      <c r="G8" s="108">
        <f t="shared" si="4"/>
        <v>-12.915230000000001</v>
      </c>
      <c r="H8" s="108">
        <f t="shared" si="4"/>
        <v>-3.7373542838281537E-7</v>
      </c>
      <c r="I8" s="108">
        <f t="shared" si="4"/>
        <v>-4.7180000047575277E-4</v>
      </c>
      <c r="J8" s="108">
        <f t="shared" si="4"/>
        <v>0.21200000000038965</v>
      </c>
    </row>
    <row r="9" spans="1:10">
      <c r="A9" s="16" t="s">
        <v>217</v>
      </c>
      <c r="B9" s="54">
        <f>B8/B12*100</f>
        <v>8.0606764490003691E-3</v>
      </c>
      <c r="C9" s="54">
        <f t="shared" ref="C9:D9" si="5">C8/C12*100</f>
        <v>-0.14450559692917592</v>
      </c>
      <c r="D9" s="54">
        <f t="shared" si="5"/>
        <v>-1.4947580514967369E-2</v>
      </c>
      <c r="E9" s="54">
        <f>E8/B12*100</f>
        <v>8.0606769227041415E-3</v>
      </c>
      <c r="F9" s="54">
        <f t="shared" ref="F9:G9" si="6">F8/C12*100</f>
        <v>-0.14450501556510498</v>
      </c>
      <c r="G9" s="54">
        <f t="shared" si="6"/>
        <v>-1.5197035737708281E-2</v>
      </c>
      <c r="H9" s="56">
        <f>B9-E9</f>
        <v>-4.7370377238842298E-10</v>
      </c>
      <c r="I9" s="56">
        <f t="shared" ref="I9:J9" si="7">C9-F9</f>
        <v>-5.8136407093956066E-7</v>
      </c>
      <c r="J9" s="56">
        <f t="shared" si="7"/>
        <v>2.4945522274091164E-4</v>
      </c>
    </row>
    <row r="10" spans="1:10">
      <c r="E10" s="61"/>
      <c r="F10" s="61"/>
      <c r="G10" s="61"/>
    </row>
    <row r="12" spans="1:10">
      <c r="A12" s="11" t="s">
        <v>218</v>
      </c>
      <c r="B12" s="29">
        <v>78896.442999999999</v>
      </c>
      <c r="C12" s="29">
        <v>81153.966</v>
      </c>
      <c r="D12" s="29">
        <v>84985.19200000001</v>
      </c>
    </row>
  </sheetData>
  <mergeCells count="3">
    <mergeCell ref="B3:D3"/>
    <mergeCell ref="E3:G3"/>
    <mergeCell ref="H3:J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0"/>
  <sheetViews>
    <sheetView showGridLines="0" workbookViewId="0" xr3:uid="{65FA3815-DCC1-5481-872F-D2879ED395ED}">
      <selection sqref="A1:F1"/>
    </sheetView>
  </sheetViews>
  <sheetFormatPr defaultRowHeight="15"/>
  <cols>
    <col min="1" max="1" width="62.7109375" customWidth="1"/>
    <col min="5" max="5" width="9.140625" customWidth="1"/>
  </cols>
  <sheetData>
    <row r="1" spans="1:6">
      <c r="A1" s="419" t="s">
        <v>219</v>
      </c>
      <c r="B1" s="419"/>
      <c r="C1" s="419"/>
      <c r="D1" s="419"/>
      <c r="E1" s="419"/>
      <c r="F1" s="419"/>
    </row>
    <row r="2" spans="1:6" ht="15" customHeight="1">
      <c r="A2" s="249"/>
      <c r="B2" s="415" t="s">
        <v>220</v>
      </c>
      <c r="C2" s="415"/>
      <c r="D2" s="416"/>
      <c r="E2" s="417" t="s">
        <v>221</v>
      </c>
      <c r="F2" s="418"/>
    </row>
    <row r="3" spans="1:6">
      <c r="A3" s="249"/>
      <c r="B3" s="19">
        <v>2015</v>
      </c>
      <c r="C3" s="250">
        <v>2016</v>
      </c>
      <c r="D3" s="279">
        <v>2017</v>
      </c>
      <c r="E3" s="250">
        <v>2016</v>
      </c>
      <c r="F3" s="19">
        <v>2017</v>
      </c>
    </row>
    <row r="4" spans="1:6">
      <c r="A4" s="40" t="s">
        <v>222</v>
      </c>
      <c r="B4" s="251">
        <f>SUM(B5:B29)</f>
        <v>-91252.184999999998</v>
      </c>
      <c r="C4" s="252">
        <f t="shared" ref="C4:F4" si="0">SUM(C5:C29)</f>
        <v>-204007.742154312</v>
      </c>
      <c r="D4" s="271">
        <f t="shared" si="0"/>
        <v>5600.1064504800888</v>
      </c>
      <c r="E4" s="252">
        <f t="shared" si="0"/>
        <v>-154501.742154312</v>
      </c>
      <c r="F4" s="251">
        <f t="shared" si="0"/>
        <v>172750.31811479211</v>
      </c>
    </row>
    <row r="5" spans="1:6">
      <c r="A5" s="253" t="s">
        <v>223</v>
      </c>
      <c r="B5" s="254">
        <v>-41746.184999999998</v>
      </c>
      <c r="C5" s="255" t="s">
        <v>169</v>
      </c>
      <c r="D5" s="272">
        <v>-49779</v>
      </c>
      <c r="E5" s="255" t="s">
        <v>169</v>
      </c>
      <c r="F5" s="254">
        <f>D5</f>
        <v>-49779</v>
      </c>
    </row>
    <row r="6" spans="1:6">
      <c r="A6" s="22" t="s">
        <v>224</v>
      </c>
      <c r="B6" s="256">
        <v>-62100</v>
      </c>
      <c r="C6" s="195">
        <v>-171219.211664312</v>
      </c>
      <c r="D6" s="273">
        <v>-153539.5663657843</v>
      </c>
      <c r="E6" s="195">
        <f>C6-B6</f>
        <v>-109119.211664312</v>
      </c>
      <c r="F6" s="256">
        <f>D6-C6</f>
        <v>17679.645298527699</v>
      </c>
    </row>
    <row r="7" spans="1:6">
      <c r="A7" s="253" t="s">
        <v>225</v>
      </c>
      <c r="B7" s="254">
        <v>15994</v>
      </c>
      <c r="C7" s="257">
        <v>28544</v>
      </c>
      <c r="D7" s="274" t="s">
        <v>169</v>
      </c>
      <c r="E7" s="257">
        <f>C7-B7</f>
        <v>12550</v>
      </c>
      <c r="F7" s="258" t="s">
        <v>169</v>
      </c>
    </row>
    <row r="8" spans="1:6">
      <c r="A8" s="22" t="s">
        <v>226</v>
      </c>
      <c r="B8" s="256">
        <v>-3400</v>
      </c>
      <c r="C8" s="195">
        <v>3400</v>
      </c>
      <c r="D8" s="229" t="s">
        <v>169</v>
      </c>
      <c r="E8" s="195">
        <f>C8-B8</f>
        <v>6800</v>
      </c>
      <c r="F8" s="228" t="s">
        <v>169</v>
      </c>
    </row>
    <row r="9" spans="1:6">
      <c r="A9" s="22" t="s">
        <v>227</v>
      </c>
      <c r="B9" s="228" t="s">
        <v>169</v>
      </c>
      <c r="C9" s="195">
        <v>4069</v>
      </c>
      <c r="D9" s="275">
        <v>5505</v>
      </c>
      <c r="E9" s="195">
        <f>C9</f>
        <v>4069</v>
      </c>
      <c r="F9" s="256">
        <f>D9-C9</f>
        <v>1436</v>
      </c>
    </row>
    <row r="10" spans="1:6">
      <c r="A10" s="22" t="s">
        <v>228</v>
      </c>
      <c r="B10" s="228" t="s">
        <v>169</v>
      </c>
      <c r="C10" s="259" t="s">
        <v>169</v>
      </c>
      <c r="D10" s="273">
        <v>6494</v>
      </c>
      <c r="E10" s="259" t="s">
        <v>169</v>
      </c>
      <c r="F10" s="256">
        <f>D10</f>
        <v>6494</v>
      </c>
    </row>
    <row r="11" spans="1:6">
      <c r="A11" s="22" t="s">
        <v>229</v>
      </c>
      <c r="B11" s="228" t="s">
        <v>169</v>
      </c>
      <c r="C11" s="195">
        <v>-76900</v>
      </c>
      <c r="D11" s="229" t="s">
        <v>169</v>
      </c>
      <c r="E11" s="195">
        <f t="shared" ref="E11:E12" si="1">C11</f>
        <v>-76900</v>
      </c>
      <c r="F11" s="228" t="s">
        <v>169</v>
      </c>
    </row>
    <row r="12" spans="1:6">
      <c r="A12" s="22" t="s">
        <v>230</v>
      </c>
      <c r="B12" s="228" t="s">
        <v>169</v>
      </c>
      <c r="C12" s="195">
        <v>-11297</v>
      </c>
      <c r="D12" s="229" t="s">
        <v>169</v>
      </c>
      <c r="E12" s="195">
        <f t="shared" si="1"/>
        <v>-11297</v>
      </c>
      <c r="F12" s="228" t="s">
        <v>169</v>
      </c>
    </row>
    <row r="13" spans="1:6">
      <c r="A13" s="22" t="s">
        <v>231</v>
      </c>
      <c r="B13" s="228" t="s">
        <v>169</v>
      </c>
      <c r="C13" s="195">
        <v>19395.469509999995</v>
      </c>
      <c r="D13" s="229" t="s">
        <v>169</v>
      </c>
      <c r="E13" s="195">
        <f>C13</f>
        <v>19395.469509999995</v>
      </c>
      <c r="F13" s="228" t="s">
        <v>169</v>
      </c>
    </row>
    <row r="14" spans="1:6">
      <c r="A14" s="22" t="s">
        <v>232</v>
      </c>
      <c r="B14" s="228" t="s">
        <v>169</v>
      </c>
      <c r="C14" s="259" t="s">
        <v>169</v>
      </c>
      <c r="D14" s="273">
        <v>-114755.01612740599</v>
      </c>
      <c r="E14" s="259" t="s">
        <v>169</v>
      </c>
      <c r="F14" s="256">
        <f t="shared" ref="F14:F27" si="2">D14</f>
        <v>-114755.01612740599</v>
      </c>
    </row>
    <row r="15" spans="1:6">
      <c r="A15" s="22" t="s">
        <v>233</v>
      </c>
      <c r="B15" s="228" t="s">
        <v>169</v>
      </c>
      <c r="C15" s="259" t="s">
        <v>169</v>
      </c>
      <c r="D15" s="273">
        <v>30071.44890387859</v>
      </c>
      <c r="E15" s="259" t="s">
        <v>169</v>
      </c>
      <c r="F15" s="256">
        <f t="shared" si="2"/>
        <v>30071.44890387859</v>
      </c>
    </row>
    <row r="16" spans="1:6">
      <c r="A16" s="22" t="s">
        <v>234</v>
      </c>
      <c r="B16" s="228" t="s">
        <v>169</v>
      </c>
      <c r="C16" s="259" t="s">
        <v>169</v>
      </c>
      <c r="D16" s="273">
        <v>63877</v>
      </c>
      <c r="E16" s="259" t="s">
        <v>169</v>
      </c>
      <c r="F16" s="256">
        <f t="shared" si="2"/>
        <v>63877</v>
      </c>
    </row>
    <row r="17" spans="1:6">
      <c r="A17" s="22" t="s">
        <v>235</v>
      </c>
      <c r="B17" s="228" t="s">
        <v>169</v>
      </c>
      <c r="C17" s="259" t="s">
        <v>169</v>
      </c>
      <c r="D17" s="273">
        <v>29566</v>
      </c>
      <c r="E17" s="259" t="s">
        <v>169</v>
      </c>
      <c r="F17" s="256">
        <f t="shared" si="2"/>
        <v>29566</v>
      </c>
    </row>
    <row r="18" spans="1:6">
      <c r="A18" s="253" t="s">
        <v>236</v>
      </c>
      <c r="B18" s="258" t="s">
        <v>169</v>
      </c>
      <c r="C18" s="255" t="s">
        <v>169</v>
      </c>
      <c r="D18" s="272">
        <v>50277</v>
      </c>
      <c r="E18" s="255" t="s">
        <v>169</v>
      </c>
      <c r="F18" s="254">
        <f t="shared" si="2"/>
        <v>50277</v>
      </c>
    </row>
    <row r="19" spans="1:6">
      <c r="A19" s="22" t="s">
        <v>237</v>
      </c>
      <c r="B19" s="228" t="s">
        <v>169</v>
      </c>
      <c r="C19" s="259" t="s">
        <v>169</v>
      </c>
      <c r="D19" s="273">
        <v>2700</v>
      </c>
      <c r="E19" s="259" t="s">
        <v>169</v>
      </c>
      <c r="F19" s="256">
        <f t="shared" si="2"/>
        <v>2700</v>
      </c>
    </row>
    <row r="20" spans="1:6">
      <c r="A20" s="22" t="s">
        <v>238</v>
      </c>
      <c r="B20" s="228" t="s">
        <v>169</v>
      </c>
      <c r="C20" s="259" t="s">
        <v>169</v>
      </c>
      <c r="D20" s="273">
        <v>-4500</v>
      </c>
      <c r="E20" s="259" t="s">
        <v>169</v>
      </c>
      <c r="F20" s="256">
        <f t="shared" si="2"/>
        <v>-4500</v>
      </c>
    </row>
    <row r="21" spans="1:6">
      <c r="A21" s="22" t="s">
        <v>239</v>
      </c>
      <c r="B21" s="228" t="s">
        <v>169</v>
      </c>
      <c r="C21" s="259" t="s">
        <v>169</v>
      </c>
      <c r="D21" s="273">
        <v>-34260.348022306804</v>
      </c>
      <c r="E21" s="259" t="s">
        <v>169</v>
      </c>
      <c r="F21" s="256">
        <f t="shared" si="2"/>
        <v>-34260.348022306804</v>
      </c>
    </row>
    <row r="22" spans="1:6">
      <c r="A22" s="22" t="s">
        <v>240</v>
      </c>
      <c r="B22" s="228" t="s">
        <v>169</v>
      </c>
      <c r="C22" s="259" t="s">
        <v>169</v>
      </c>
      <c r="D22" s="273">
        <v>96549.429536089199</v>
      </c>
      <c r="E22" s="259" t="s">
        <v>169</v>
      </c>
      <c r="F22" s="256">
        <f t="shared" si="2"/>
        <v>96549.429536089199</v>
      </c>
    </row>
    <row r="23" spans="1:6">
      <c r="A23" s="22" t="s">
        <v>241</v>
      </c>
      <c r="B23" s="228" t="s">
        <v>169</v>
      </c>
      <c r="C23" s="259" t="s">
        <v>169</v>
      </c>
      <c r="D23" s="273">
        <v>81911.8810660093</v>
      </c>
      <c r="E23" s="259" t="s">
        <v>169</v>
      </c>
      <c r="F23" s="256">
        <f t="shared" si="2"/>
        <v>81911.8810660093</v>
      </c>
    </row>
    <row r="24" spans="1:6">
      <c r="A24" s="22" t="s">
        <v>242</v>
      </c>
      <c r="B24" s="227" t="s">
        <v>169</v>
      </c>
      <c r="C24" s="260" t="s">
        <v>169</v>
      </c>
      <c r="D24" s="273">
        <v>5557</v>
      </c>
      <c r="E24" s="259" t="s">
        <v>169</v>
      </c>
      <c r="F24" s="256">
        <f t="shared" si="2"/>
        <v>5557</v>
      </c>
    </row>
    <row r="25" spans="1:6">
      <c r="A25" s="22" t="s">
        <v>243</v>
      </c>
      <c r="B25" s="227" t="s">
        <v>169</v>
      </c>
      <c r="C25" s="260" t="s">
        <v>169</v>
      </c>
      <c r="D25" s="273">
        <v>16259</v>
      </c>
      <c r="E25" s="259" t="s">
        <v>169</v>
      </c>
      <c r="F25" s="256">
        <f t="shared" si="2"/>
        <v>16259</v>
      </c>
    </row>
    <row r="26" spans="1:6">
      <c r="A26" s="22" t="s">
        <v>244</v>
      </c>
      <c r="B26" s="227" t="s">
        <v>169</v>
      </c>
      <c r="C26" s="260" t="s">
        <v>169</v>
      </c>
      <c r="D26" s="273">
        <v>2649</v>
      </c>
      <c r="E26" s="259" t="s">
        <v>169</v>
      </c>
      <c r="F26" s="256">
        <f t="shared" si="2"/>
        <v>2649</v>
      </c>
    </row>
    <row r="27" spans="1:6">
      <c r="A27" s="22" t="s">
        <v>245</v>
      </c>
      <c r="B27" s="227" t="s">
        <v>169</v>
      </c>
      <c r="C27" s="260" t="s">
        <v>169</v>
      </c>
      <c r="D27" s="273">
        <v>9800</v>
      </c>
      <c r="E27" s="259" t="s">
        <v>169</v>
      </c>
      <c r="F27" s="256">
        <f t="shared" si="2"/>
        <v>9800</v>
      </c>
    </row>
    <row r="28" spans="1:6">
      <c r="A28" s="114" t="s">
        <v>246</v>
      </c>
      <c r="B28" s="227" t="s">
        <v>169</v>
      </c>
      <c r="C28" s="260" t="s">
        <v>169</v>
      </c>
      <c r="D28" s="273">
        <v>-10672.722539999872</v>
      </c>
      <c r="E28" s="259" t="s">
        <v>169</v>
      </c>
      <c r="F28" s="256">
        <f>D28</f>
        <v>-10672.722539999872</v>
      </c>
    </row>
    <row r="29" spans="1:6">
      <c r="A29" s="263" t="s">
        <v>247</v>
      </c>
      <c r="B29" s="264" t="s">
        <v>169</v>
      </c>
      <c r="C29" s="265" t="s">
        <v>169</v>
      </c>
      <c r="D29" s="276">
        <v>-28110</v>
      </c>
      <c r="E29" s="265" t="s">
        <v>169</v>
      </c>
      <c r="F29" s="266">
        <f>D29</f>
        <v>-28110</v>
      </c>
    </row>
    <row r="30" spans="1:6">
      <c r="A30" s="40" t="s">
        <v>248</v>
      </c>
      <c r="B30" s="225"/>
      <c r="C30" s="261"/>
      <c r="D30" s="226"/>
      <c r="E30" s="252">
        <f>SUM(E36,E31:E32)</f>
        <v>47042.877999999997</v>
      </c>
      <c r="F30" s="251">
        <f>SUM(F36,F31:F32)</f>
        <v>15975.938999999998</v>
      </c>
    </row>
    <row r="31" spans="1:6">
      <c r="A31" s="22" t="s">
        <v>249</v>
      </c>
      <c r="B31" s="256">
        <v>170856</v>
      </c>
      <c r="C31" s="195">
        <v>180635</v>
      </c>
      <c r="D31" s="275">
        <v>189236</v>
      </c>
      <c r="E31" s="195">
        <v>9779</v>
      </c>
      <c r="F31" s="256">
        <v>8601</v>
      </c>
    </row>
    <row r="32" spans="1:6">
      <c r="A32" s="22" t="s">
        <v>250</v>
      </c>
      <c r="B32" s="29">
        <f t="shared" ref="B32:E32" si="3">SUM(B33:B35)</f>
        <v>1557167</v>
      </c>
      <c r="C32" s="262">
        <f t="shared" si="3"/>
        <v>1606334</v>
      </c>
      <c r="D32" s="273">
        <f t="shared" si="3"/>
        <v>1617781</v>
      </c>
      <c r="E32" s="195">
        <f t="shared" si="3"/>
        <v>49167</v>
      </c>
      <c r="F32" s="256">
        <f>SUM(F33:F35)</f>
        <v>11447</v>
      </c>
    </row>
    <row r="33" spans="1:6">
      <c r="A33" s="22" t="s">
        <v>251</v>
      </c>
      <c r="B33" s="256">
        <v>1348864</v>
      </c>
      <c r="C33" s="195">
        <v>1392100</v>
      </c>
      <c r="D33" s="275">
        <v>1299279</v>
      </c>
      <c r="E33" s="195">
        <v>43236</v>
      </c>
      <c r="F33" s="256">
        <v>-92821</v>
      </c>
    </row>
    <row r="34" spans="1:6">
      <c r="A34" s="22" t="s">
        <v>252</v>
      </c>
      <c r="B34" s="256">
        <v>208303</v>
      </c>
      <c r="C34" s="195">
        <v>214234</v>
      </c>
      <c r="D34" s="275">
        <v>224789</v>
      </c>
      <c r="E34" s="195">
        <v>5931</v>
      </c>
      <c r="F34" s="256">
        <v>10555</v>
      </c>
    </row>
    <row r="35" spans="1:6">
      <c r="A35" s="22" t="s">
        <v>253</v>
      </c>
      <c r="B35" s="228">
        <v>0</v>
      </c>
      <c r="C35" s="259">
        <v>0</v>
      </c>
      <c r="D35" s="275">
        <v>93713</v>
      </c>
      <c r="E35" s="259">
        <v>0</v>
      </c>
      <c r="F35" s="256">
        <v>93713</v>
      </c>
    </row>
    <row r="36" spans="1:6">
      <c r="A36" s="22" t="s">
        <v>254</v>
      </c>
      <c r="B36" s="256">
        <v>33510</v>
      </c>
      <c r="C36" s="195">
        <v>21607</v>
      </c>
      <c r="D36" s="275">
        <v>17535</v>
      </c>
      <c r="E36" s="195">
        <v>-11903.121999999999</v>
      </c>
      <c r="F36" s="256">
        <v>-4072.0610000000015</v>
      </c>
    </row>
    <row r="37" spans="1:6">
      <c r="A37" s="115" t="s">
        <v>255</v>
      </c>
      <c r="B37" s="189"/>
      <c r="C37" s="267"/>
      <c r="D37" s="277"/>
      <c r="E37" s="280">
        <f>E30+E4</f>
        <v>-107458.864154312</v>
      </c>
      <c r="F37" s="280">
        <f>F30+F4</f>
        <v>188726.25711479213</v>
      </c>
    </row>
    <row r="38" spans="1:6">
      <c r="A38" s="268" t="s">
        <v>256</v>
      </c>
      <c r="B38" s="269">
        <f>B7+B5</f>
        <v>-25752.184999999998</v>
      </c>
      <c r="C38" s="270">
        <f>C7</f>
        <v>28544</v>
      </c>
      <c r="D38" s="278">
        <f>D29+D18+D5</f>
        <v>-27612</v>
      </c>
      <c r="E38" s="270">
        <f>E7</f>
        <v>12550</v>
      </c>
      <c r="F38" s="269">
        <f>F29+F18+F5</f>
        <v>-27612</v>
      </c>
    </row>
    <row r="39" spans="1:6" ht="15" customHeight="1">
      <c r="A39" s="109" t="s">
        <v>257</v>
      </c>
      <c r="B39" s="109"/>
      <c r="C39" s="109"/>
      <c r="D39" s="109"/>
      <c r="E39" s="414" t="s">
        <v>185</v>
      </c>
      <c r="F39" s="414"/>
    </row>
    <row r="40" spans="1:6" ht="15" customHeight="1">
      <c r="A40" s="109" t="s">
        <v>258</v>
      </c>
      <c r="B40" s="109"/>
      <c r="C40" s="109"/>
      <c r="D40" s="109"/>
      <c r="E40" s="109"/>
      <c r="F40" s="109"/>
    </row>
  </sheetData>
  <mergeCells count="4">
    <mergeCell ref="E39:F39"/>
    <mergeCell ref="B2:D2"/>
    <mergeCell ref="E2:F2"/>
    <mergeCell ref="A1:F1"/>
  </mergeCells>
  <pageMargins left="0.7" right="0.7" top="0.75" bottom="0.75" header="0.3" footer="0.3"/>
  <ignoredErrors>
    <ignoredError sqref="D38:E38" formula="1"/>
    <ignoredError sqref="B32:F32" formulaRange="1"/>
  </ignoredError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23"/>
  <sheetViews>
    <sheetView showGridLines="0" workbookViewId="0" xr3:uid="{FF0BDA26-1AD6-5648-BD9A-E01AA4DDCA7C}">
      <selection sqref="A1:I1"/>
    </sheetView>
  </sheetViews>
  <sheetFormatPr defaultRowHeight="15"/>
  <cols>
    <col min="1" max="1" width="20.5703125" customWidth="1"/>
  </cols>
  <sheetData>
    <row r="1" spans="1:14">
      <c r="A1" s="345" t="s">
        <v>12</v>
      </c>
      <c r="B1" s="345"/>
      <c r="C1" s="345"/>
      <c r="D1" s="345"/>
      <c r="E1" s="345"/>
      <c r="F1" s="345"/>
      <c r="G1" s="345"/>
      <c r="H1" s="345"/>
      <c r="I1" s="345"/>
      <c r="J1" s="11"/>
      <c r="K1" s="11"/>
      <c r="L1" s="11"/>
      <c r="M1" s="11"/>
      <c r="N1" s="11"/>
    </row>
    <row r="2" spans="1:14">
      <c r="A2" s="281"/>
      <c r="B2" s="346" t="s">
        <v>259</v>
      </c>
      <c r="C2" s="346"/>
      <c r="D2" s="346" t="s">
        <v>260</v>
      </c>
      <c r="E2" s="346"/>
      <c r="F2" s="346" t="s">
        <v>261</v>
      </c>
      <c r="G2" s="346"/>
      <c r="H2" s="346" t="s">
        <v>262</v>
      </c>
      <c r="I2" s="346"/>
      <c r="J2" s="11"/>
      <c r="K2" s="11"/>
      <c r="L2" s="11"/>
      <c r="M2" s="11"/>
      <c r="N2" s="11"/>
    </row>
    <row r="3" spans="1:14">
      <c r="A3" s="281"/>
      <c r="B3" s="282" t="s">
        <v>263</v>
      </c>
      <c r="C3" s="282" t="s">
        <v>264</v>
      </c>
      <c r="D3" s="282" t="s">
        <v>265</v>
      </c>
      <c r="E3" s="282" t="s">
        <v>266</v>
      </c>
      <c r="F3" s="282" t="s">
        <v>267</v>
      </c>
      <c r="G3" s="282" t="s">
        <v>268</v>
      </c>
      <c r="H3" s="282" t="s">
        <v>269</v>
      </c>
      <c r="I3" s="282" t="s">
        <v>270</v>
      </c>
      <c r="J3" s="11"/>
      <c r="K3" s="11"/>
      <c r="L3" s="11"/>
      <c r="M3" s="11"/>
      <c r="N3" s="11"/>
    </row>
    <row r="4" spans="1:14">
      <c r="A4" s="11" t="s">
        <v>271</v>
      </c>
      <c r="B4" s="198"/>
      <c r="C4" s="283"/>
      <c r="D4" s="198"/>
      <c r="E4" s="283"/>
      <c r="F4" s="198"/>
      <c r="G4" s="283"/>
      <c r="H4" s="198"/>
      <c r="I4" s="198"/>
      <c r="J4" s="11"/>
      <c r="K4" s="11"/>
      <c r="L4" s="11"/>
      <c r="M4" s="11"/>
      <c r="N4" s="11"/>
    </row>
    <row r="5" spans="1:14">
      <c r="A5" s="212" t="s">
        <v>272</v>
      </c>
      <c r="B5" s="198">
        <v>3415.891039388393</v>
      </c>
      <c r="C5" s="283">
        <v>1996.9876897696354</v>
      </c>
      <c r="D5" s="198">
        <v>2318.2749047301249</v>
      </c>
      <c r="E5" s="283">
        <v>2516.2943202868892</v>
      </c>
      <c r="F5" s="198">
        <v>1340.1533554202451</v>
      </c>
      <c r="G5" s="283">
        <v>1774.5427306948775</v>
      </c>
      <c r="H5" s="198">
        <v>1873.2911374401149</v>
      </c>
      <c r="I5" s="198">
        <v>1920.3820799944149</v>
      </c>
      <c r="J5" s="11"/>
      <c r="K5" s="11"/>
      <c r="L5" s="11"/>
      <c r="M5" s="11"/>
      <c r="N5" s="11"/>
    </row>
    <row r="6" spans="1:14">
      <c r="A6" s="212" t="s">
        <v>273</v>
      </c>
      <c r="B6" s="198">
        <v>3578.5709999999999</v>
      </c>
      <c r="C6" s="283">
        <v>2143.1579999999999</v>
      </c>
      <c r="D6" s="198">
        <v>2276.3310000000001</v>
      </c>
      <c r="E6" s="283">
        <v>2655.9270000000001</v>
      </c>
      <c r="F6" s="198">
        <v>1618.771</v>
      </c>
      <c r="G6" s="283">
        <v>1378.4190000000001</v>
      </c>
      <c r="H6" s="198">
        <v>1378.4190000000001</v>
      </c>
      <c r="I6" s="198">
        <v>1697.5809999999999</v>
      </c>
      <c r="J6" s="11"/>
      <c r="K6" s="11"/>
      <c r="L6" s="11"/>
      <c r="M6" s="11"/>
      <c r="N6" s="11"/>
    </row>
    <row r="7" spans="1:14">
      <c r="A7" s="11" t="s">
        <v>274</v>
      </c>
      <c r="B7" s="198"/>
      <c r="C7" s="283"/>
      <c r="D7" s="198"/>
      <c r="E7" s="283"/>
      <c r="F7" s="198"/>
      <c r="G7" s="283"/>
      <c r="H7" s="198"/>
      <c r="I7" s="198"/>
      <c r="J7" s="11"/>
      <c r="K7" s="11"/>
      <c r="L7" s="11"/>
      <c r="M7" s="11"/>
      <c r="N7" s="11"/>
    </row>
    <row r="8" spans="1:14">
      <c r="A8" s="212" t="s">
        <v>273</v>
      </c>
      <c r="B8" s="198">
        <v>609.87599999999998</v>
      </c>
      <c r="C8" s="283">
        <v>384.28100000000001</v>
      </c>
      <c r="D8" s="198">
        <v>411.13800000000003</v>
      </c>
      <c r="E8" s="283">
        <v>523.39</v>
      </c>
      <c r="F8" s="198">
        <v>259.98199999999997</v>
      </c>
      <c r="G8" s="283">
        <v>213.792</v>
      </c>
      <c r="H8" s="198">
        <v>213.792</v>
      </c>
      <c r="I8" s="198">
        <v>252.04900000000001</v>
      </c>
      <c r="J8" s="11"/>
      <c r="K8" s="11"/>
      <c r="L8" s="11"/>
      <c r="M8" s="11"/>
      <c r="N8" s="11"/>
    </row>
    <row r="9" spans="1:14">
      <c r="A9" s="11" t="s">
        <v>275</v>
      </c>
      <c r="B9" s="198"/>
      <c r="C9" s="283"/>
      <c r="D9" s="198"/>
      <c r="E9" s="283"/>
      <c r="F9" s="198"/>
      <c r="G9" s="283"/>
      <c r="H9" s="198"/>
      <c r="I9" s="198"/>
      <c r="J9" s="11"/>
      <c r="K9" s="11"/>
      <c r="L9" s="11"/>
      <c r="M9" s="11"/>
      <c r="N9" s="11"/>
    </row>
    <row r="10" spans="1:14">
      <c r="A10" s="212" t="s">
        <v>273</v>
      </c>
      <c r="B10" s="199">
        <v>17.042445154783849</v>
      </c>
      <c r="C10" s="284">
        <v>17.930595877672108</v>
      </c>
      <c r="D10" s="199">
        <v>18.061433069268045</v>
      </c>
      <c r="E10" s="284">
        <v>19.706490426882965</v>
      </c>
      <c r="F10" s="199">
        <v>16.060455740805832</v>
      </c>
      <c r="G10" s="284">
        <v>15.509942912858863</v>
      </c>
      <c r="H10" s="199">
        <v>15.509942912858863</v>
      </c>
      <c r="I10" s="199">
        <v>14.847538939231766</v>
      </c>
      <c r="J10" s="11"/>
      <c r="K10" s="11"/>
      <c r="L10" s="11"/>
      <c r="M10" s="11"/>
      <c r="N10" s="11"/>
    </row>
    <row r="11" spans="1:14">
      <c r="A11" s="285" t="s">
        <v>276</v>
      </c>
      <c r="B11" s="286">
        <v>17.311125955532471</v>
      </c>
      <c r="C11" s="287">
        <v>15.360945517098202</v>
      </c>
      <c r="D11" s="286">
        <v>15.360945517098202</v>
      </c>
      <c r="E11" s="287">
        <v>15.85297900597854</v>
      </c>
      <c r="F11" s="286">
        <v>15.85297900597854</v>
      </c>
      <c r="G11" s="288" t="s">
        <v>169</v>
      </c>
      <c r="H11" s="289" t="s">
        <v>169</v>
      </c>
      <c r="I11" s="289" t="s">
        <v>169</v>
      </c>
      <c r="J11" s="11"/>
      <c r="K11" s="11"/>
      <c r="L11" s="11"/>
      <c r="M11" s="11"/>
      <c r="N11" s="11"/>
    </row>
    <row r="12" spans="1:14" ht="34.5" customHeight="1">
      <c r="A12" s="420" t="s">
        <v>277</v>
      </c>
      <c r="B12" s="420"/>
      <c r="C12" s="420"/>
      <c r="D12" s="420"/>
      <c r="E12" s="420"/>
      <c r="F12" s="420"/>
      <c r="G12" s="420"/>
      <c r="H12" s="420"/>
      <c r="I12" s="420"/>
      <c r="J12" s="11"/>
      <c r="K12" s="11"/>
      <c r="L12" s="11"/>
      <c r="M12" s="11"/>
      <c r="N12" s="11"/>
    </row>
    <row r="13" spans="1:14">
      <c r="A13" s="204" t="s">
        <v>278</v>
      </c>
      <c r="B13" s="100"/>
      <c r="C13" s="100"/>
      <c r="D13" s="100"/>
      <c r="E13" s="100"/>
      <c r="F13" s="100"/>
      <c r="G13" s="100"/>
      <c r="H13" s="100"/>
      <c r="I13" s="100"/>
      <c r="J13" s="11"/>
      <c r="K13" s="11"/>
      <c r="L13" s="11"/>
      <c r="M13" s="11"/>
      <c r="N13" s="11"/>
    </row>
    <row r="14" spans="1:14">
      <c r="A14" s="204" t="s">
        <v>279</v>
      </c>
      <c r="B14" s="11"/>
      <c r="C14" s="11"/>
      <c r="D14" s="11"/>
      <c r="E14" s="11"/>
      <c r="F14" s="11"/>
      <c r="G14" s="11"/>
      <c r="H14" s="11"/>
      <c r="I14" s="37" t="s">
        <v>280</v>
      </c>
      <c r="J14" s="11"/>
      <c r="K14" s="11"/>
      <c r="L14" s="11"/>
      <c r="M14" s="11"/>
      <c r="N14" s="11"/>
    </row>
    <row r="15" spans="1:14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4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4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4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14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1:14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1:14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1:14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1:14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1:14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1:14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1:14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1:14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1:14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1:14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43" spans="1:14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4" spans="1:14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spans="1:14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</row>
    <row r="46" spans="1:14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</row>
    <row r="47" spans="1:14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spans="1:14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1:14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1:1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spans="1:1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2" spans="1:1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</row>
    <row r="53" spans="1:1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</row>
    <row r="54" spans="1:1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</row>
    <row r="55" spans="1:1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</row>
    <row r="56" spans="1:1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</row>
    <row r="57" spans="1:1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</row>
    <row r="58" spans="1:1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</row>
    <row r="59" spans="1:1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</row>
    <row r="60" spans="1:1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</row>
    <row r="61" spans="1:1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</row>
    <row r="62" spans="1:1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</row>
    <row r="63" spans="1:1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</row>
    <row r="64" spans="1:1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</row>
    <row r="65" spans="1:1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</row>
    <row r="66" spans="1:1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</row>
    <row r="67" spans="1:1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</row>
    <row r="68" spans="1:14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</row>
    <row r="69" spans="1:14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</row>
    <row r="70" spans="1:14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</row>
    <row r="71" spans="1:14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</row>
    <row r="72" spans="1:14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</row>
    <row r="73" spans="1:14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</row>
    <row r="74" spans="1:14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</row>
    <row r="75" spans="1:14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</row>
    <row r="76" spans="1:14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</row>
    <row r="77" spans="1:14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</row>
    <row r="78" spans="1:14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</row>
    <row r="79" spans="1:14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</row>
    <row r="80" spans="1:14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</row>
    <row r="81" spans="1:14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</row>
    <row r="82" spans="1:14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</row>
    <row r="83" spans="1:14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</row>
    <row r="84" spans="1:14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</row>
    <row r="85" spans="1:14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</row>
    <row r="86" spans="1:14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</row>
    <row r="87" spans="1:14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</row>
    <row r="88" spans="1:14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</row>
    <row r="89" spans="1:14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</row>
    <row r="90" spans="1:14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</row>
    <row r="91" spans="1:14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</row>
    <row r="92" spans="1:14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</row>
    <row r="93" spans="1:14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</row>
    <row r="94" spans="1:14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</row>
    <row r="95" spans="1:14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</row>
    <row r="96" spans="1:14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</row>
    <row r="97" spans="1:14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</row>
    <row r="98" spans="1:14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</row>
    <row r="99" spans="1:14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</row>
    <row r="100" spans="1:14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</row>
    <row r="101" spans="1:14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</row>
    <row r="102" spans="1:14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</row>
    <row r="103" spans="1:14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</row>
    <row r="104" spans="1:14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</row>
    <row r="105" spans="1:14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</row>
    <row r="106" spans="1:14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</row>
    <row r="107" spans="1:14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</row>
    <row r="108" spans="1:14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</row>
    <row r="109" spans="1:14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</row>
    <row r="110" spans="1:14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</row>
    <row r="111" spans="1:14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</row>
    <row r="112" spans="1:14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</row>
    <row r="113" spans="1:14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</row>
    <row r="114" spans="1:14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</row>
    <row r="115" spans="1:14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</row>
    <row r="116" spans="1:14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</row>
    <row r="117" spans="1:14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</row>
    <row r="118" spans="1:14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</row>
    <row r="119" spans="1:14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</row>
    <row r="120" spans="1:14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</row>
    <row r="121" spans="1:14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</row>
    <row r="122" spans="1:14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</row>
    <row r="123" spans="1:14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</row>
  </sheetData>
  <mergeCells count="6">
    <mergeCell ref="A12:I12"/>
    <mergeCell ref="A1:I1"/>
    <mergeCell ref="B2:C2"/>
    <mergeCell ref="D2:E2"/>
    <mergeCell ref="F2:G2"/>
    <mergeCell ref="H2:I2"/>
  </mergeCells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38"/>
  <sheetViews>
    <sheetView showGridLines="0" workbookViewId="0" xr3:uid="{C67EF94B-0B3B-5838-830C-E3A509766221}">
      <selection sqref="A1:H1"/>
    </sheetView>
  </sheetViews>
  <sheetFormatPr defaultRowHeight="15"/>
  <cols>
    <col min="1" max="1" width="37.28515625" customWidth="1"/>
    <col min="8" max="8" width="18.85546875" customWidth="1"/>
  </cols>
  <sheetData>
    <row r="1" spans="1:9">
      <c r="A1" s="422" t="s">
        <v>281</v>
      </c>
      <c r="B1" s="422"/>
      <c r="C1" s="422"/>
      <c r="D1" s="422"/>
      <c r="E1" s="422"/>
      <c r="F1" s="422"/>
      <c r="G1" s="422"/>
      <c r="H1" s="422"/>
      <c r="I1" s="11"/>
    </row>
    <row r="2" spans="1:9">
      <c r="A2" s="281"/>
      <c r="B2" s="346" t="s">
        <v>259</v>
      </c>
      <c r="C2" s="346"/>
      <c r="D2" s="346"/>
      <c r="E2" s="346" t="s">
        <v>282</v>
      </c>
      <c r="F2" s="346"/>
      <c r="G2" s="346"/>
      <c r="H2" s="421" t="s">
        <v>283</v>
      </c>
      <c r="I2" s="11"/>
    </row>
    <row r="3" spans="1:9">
      <c r="A3" s="281"/>
      <c r="B3" s="282">
        <v>2015</v>
      </c>
      <c r="C3" s="282">
        <v>2016</v>
      </c>
      <c r="D3" s="282" t="s">
        <v>166</v>
      </c>
      <c r="E3" s="282">
        <v>2015</v>
      </c>
      <c r="F3" s="282">
        <v>2016</v>
      </c>
      <c r="G3" s="282" t="s">
        <v>166</v>
      </c>
      <c r="H3" s="421"/>
      <c r="I3" s="11"/>
    </row>
    <row r="4" spans="1:9">
      <c r="A4" s="281"/>
      <c r="B4" s="291" t="s">
        <v>284</v>
      </c>
      <c r="C4" s="291" t="s">
        <v>285</v>
      </c>
      <c r="D4" s="291" t="s">
        <v>286</v>
      </c>
      <c r="E4" s="291" t="s">
        <v>287</v>
      </c>
      <c r="F4" s="291" t="s">
        <v>288</v>
      </c>
      <c r="G4" s="291" t="s">
        <v>289</v>
      </c>
      <c r="H4" s="292" t="s">
        <v>290</v>
      </c>
      <c r="I4" s="11"/>
    </row>
    <row r="5" spans="1:9">
      <c r="A5" s="293" t="s">
        <v>291</v>
      </c>
      <c r="B5" s="29">
        <f t="shared" ref="B5:H5" si="0">SUM(B6:B9)</f>
        <v>22037.535000000003</v>
      </c>
      <c r="C5" s="29">
        <f t="shared" si="0"/>
        <v>22929.532999999999</v>
      </c>
      <c r="D5" s="273">
        <f t="shared" si="0"/>
        <v>891.99799999999811</v>
      </c>
      <c r="E5" s="29">
        <f t="shared" si="0"/>
        <v>22672.198869069161</v>
      </c>
      <c r="F5" s="29">
        <f t="shared" si="0"/>
        <v>23401.359440099477</v>
      </c>
      <c r="G5" s="273">
        <f t="shared" si="0"/>
        <v>729.16057103031631</v>
      </c>
      <c r="H5" s="29">
        <f t="shared" si="0"/>
        <v>-162.83742896968178</v>
      </c>
      <c r="I5" s="11"/>
    </row>
    <row r="6" spans="1:9">
      <c r="A6" s="294" t="s">
        <v>292</v>
      </c>
      <c r="B6" s="29">
        <v>22359.906000000003</v>
      </c>
      <c r="C6" s="29">
        <v>22995.236000000001</v>
      </c>
      <c r="D6" s="273">
        <f>C6-B6</f>
        <v>635.32999999999811</v>
      </c>
      <c r="E6" s="29">
        <v>22990.383869069163</v>
      </c>
      <c r="F6" s="29">
        <v>23726.601440099479</v>
      </c>
      <c r="G6" s="273">
        <f>F6-E6</f>
        <v>736.21757103031632</v>
      </c>
      <c r="H6" s="29">
        <f t="shared" ref="H6:H12" si="1">G6-D6</f>
        <v>100.88757103031821</v>
      </c>
      <c r="I6" s="11"/>
    </row>
    <row r="7" spans="1:9">
      <c r="A7" s="294" t="s">
        <v>293</v>
      </c>
      <c r="B7" s="29">
        <v>0</v>
      </c>
      <c r="C7" s="29">
        <v>250</v>
      </c>
      <c r="D7" s="273">
        <f t="shared" ref="D7:D13" si="2">C7-B7</f>
        <v>250</v>
      </c>
      <c r="E7" s="29">
        <v>0</v>
      </c>
      <c r="F7" s="29">
        <v>0</v>
      </c>
      <c r="G7" s="273">
        <f t="shared" ref="G7:G13" si="3">F7-E7</f>
        <v>0</v>
      </c>
      <c r="H7" s="29">
        <f t="shared" si="1"/>
        <v>-250</v>
      </c>
      <c r="I7" s="11"/>
    </row>
    <row r="8" spans="1:9">
      <c r="A8" s="294" t="s">
        <v>294</v>
      </c>
      <c r="B8" s="29">
        <v>-60.048999999999999</v>
      </c>
      <c r="C8" s="29">
        <v>-56.04</v>
      </c>
      <c r="D8" s="273">
        <f t="shared" si="2"/>
        <v>4.0090000000000003</v>
      </c>
      <c r="E8" s="29">
        <v>-56.948999999999998</v>
      </c>
      <c r="F8" s="29">
        <v>-61.631</v>
      </c>
      <c r="G8" s="273">
        <f t="shared" si="3"/>
        <v>-4.6820000000000022</v>
      </c>
      <c r="H8" s="29">
        <f t="shared" si="1"/>
        <v>-8.6910000000000025</v>
      </c>
      <c r="I8" s="11"/>
    </row>
    <row r="9" spans="1:9">
      <c r="A9" s="294" t="s">
        <v>295</v>
      </c>
      <c r="B9" s="29">
        <v>-262.322</v>
      </c>
      <c r="C9" s="29">
        <v>-259.66300000000001</v>
      </c>
      <c r="D9" s="273">
        <f>C9-B9</f>
        <v>2.6589999999999918</v>
      </c>
      <c r="E9" s="29">
        <v>-261.23599999999999</v>
      </c>
      <c r="F9" s="29">
        <v>-263.61099999999999</v>
      </c>
      <c r="G9" s="273">
        <f>F9-E9</f>
        <v>-2.375</v>
      </c>
      <c r="H9" s="29">
        <f>G9-D9</f>
        <v>-5.0339999999999918</v>
      </c>
      <c r="I9" s="11"/>
    </row>
    <row r="10" spans="1:9">
      <c r="A10" s="293" t="s">
        <v>296</v>
      </c>
      <c r="B10" s="29">
        <v>-17.461650485824251</v>
      </c>
      <c r="C10" s="29">
        <v>61.652677802555615</v>
      </c>
      <c r="D10" s="273">
        <f t="shared" si="2"/>
        <v>79.114328288379866</v>
      </c>
      <c r="E10" s="29">
        <v>-154.6007746754583</v>
      </c>
      <c r="F10" s="29">
        <v>-62.744713016748399</v>
      </c>
      <c r="G10" s="273">
        <f t="shared" si="3"/>
        <v>91.856061658709905</v>
      </c>
      <c r="H10" s="29">
        <f t="shared" si="1"/>
        <v>12.741733370330039</v>
      </c>
      <c r="I10" s="11"/>
    </row>
    <row r="11" spans="1:9">
      <c r="A11" s="293" t="s">
        <v>297</v>
      </c>
      <c r="B11" s="29">
        <v>591.32920033227197</v>
      </c>
      <c r="C11" s="29">
        <v>306.75619100867198</v>
      </c>
      <c r="D11" s="273">
        <f t="shared" si="2"/>
        <v>-284.57300932359999</v>
      </c>
      <c r="E11" s="29">
        <v>747.904</v>
      </c>
      <c r="F11" s="29">
        <v>269.32100000000003</v>
      </c>
      <c r="G11" s="273">
        <f t="shared" si="3"/>
        <v>-478.58299999999997</v>
      </c>
      <c r="H11" s="29">
        <f t="shared" si="1"/>
        <v>-194.00999067639998</v>
      </c>
      <c r="I11" s="11"/>
    </row>
    <row r="12" spans="1:9">
      <c r="A12" s="293" t="s">
        <v>298</v>
      </c>
      <c r="B12" s="29">
        <v>0</v>
      </c>
      <c r="C12" s="29">
        <v>250</v>
      </c>
      <c r="D12" s="273">
        <f t="shared" si="2"/>
        <v>250</v>
      </c>
      <c r="E12" s="29">
        <v>0</v>
      </c>
      <c r="F12" s="29">
        <v>243</v>
      </c>
      <c r="G12" s="273">
        <f t="shared" si="3"/>
        <v>243</v>
      </c>
      <c r="H12" s="29">
        <f t="shared" si="1"/>
        <v>-7</v>
      </c>
      <c r="I12" s="11"/>
    </row>
    <row r="13" spans="1:9">
      <c r="A13" s="295" t="s">
        <v>299</v>
      </c>
      <c r="B13" s="296">
        <f>B5-B10-B11-B12</f>
        <v>21463.667450153556</v>
      </c>
      <c r="C13" s="296">
        <f>C5-C10-C11-C12</f>
        <v>22311.124131188772</v>
      </c>
      <c r="D13" s="297">
        <f t="shared" si="2"/>
        <v>847.4566810352153</v>
      </c>
      <c r="E13" s="296">
        <f>E5-E10-E11-E12</f>
        <v>22078.895643744621</v>
      </c>
      <c r="F13" s="296">
        <f>F5-F10-F11-F12</f>
        <v>22951.783153116226</v>
      </c>
      <c r="G13" s="297">
        <f t="shared" si="3"/>
        <v>872.88750937160512</v>
      </c>
      <c r="H13" s="296">
        <f>H5-H10-H11-H12</f>
        <v>25.430828336388174</v>
      </c>
      <c r="I13" s="11"/>
    </row>
    <row r="14" spans="1:9">
      <c r="A14" s="298" t="s">
        <v>300</v>
      </c>
      <c r="B14" s="34" t="s">
        <v>169</v>
      </c>
      <c r="C14" s="34" t="s">
        <v>169</v>
      </c>
      <c r="D14" s="299" t="s">
        <v>169</v>
      </c>
      <c r="E14" s="34" t="s">
        <v>169</v>
      </c>
      <c r="F14" s="34" t="s">
        <v>169</v>
      </c>
      <c r="G14" s="299" t="s">
        <v>169</v>
      </c>
      <c r="H14" s="111">
        <v>3.1336519445504578E-2</v>
      </c>
      <c r="I14" s="11"/>
    </row>
    <row r="15" spans="1:9">
      <c r="A15" s="204" t="s">
        <v>301</v>
      </c>
      <c r="B15" s="293"/>
      <c r="C15" s="293"/>
      <c r="D15" s="293"/>
      <c r="E15" s="293"/>
      <c r="F15" s="293"/>
      <c r="G15" s="293"/>
      <c r="H15" s="48" t="s">
        <v>302</v>
      </c>
      <c r="I15" s="11"/>
    </row>
    <row r="16" spans="1:9">
      <c r="A16" s="48" t="s">
        <v>303</v>
      </c>
      <c r="B16" s="293"/>
      <c r="C16" s="293"/>
      <c r="D16" s="293"/>
      <c r="E16" s="293"/>
      <c r="F16" s="293"/>
      <c r="G16" s="293"/>
      <c r="H16" s="293"/>
      <c r="I16" s="11"/>
    </row>
    <row r="17" spans="1:9" ht="24.75" customHeight="1">
      <c r="A17" s="387" t="s">
        <v>304</v>
      </c>
      <c r="B17" s="387"/>
      <c r="C17" s="387"/>
      <c r="D17" s="387"/>
      <c r="E17" s="387"/>
      <c r="F17" s="387"/>
      <c r="G17" s="387"/>
      <c r="H17" s="387"/>
      <c r="I17" s="11"/>
    </row>
    <row r="18" spans="1:9">
      <c r="A18" s="293"/>
      <c r="B18" s="293"/>
      <c r="C18" s="293"/>
      <c r="D18" s="293"/>
      <c r="E18" s="293"/>
      <c r="F18" s="293"/>
      <c r="G18" s="293"/>
      <c r="H18" s="293"/>
      <c r="I18" s="11"/>
    </row>
    <row r="19" spans="1:9">
      <c r="A19" s="422" t="s">
        <v>305</v>
      </c>
      <c r="B19" s="422"/>
      <c r="C19" s="422"/>
      <c r="D19" s="422"/>
      <c r="E19" s="422"/>
      <c r="F19" s="422"/>
      <c r="G19" s="422"/>
      <c r="H19" s="422"/>
      <c r="I19" s="11"/>
    </row>
    <row r="20" spans="1:9">
      <c r="A20" s="281"/>
      <c r="B20" s="346" t="s">
        <v>260</v>
      </c>
      <c r="C20" s="346"/>
      <c r="D20" s="346"/>
      <c r="E20" s="346" t="s">
        <v>282</v>
      </c>
      <c r="F20" s="346"/>
      <c r="G20" s="346"/>
      <c r="H20" s="421" t="s">
        <v>283</v>
      </c>
      <c r="I20" s="11"/>
    </row>
    <row r="21" spans="1:9">
      <c r="A21" s="281"/>
      <c r="B21" s="282">
        <v>2016</v>
      </c>
      <c r="C21" s="282">
        <v>2017</v>
      </c>
      <c r="D21" s="282" t="s">
        <v>166</v>
      </c>
      <c r="E21" s="282">
        <v>2016</v>
      </c>
      <c r="F21" s="282">
        <v>2017</v>
      </c>
      <c r="G21" s="282" t="s">
        <v>166</v>
      </c>
      <c r="H21" s="421"/>
      <c r="I21" s="11"/>
    </row>
    <row r="22" spans="1:9">
      <c r="A22" s="281"/>
      <c r="B22" s="291" t="s">
        <v>284</v>
      </c>
      <c r="C22" s="291" t="s">
        <v>285</v>
      </c>
      <c r="D22" s="291" t="s">
        <v>286</v>
      </c>
      <c r="E22" s="291" t="s">
        <v>287</v>
      </c>
      <c r="F22" s="291" t="s">
        <v>288</v>
      </c>
      <c r="G22" s="291" t="s">
        <v>289</v>
      </c>
      <c r="H22" s="292" t="s">
        <v>290</v>
      </c>
      <c r="I22" s="11"/>
    </row>
    <row r="23" spans="1:9">
      <c r="A23" s="293" t="s">
        <v>291</v>
      </c>
      <c r="B23" s="29">
        <f t="shared" ref="B23:H23" si="4">SUM(B24:B27)</f>
        <v>23768.823999999997</v>
      </c>
      <c r="C23" s="29">
        <f t="shared" si="4"/>
        <v>24946.357000000004</v>
      </c>
      <c r="D23" s="273">
        <f t="shared" si="4"/>
        <v>1177.5330000000049</v>
      </c>
      <c r="E23" s="29">
        <f t="shared" si="4"/>
        <v>23401.359440099477</v>
      </c>
      <c r="F23" s="29">
        <f t="shared" si="4"/>
        <v>25045.563118477461</v>
      </c>
      <c r="G23" s="273">
        <f t="shared" si="4"/>
        <v>1644.2036783779818</v>
      </c>
      <c r="H23" s="29">
        <f t="shared" si="4"/>
        <v>466.67067837797674</v>
      </c>
      <c r="I23" s="11"/>
    </row>
    <row r="24" spans="1:9">
      <c r="A24" s="294" t="s">
        <v>292</v>
      </c>
      <c r="B24" s="29">
        <v>24079.250999999997</v>
      </c>
      <c r="C24" s="29">
        <v>25263.4</v>
      </c>
      <c r="D24" s="273">
        <f>C24-B24</f>
        <v>1184.1490000000049</v>
      </c>
      <c r="E24" s="29">
        <v>23726.601440099479</v>
      </c>
      <c r="F24" s="29">
        <v>25375.303427716601</v>
      </c>
      <c r="G24" s="273">
        <f>F24-E24</f>
        <v>1648.7019876171216</v>
      </c>
      <c r="H24" s="29">
        <f t="shared" ref="H24:H30" si="5">G24-D24</f>
        <v>464.55298761711674</v>
      </c>
      <c r="I24" s="11"/>
    </row>
    <row r="25" spans="1:9">
      <c r="A25" s="294" t="s">
        <v>293</v>
      </c>
      <c r="B25" s="29">
        <v>0</v>
      </c>
      <c r="C25" s="29">
        <v>0</v>
      </c>
      <c r="D25" s="273">
        <f t="shared" ref="D25:D30" si="6">C25-B25</f>
        <v>0</v>
      </c>
      <c r="E25" s="29">
        <v>0</v>
      </c>
      <c r="F25" s="29">
        <v>0</v>
      </c>
      <c r="G25" s="273">
        <f t="shared" ref="G25:G30" si="7">F25-E25</f>
        <v>0</v>
      </c>
      <c r="H25" s="29">
        <f t="shared" si="5"/>
        <v>0</v>
      </c>
      <c r="I25" s="11"/>
    </row>
    <row r="26" spans="1:9">
      <c r="A26" s="294" t="s">
        <v>294</v>
      </c>
      <c r="B26" s="29">
        <v>-59.430999999999997</v>
      </c>
      <c r="C26" s="29">
        <v>-64.906999999999996</v>
      </c>
      <c r="D26" s="273">
        <f t="shared" si="6"/>
        <v>-5.4759999999999991</v>
      </c>
      <c r="E26" s="29">
        <v>-61.631</v>
      </c>
      <c r="F26" s="29">
        <v>-63.428736020000002</v>
      </c>
      <c r="G26" s="273">
        <f t="shared" si="7"/>
        <v>-1.7977360200000021</v>
      </c>
      <c r="H26" s="29">
        <f t="shared" si="5"/>
        <v>3.678263979999997</v>
      </c>
      <c r="I26" s="11"/>
    </row>
    <row r="27" spans="1:9">
      <c r="A27" s="294" t="s">
        <v>295</v>
      </c>
      <c r="B27" s="29">
        <v>-250.99600000000001</v>
      </c>
      <c r="C27" s="29">
        <v>-252.136</v>
      </c>
      <c r="D27" s="273">
        <f>C27-B27</f>
        <v>-1.1399999999999864</v>
      </c>
      <c r="E27" s="29">
        <v>-263.61099999999999</v>
      </c>
      <c r="F27" s="29">
        <v>-266.31157321913997</v>
      </c>
      <c r="G27" s="273">
        <f>F27-E27</f>
        <v>-2.7005732191399829</v>
      </c>
      <c r="H27" s="29">
        <f>G27-D27</f>
        <v>-1.5605732191399966</v>
      </c>
      <c r="I27" s="11"/>
    </row>
    <row r="28" spans="1:9">
      <c r="A28" s="293" t="s">
        <v>296</v>
      </c>
      <c r="B28" s="29">
        <v>4.8185314385198552</v>
      </c>
      <c r="C28" s="29">
        <v>43.879431630035242</v>
      </c>
      <c r="D28" s="273">
        <f t="shared" si="6"/>
        <v>39.060900191515387</v>
      </c>
      <c r="E28" s="29">
        <v>-62.744713016748399</v>
      </c>
      <c r="F28" s="29">
        <v>155.27182773807755</v>
      </c>
      <c r="G28" s="273">
        <f t="shared" si="7"/>
        <v>218.01654075482594</v>
      </c>
      <c r="H28" s="29">
        <f t="shared" si="5"/>
        <v>178.95564056331057</v>
      </c>
      <c r="I28" s="11"/>
    </row>
    <row r="29" spans="1:9">
      <c r="A29" s="293" t="s">
        <v>297</v>
      </c>
      <c r="B29" s="29">
        <v>356.10894505215498</v>
      </c>
      <c r="C29" s="29">
        <v>398.90761032371103</v>
      </c>
      <c r="D29" s="273">
        <f t="shared" si="6"/>
        <v>42.798665271556047</v>
      </c>
      <c r="E29" s="29">
        <v>269.32100000000003</v>
      </c>
      <c r="F29" s="29">
        <v>227.03399999999999</v>
      </c>
      <c r="G29" s="273">
        <f t="shared" si="7"/>
        <v>-42.287000000000035</v>
      </c>
      <c r="H29" s="29">
        <f t="shared" si="5"/>
        <v>-85.085665271556081</v>
      </c>
      <c r="I29" s="11"/>
    </row>
    <row r="30" spans="1:9">
      <c r="A30" s="293" t="s">
        <v>298</v>
      </c>
      <c r="B30" s="29">
        <v>0</v>
      </c>
      <c r="C30" s="29">
        <v>0</v>
      </c>
      <c r="D30" s="273">
        <f t="shared" si="6"/>
        <v>0</v>
      </c>
      <c r="E30" s="29">
        <v>0</v>
      </c>
      <c r="F30" s="29">
        <v>189</v>
      </c>
      <c r="G30" s="273">
        <f t="shared" si="7"/>
        <v>189</v>
      </c>
      <c r="H30" s="29">
        <f t="shared" si="5"/>
        <v>189</v>
      </c>
      <c r="I30" s="11"/>
    </row>
    <row r="31" spans="1:9">
      <c r="A31" s="295" t="s">
        <v>299</v>
      </c>
      <c r="B31" s="296">
        <f>B23-B28-B29-B30</f>
        <v>23407.896523509324</v>
      </c>
      <c r="C31" s="296">
        <f t="shared" ref="C31:H31" si="8">C23-C28-C29-C30</f>
        <v>24503.569958046261</v>
      </c>
      <c r="D31" s="297">
        <f t="shared" si="8"/>
        <v>1095.6734345369334</v>
      </c>
      <c r="E31" s="296">
        <f t="shared" si="8"/>
        <v>23194.783153116226</v>
      </c>
      <c r="F31" s="296">
        <f t="shared" si="8"/>
        <v>24474.257290739384</v>
      </c>
      <c r="G31" s="297">
        <f t="shared" si="8"/>
        <v>1279.4741376231559</v>
      </c>
      <c r="H31" s="296">
        <f t="shared" si="8"/>
        <v>183.80070308622226</v>
      </c>
      <c r="I31" s="11"/>
    </row>
    <row r="32" spans="1:9">
      <c r="A32" s="298" t="s">
        <v>300</v>
      </c>
      <c r="B32" s="34" t="s">
        <v>169</v>
      </c>
      <c r="C32" s="34" t="s">
        <v>169</v>
      </c>
      <c r="D32" s="299" t="s">
        <v>169</v>
      </c>
      <c r="E32" s="34" t="s">
        <v>169</v>
      </c>
      <c r="F32" s="34" t="s">
        <v>169</v>
      </c>
      <c r="G32" s="299" t="s">
        <v>169</v>
      </c>
      <c r="H32" s="111">
        <v>0.21627379871804286</v>
      </c>
      <c r="I32" s="11"/>
    </row>
    <row r="33" spans="1:9">
      <c r="A33" s="204" t="s">
        <v>301</v>
      </c>
      <c r="B33" s="293"/>
      <c r="C33" s="293"/>
      <c r="D33" s="293"/>
      <c r="E33" s="293"/>
      <c r="F33" s="293"/>
      <c r="G33" s="293"/>
      <c r="H33" s="48" t="s">
        <v>302</v>
      </c>
      <c r="I33" s="11"/>
    </row>
    <row r="34" spans="1:9">
      <c r="A34" s="48" t="s">
        <v>303</v>
      </c>
      <c r="B34" s="293"/>
      <c r="C34" s="293"/>
      <c r="D34" s="293"/>
      <c r="E34" s="293"/>
      <c r="F34" s="293"/>
      <c r="G34" s="293"/>
      <c r="H34" s="293"/>
      <c r="I34" s="11"/>
    </row>
    <row r="35" spans="1:9" ht="22.5" customHeight="1">
      <c r="A35" s="387" t="s">
        <v>304</v>
      </c>
      <c r="B35" s="387"/>
      <c r="C35" s="387"/>
      <c r="D35" s="387"/>
      <c r="E35" s="387"/>
      <c r="F35" s="387"/>
      <c r="G35" s="387"/>
      <c r="H35" s="387"/>
      <c r="I35" s="11"/>
    </row>
    <row r="36" spans="1:9">
      <c r="A36" s="11"/>
      <c r="B36" s="11"/>
      <c r="C36" s="11"/>
      <c r="D36" s="11"/>
      <c r="E36" s="11"/>
      <c r="F36" s="11"/>
      <c r="G36" s="11"/>
      <c r="H36" s="11"/>
      <c r="I36" s="11"/>
    </row>
    <row r="37" spans="1:9">
      <c r="A37" s="11"/>
      <c r="B37" s="11"/>
      <c r="C37" s="11"/>
      <c r="D37" s="11"/>
      <c r="E37" s="11"/>
      <c r="F37" s="11"/>
      <c r="G37" s="11"/>
      <c r="H37" s="11"/>
      <c r="I37" s="11"/>
    </row>
    <row r="38" spans="1:9">
      <c r="A38" s="11"/>
      <c r="B38" s="11"/>
      <c r="C38" s="11"/>
      <c r="D38" s="11"/>
      <c r="E38" s="11"/>
      <c r="F38" s="11"/>
      <c r="G38" s="11"/>
      <c r="H38" s="11"/>
      <c r="I38" s="11"/>
    </row>
  </sheetData>
  <mergeCells count="10">
    <mergeCell ref="B20:D20"/>
    <mergeCell ref="E20:G20"/>
    <mergeCell ref="H20:H21"/>
    <mergeCell ref="A35:H35"/>
    <mergeCell ref="A1:H1"/>
    <mergeCell ref="B2:D2"/>
    <mergeCell ref="E2:G2"/>
    <mergeCell ref="H2:H3"/>
    <mergeCell ref="A17:H17"/>
    <mergeCell ref="A19:H19"/>
  </mergeCell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0"/>
  <sheetViews>
    <sheetView showGridLines="0" workbookViewId="0" xr3:uid="{274F5AE0-5452-572F-8038-C13FFDA59D49}">
      <selection sqref="A1:G1"/>
    </sheetView>
  </sheetViews>
  <sheetFormatPr defaultRowHeight="15"/>
  <cols>
    <col min="1" max="1" width="52.85546875" customWidth="1"/>
    <col min="2" max="7" width="9.42578125" customWidth="1"/>
  </cols>
  <sheetData>
    <row r="1" spans="1:7">
      <c r="A1" s="345" t="s">
        <v>306</v>
      </c>
      <c r="B1" s="345"/>
      <c r="C1" s="345"/>
      <c r="D1" s="345"/>
      <c r="E1" s="345"/>
      <c r="F1" s="345"/>
      <c r="G1" s="345"/>
    </row>
    <row r="2" spans="1:7">
      <c r="A2" s="136"/>
      <c r="B2" s="137">
        <v>2012</v>
      </c>
      <c r="C2" s="137">
        <v>2013</v>
      </c>
      <c r="D2" s="137">
        <v>2014</v>
      </c>
      <c r="E2" s="137">
        <v>2015</v>
      </c>
      <c r="F2" s="137">
        <v>2016</v>
      </c>
      <c r="G2" s="137">
        <v>2017</v>
      </c>
    </row>
    <row r="3" spans="1:7">
      <c r="A3" s="11" t="s">
        <v>307</v>
      </c>
      <c r="B3" s="151">
        <f>B4+B5</f>
        <v>407.44400000000002</v>
      </c>
      <c r="C3" s="151">
        <f t="shared" ref="C3:G3" si="0">C4+C5</f>
        <v>367.40899999999999</v>
      </c>
      <c r="D3" s="151">
        <f t="shared" si="0"/>
        <v>372.29</v>
      </c>
      <c r="E3" s="151">
        <f t="shared" si="0"/>
        <v>747.904</v>
      </c>
      <c r="F3" s="151">
        <f t="shared" si="0"/>
        <v>269.32100000000003</v>
      </c>
      <c r="G3" s="151">
        <f t="shared" si="0"/>
        <v>227.03399999999999</v>
      </c>
    </row>
    <row r="4" spans="1:7">
      <c r="A4" s="212" t="s">
        <v>308</v>
      </c>
      <c r="B4" s="151">
        <v>232.86953775000026</v>
      </c>
      <c r="C4" s="151">
        <v>182.83754595999943</v>
      </c>
      <c r="D4" s="151">
        <v>192.67281024999971</v>
      </c>
      <c r="E4" s="151">
        <v>339.16495509999999</v>
      </c>
      <c r="F4" s="151">
        <v>185.13476251000003</v>
      </c>
      <c r="G4" s="151">
        <v>148.48032762719998</v>
      </c>
    </row>
    <row r="5" spans="1:7">
      <c r="A5" s="212" t="s">
        <v>309</v>
      </c>
      <c r="B5" s="151">
        <v>174.57446224999975</v>
      </c>
      <c r="C5" s="151">
        <v>184.57145404000056</v>
      </c>
      <c r="D5" s="151">
        <v>179.61718975000031</v>
      </c>
      <c r="E5" s="151">
        <v>408.73904490000001</v>
      </c>
      <c r="F5" s="151">
        <v>84.186237489999982</v>
      </c>
      <c r="G5" s="151">
        <v>78.553672372799994</v>
      </c>
    </row>
    <row r="6" spans="1:7">
      <c r="A6" s="11" t="s">
        <v>310</v>
      </c>
      <c r="B6" s="151" t="s">
        <v>169</v>
      </c>
      <c r="C6" s="151" t="s">
        <v>169</v>
      </c>
      <c r="D6" s="151" t="s">
        <v>169</v>
      </c>
      <c r="E6" s="151">
        <v>236.87553773500014</v>
      </c>
      <c r="F6" s="151">
        <v>214.2784815450002</v>
      </c>
      <c r="G6" s="151">
        <v>187.77403612820004</v>
      </c>
    </row>
    <row r="7" spans="1:7">
      <c r="A7" s="300" t="s">
        <v>311</v>
      </c>
      <c r="B7" s="148" t="s">
        <v>169</v>
      </c>
      <c r="C7" s="148" t="s">
        <v>169</v>
      </c>
      <c r="D7" s="148" t="s">
        <v>169</v>
      </c>
      <c r="E7" s="148">
        <f>E4+E6</f>
        <v>576.04049283500012</v>
      </c>
      <c r="F7" s="148">
        <f>F4+F6</f>
        <v>399.41324405500023</v>
      </c>
      <c r="G7" s="148">
        <f>G4+G6</f>
        <v>336.25436375540005</v>
      </c>
    </row>
    <row r="8" spans="1:7">
      <c r="A8" s="301" t="s">
        <v>312</v>
      </c>
      <c r="B8" s="301"/>
      <c r="C8" s="301"/>
      <c r="D8" s="301"/>
      <c r="E8" s="301"/>
      <c r="F8" s="302">
        <f>F7-E7</f>
        <v>-176.62724877999989</v>
      </c>
      <c r="G8" s="302">
        <f>G7-F7</f>
        <v>-63.158880299600185</v>
      </c>
    </row>
    <row r="9" spans="1:7">
      <c r="A9" s="303" t="s">
        <v>300</v>
      </c>
      <c r="B9" s="304"/>
      <c r="C9" s="304"/>
      <c r="D9" s="304"/>
      <c r="E9" s="305"/>
      <c r="F9" s="305">
        <v>-0.21764462969067941</v>
      </c>
      <c r="G9" s="305">
        <v>-7.4317512043274775E-2</v>
      </c>
    </row>
    <row r="10" spans="1:7">
      <c r="E10" s="393" t="s">
        <v>209</v>
      </c>
      <c r="F10" s="393"/>
      <c r="G10" s="393"/>
    </row>
  </sheetData>
  <mergeCells count="2">
    <mergeCell ref="A1:G1"/>
    <mergeCell ref="E10:G10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10"/>
  <sheetViews>
    <sheetView showGridLines="0" workbookViewId="0" xr3:uid="{33642244-9AC9-5136-AF77-195C889548CE}">
      <selection sqref="A1:D1"/>
    </sheetView>
  </sheetViews>
  <sheetFormatPr defaultRowHeight="15"/>
  <cols>
    <col min="1" max="1" width="80.42578125" customWidth="1"/>
    <col min="2" max="3" width="10.7109375" customWidth="1"/>
  </cols>
  <sheetData>
    <row r="1" spans="1:4">
      <c r="A1" s="345" t="s">
        <v>313</v>
      </c>
      <c r="B1" s="345"/>
      <c r="C1" s="345"/>
      <c r="D1" s="345"/>
    </row>
    <row r="2" spans="1:4">
      <c r="A2" s="306"/>
      <c r="B2" s="421" t="s">
        <v>314</v>
      </c>
      <c r="C2" s="421"/>
      <c r="D2" s="421"/>
    </row>
    <row r="3" spans="1:4" ht="24">
      <c r="A3" s="306"/>
      <c r="B3" s="290" t="s">
        <v>315</v>
      </c>
      <c r="C3" s="290" t="s">
        <v>316</v>
      </c>
      <c r="D3" s="290" t="s">
        <v>317</v>
      </c>
    </row>
    <row r="4" spans="1:4">
      <c r="A4" s="300" t="s">
        <v>318</v>
      </c>
      <c r="B4" s="234">
        <v>0.93799635468799325</v>
      </c>
      <c r="C4" s="234">
        <v>1.038093224547918</v>
      </c>
      <c r="D4" s="234">
        <f>B4-C4</f>
        <v>-0.10009686985992472</v>
      </c>
    </row>
    <row r="5" spans="1:4">
      <c r="A5" s="11" t="s">
        <v>319</v>
      </c>
      <c r="B5" s="239">
        <v>0.50625312702846637</v>
      </c>
      <c r="C5" s="234"/>
    </row>
    <row r="6" spans="1:4">
      <c r="A6" s="318" t="s">
        <v>320</v>
      </c>
      <c r="B6" s="239">
        <v>-0.39133283711827488</v>
      </c>
      <c r="C6" s="319"/>
    </row>
    <row r="7" spans="1:4">
      <c r="A7" s="318" t="s">
        <v>321</v>
      </c>
      <c r="B7" s="239">
        <v>-3.2319945005434142E-3</v>
      </c>
      <c r="C7" s="319"/>
    </row>
    <row r="8" spans="1:4">
      <c r="A8" s="11" t="s">
        <v>322</v>
      </c>
      <c r="B8" s="239">
        <v>-0.18366810041472909</v>
      </c>
      <c r="C8" s="319"/>
    </row>
    <row r="9" spans="1:4">
      <c r="A9" s="317" t="s">
        <v>323</v>
      </c>
      <c r="B9" s="231">
        <v>0.86601654968291275</v>
      </c>
      <c r="C9" s="231">
        <v>1.038093224547918</v>
      </c>
      <c r="D9" s="231">
        <f>B9-C9</f>
        <v>-0.17207667486500522</v>
      </c>
    </row>
    <row r="10" spans="1:4">
      <c r="C10" s="321"/>
      <c r="D10" s="320" t="s">
        <v>112</v>
      </c>
    </row>
  </sheetData>
  <mergeCells count="2">
    <mergeCell ref="B2:D2"/>
    <mergeCell ref="A1:D1"/>
  </mergeCells>
  <pageMargins left="0.7" right="0.7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13"/>
  <sheetViews>
    <sheetView showGridLines="0" workbookViewId="0" xr3:uid="{D624DF06-3800-545C-AC8D-BADC89115800}"/>
  </sheetViews>
  <sheetFormatPr defaultRowHeight="15"/>
  <cols>
    <col min="1" max="1" width="42" customWidth="1"/>
    <col min="8" max="8" width="12" customWidth="1"/>
  </cols>
  <sheetData>
    <row r="1" spans="1:14">
      <c r="A1" s="184" t="s">
        <v>324</v>
      </c>
      <c r="B1" s="184"/>
      <c r="C1" s="184"/>
      <c r="D1" s="184"/>
      <c r="E1" s="184"/>
      <c r="F1" s="184"/>
      <c r="G1" s="184"/>
      <c r="H1" s="184"/>
      <c r="I1" s="11"/>
      <c r="J1" s="11"/>
      <c r="K1" s="11"/>
      <c r="L1" s="11"/>
      <c r="M1" s="11"/>
      <c r="N1" s="11"/>
    </row>
    <row r="2" spans="1:14">
      <c r="A2" s="322"/>
      <c r="B2" s="423" t="s">
        <v>325</v>
      </c>
      <c r="C2" s="423"/>
      <c r="D2" s="424"/>
      <c r="E2" s="425" t="s">
        <v>326</v>
      </c>
      <c r="F2" s="423"/>
      <c r="G2" s="424"/>
      <c r="H2" s="323" t="s">
        <v>327</v>
      </c>
      <c r="I2" s="11"/>
      <c r="J2" s="11"/>
      <c r="K2" s="11"/>
      <c r="L2" s="11"/>
      <c r="M2" s="11"/>
      <c r="N2" s="11"/>
    </row>
    <row r="3" spans="1:14">
      <c r="A3" s="322"/>
      <c r="B3" s="306">
        <v>2015</v>
      </c>
      <c r="C3" s="306">
        <v>2016</v>
      </c>
      <c r="D3" s="307">
        <v>2017</v>
      </c>
      <c r="E3" s="306">
        <v>2015</v>
      </c>
      <c r="F3" s="306">
        <v>2016</v>
      </c>
      <c r="G3" s="307">
        <v>2017</v>
      </c>
      <c r="H3" s="282" t="s">
        <v>328</v>
      </c>
      <c r="I3" s="11"/>
      <c r="J3" s="11"/>
      <c r="K3" s="11"/>
      <c r="L3" s="11"/>
      <c r="M3" s="11"/>
      <c r="N3" s="11"/>
    </row>
    <row r="4" spans="1:14">
      <c r="A4" s="293" t="s">
        <v>329</v>
      </c>
      <c r="B4" s="311">
        <f>SUM(B5:B6)</f>
        <v>-2598.6429924500003</v>
      </c>
      <c r="C4" s="311">
        <f>SUM(C5:C6)</f>
        <v>-2089.9555419600001</v>
      </c>
      <c r="D4" s="312">
        <f>SUM(D5:D6)</f>
        <v>-2255.7759656214002</v>
      </c>
      <c r="E4" s="313">
        <v>-3.293739101077092</v>
      </c>
      <c r="F4" s="313">
        <v>-2.5752968646781849</v>
      </c>
      <c r="G4" s="314">
        <v>-2.6543164903615213</v>
      </c>
      <c r="H4" s="121">
        <f>G4-E4</f>
        <v>0.63942261071557072</v>
      </c>
      <c r="I4" s="11"/>
      <c r="J4" s="11"/>
      <c r="K4" s="11"/>
      <c r="L4" s="11"/>
      <c r="M4" s="11"/>
      <c r="N4" s="11"/>
    </row>
    <row r="5" spans="1:14">
      <c r="A5" s="293" t="s">
        <v>330</v>
      </c>
      <c r="B5" s="311">
        <v>-2189.9039475500003</v>
      </c>
      <c r="C5" s="311">
        <v>-2005.7693044700002</v>
      </c>
      <c r="D5" s="312">
        <v>-2177.2222932486002</v>
      </c>
      <c r="E5" s="313">
        <v>-2.7756687935221622</v>
      </c>
      <c r="F5" s="313">
        <v>-2.4715604219145622</v>
      </c>
      <c r="G5" s="314">
        <v>-2.5618843024424778</v>
      </c>
      <c r="H5" s="121">
        <f t="shared" ref="H5:H10" si="0">G5-E5</f>
        <v>0.21378449107968445</v>
      </c>
      <c r="I5" s="11"/>
      <c r="J5" s="11"/>
      <c r="K5" s="11"/>
      <c r="L5" s="11"/>
      <c r="M5" s="11"/>
      <c r="N5" s="11"/>
    </row>
    <row r="6" spans="1:14">
      <c r="A6" s="293" t="s">
        <v>331</v>
      </c>
      <c r="B6" s="311">
        <v>-408.73904490000001</v>
      </c>
      <c r="C6" s="311">
        <v>-84.186237489999982</v>
      </c>
      <c r="D6" s="312">
        <v>-78.553672372799994</v>
      </c>
      <c r="E6" s="313">
        <v>-0.51807030755493</v>
      </c>
      <c r="F6" s="313">
        <v>-0.1037364427636229</v>
      </c>
      <c r="G6" s="314">
        <v>-9.243218791904359E-2</v>
      </c>
      <c r="H6" s="121">
        <f t="shared" si="0"/>
        <v>0.42563811963588638</v>
      </c>
      <c r="I6" s="11"/>
      <c r="J6" s="11"/>
      <c r="K6" s="11"/>
      <c r="L6" s="11"/>
      <c r="M6" s="11"/>
      <c r="N6" s="11"/>
    </row>
    <row r="7" spans="1:14">
      <c r="A7" s="293" t="s">
        <v>332</v>
      </c>
      <c r="B7" s="311">
        <f>SUM(B8:B9)</f>
        <v>-1914.4001469425</v>
      </c>
      <c r="C7" s="311">
        <f>SUM(C8:C9)</f>
        <v>-2050.0158666449997</v>
      </c>
      <c r="D7" s="312">
        <f>SUM(D8:D9)</f>
        <v>-2243.3148530578496</v>
      </c>
      <c r="E7" s="313">
        <v>-2.4264720615383131</v>
      </c>
      <c r="F7" s="313">
        <v>-2.526082171566328</v>
      </c>
      <c r="G7" s="314">
        <v>-2.6396538035212651</v>
      </c>
      <c r="H7" s="121">
        <f t="shared" si="0"/>
        <v>-0.21318174198295203</v>
      </c>
      <c r="I7" s="11"/>
      <c r="J7" s="11"/>
      <c r="K7" s="11"/>
      <c r="L7" s="11"/>
      <c r="M7" s="11"/>
      <c r="N7" s="11"/>
    </row>
    <row r="8" spans="1:14">
      <c r="A8" s="293" t="s">
        <v>333</v>
      </c>
      <c r="B8" s="311">
        <v>-1677.5246092074999</v>
      </c>
      <c r="C8" s="311">
        <v>-1835.7373850999998</v>
      </c>
      <c r="D8" s="312">
        <v>-2055.5408169296497</v>
      </c>
      <c r="E8" s="313">
        <v>-2.1262360448968529</v>
      </c>
      <c r="F8" s="313">
        <v>-2.2620427264146272</v>
      </c>
      <c r="G8" s="314">
        <v>-2.4187046808456349</v>
      </c>
      <c r="H8" s="121">
        <f t="shared" si="0"/>
        <v>-0.29246863594878203</v>
      </c>
      <c r="I8" s="11"/>
      <c r="J8" s="11"/>
      <c r="K8" s="11"/>
      <c r="L8" s="11"/>
      <c r="M8" s="11"/>
      <c r="N8" s="11"/>
    </row>
    <row r="9" spans="1:14">
      <c r="A9" s="315" t="s">
        <v>334</v>
      </c>
      <c r="B9" s="335">
        <v>-236.87553773500014</v>
      </c>
      <c r="C9" s="335">
        <v>-214.2784815450002</v>
      </c>
      <c r="D9" s="336">
        <v>-187.77403612820004</v>
      </c>
      <c r="E9" s="324">
        <v>-0.30023601664146016</v>
      </c>
      <c r="F9" s="324">
        <v>-0.26403944515170114</v>
      </c>
      <c r="G9" s="316">
        <v>-0.22094912267563044</v>
      </c>
      <c r="H9" s="333">
        <f t="shared" si="0"/>
        <v>7.9286893965829719E-2</v>
      </c>
      <c r="I9" s="11"/>
      <c r="J9" s="11"/>
      <c r="K9" s="11"/>
      <c r="L9" s="11"/>
      <c r="M9" s="11"/>
      <c r="N9" s="11"/>
    </row>
    <row r="10" spans="1:14">
      <c r="A10" s="308" t="s">
        <v>335</v>
      </c>
      <c r="B10" s="309">
        <f>B8</f>
        <v>-1677.5246092074999</v>
      </c>
      <c r="C10" s="309">
        <f>C8</f>
        <v>-1835.7373850999998</v>
      </c>
      <c r="D10" s="310">
        <f>D8</f>
        <v>-2055.5408169296497</v>
      </c>
      <c r="E10" s="325">
        <v>-2.1262360448968529</v>
      </c>
      <c r="F10" s="325">
        <v>-2.2620427264146272</v>
      </c>
      <c r="G10" s="326">
        <v>-2.4187046808456349</v>
      </c>
      <c r="H10" s="334">
        <f t="shared" si="0"/>
        <v>-0.29246863594878203</v>
      </c>
      <c r="I10" s="11"/>
      <c r="J10" s="11"/>
      <c r="K10" s="11"/>
      <c r="L10" s="11"/>
      <c r="M10" s="11"/>
      <c r="N10" s="11"/>
    </row>
    <row r="11" spans="1:14">
      <c r="A11" s="337" t="s">
        <v>336</v>
      </c>
      <c r="B11" s="330">
        <f>B5</f>
        <v>-2189.9039475500003</v>
      </c>
      <c r="C11" s="330">
        <f>C5</f>
        <v>-2005.7693044700002</v>
      </c>
      <c r="D11" s="331">
        <f>D5</f>
        <v>-2177.2222932486002</v>
      </c>
      <c r="E11" s="327">
        <v>-2.7756687935221622</v>
      </c>
      <c r="F11" s="327">
        <v>-2.4715604219145622</v>
      </c>
      <c r="G11" s="328">
        <v>-2.5618843024424778</v>
      </c>
      <c r="H11" s="332">
        <f>G11-E11</f>
        <v>0.21378449107968445</v>
      </c>
      <c r="I11" s="11"/>
      <c r="J11" s="11"/>
      <c r="K11" s="11"/>
      <c r="L11" s="11"/>
      <c r="M11" s="11"/>
      <c r="N11" s="11"/>
    </row>
    <row r="12" spans="1:14">
      <c r="A12" s="204" t="s">
        <v>337</v>
      </c>
      <c r="B12" s="11"/>
      <c r="C12" s="11"/>
      <c r="D12" s="11"/>
      <c r="E12" s="11"/>
      <c r="F12" s="11"/>
      <c r="G12" s="11"/>
      <c r="H12" s="204" t="s">
        <v>338</v>
      </c>
      <c r="I12" s="11"/>
      <c r="J12" s="11"/>
      <c r="K12" s="11"/>
      <c r="L12" s="11"/>
      <c r="M12" s="11"/>
      <c r="N12" s="11"/>
    </row>
    <row r="13" spans="1:14">
      <c r="A13" s="11"/>
      <c r="B13" s="11"/>
      <c r="C13" s="11"/>
      <c r="D13" s="11"/>
      <c r="E13" s="11"/>
      <c r="F13" s="11"/>
      <c r="G13" s="11"/>
      <c r="H13" s="329"/>
      <c r="I13" s="11"/>
      <c r="J13" s="11"/>
      <c r="K13" s="11"/>
      <c r="L13" s="11"/>
      <c r="M13" s="11"/>
      <c r="N13" s="11"/>
    </row>
  </sheetData>
  <mergeCells count="2">
    <mergeCell ref="B2:D2"/>
    <mergeCell ref="E2:G2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R46"/>
  <sheetViews>
    <sheetView showGridLines="0" workbookViewId="0" xr3:uid="{11A3ACCB-1F19-5AC9-A611-4158731A345D}"/>
  </sheetViews>
  <sheetFormatPr defaultRowHeight="12.75"/>
  <cols>
    <col min="1" max="1" width="38.85546875" style="27" customWidth="1"/>
    <col min="2" max="7" width="10.140625" style="27" bestFit="1" customWidth="1"/>
    <col min="8" max="16384" width="9.140625" style="27"/>
  </cols>
  <sheetData>
    <row r="1" spans="1:10">
      <c r="B1" s="28">
        <v>2015</v>
      </c>
      <c r="C1" s="28">
        <v>2016</v>
      </c>
      <c r="D1" s="28">
        <v>2017</v>
      </c>
      <c r="E1" s="28">
        <v>2018</v>
      </c>
      <c r="F1" s="28">
        <v>2019</v>
      </c>
      <c r="G1" s="28">
        <v>2020</v>
      </c>
      <c r="H1" s="28">
        <v>2021</v>
      </c>
      <c r="I1" s="28"/>
      <c r="J1" s="7" t="s">
        <v>339</v>
      </c>
    </row>
    <row r="2" spans="1:10">
      <c r="A2" s="27" t="s">
        <v>340</v>
      </c>
      <c r="B2" s="26">
        <v>-2.5762384159506606</v>
      </c>
      <c r="C2" s="26">
        <v>-1.9535553929458309</v>
      </c>
      <c r="D2" s="26">
        <v>-1.1819177821388314</v>
      </c>
      <c r="E2" s="26">
        <v>-0.97906638740012286</v>
      </c>
      <c r="F2" s="26">
        <v>-0.54980032768881004</v>
      </c>
      <c r="G2" s="26">
        <v>-8.8040452162769595E-2</v>
      </c>
      <c r="H2" s="26">
        <v>5.3135831536035599E-2</v>
      </c>
      <c r="I2" s="26"/>
    </row>
    <row r="3" spans="1:10">
      <c r="A3" s="27" t="s">
        <v>341</v>
      </c>
      <c r="B3" s="26">
        <v>-2.5762384159506606</v>
      </c>
      <c r="C3" s="26">
        <v>-2.0571788119629955</v>
      </c>
      <c r="D3" s="26">
        <v>-1.5381192079753303</v>
      </c>
      <c r="E3" s="26">
        <v>-1.0190596039876652</v>
      </c>
      <c r="F3" s="26">
        <v>-0.5</v>
      </c>
      <c r="G3" s="26">
        <v>-0.5</v>
      </c>
      <c r="H3" s="27">
        <v>-0.5</v>
      </c>
    </row>
    <row r="4" spans="1:10">
      <c r="A4" s="27" t="s">
        <v>342</v>
      </c>
      <c r="B4" s="26">
        <f>B3</f>
        <v>-2.5762384159506606</v>
      </c>
      <c r="C4" s="344">
        <v>-1.924863578968544</v>
      </c>
      <c r="D4" s="344">
        <v>-1.0098247303803964</v>
      </c>
      <c r="E4" s="344">
        <f>-0.5</f>
        <v>-0.5</v>
      </c>
      <c r="F4" s="344">
        <f t="shared" ref="F4:H4" si="0">-0.5</f>
        <v>-0.5</v>
      </c>
      <c r="G4" s="344">
        <f t="shared" si="0"/>
        <v>-0.5</v>
      </c>
      <c r="H4" s="344">
        <f t="shared" si="0"/>
        <v>-0.5</v>
      </c>
    </row>
    <row r="5" spans="1:10">
      <c r="C5" s="46"/>
      <c r="D5" s="46"/>
      <c r="E5" s="46"/>
      <c r="F5" s="46"/>
      <c r="G5" s="46"/>
    </row>
    <row r="7" spans="1:10">
      <c r="B7" s="26"/>
      <c r="C7" s="26"/>
      <c r="D7" s="26"/>
      <c r="E7" s="26"/>
      <c r="F7" s="26"/>
      <c r="G7" s="26"/>
    </row>
    <row r="8" spans="1:10">
      <c r="B8" s="26"/>
      <c r="C8" s="26"/>
      <c r="D8" s="26"/>
      <c r="E8" s="26"/>
      <c r="F8" s="26"/>
      <c r="G8" s="26"/>
    </row>
    <row r="12" spans="1:10">
      <c r="C12" s="46"/>
      <c r="D12" s="46"/>
    </row>
    <row r="23" spans="2:18" ht="15.75">
      <c r="L23" s="57"/>
    </row>
    <row r="25" spans="2:18" ht="15.75">
      <c r="J25" s="57"/>
    </row>
    <row r="26" spans="2:18">
      <c r="I26" s="64"/>
      <c r="J26" s="64"/>
      <c r="K26" s="64"/>
      <c r="L26" s="64"/>
      <c r="M26" s="64"/>
      <c r="N26" s="64"/>
      <c r="O26" s="64"/>
      <c r="P26" s="64"/>
      <c r="Q26" s="64"/>
    </row>
    <row r="27" spans="2:18">
      <c r="I27" s="64"/>
      <c r="J27" s="64"/>
      <c r="K27" s="64"/>
      <c r="L27" s="64"/>
      <c r="M27" s="64"/>
      <c r="N27" s="64"/>
      <c r="O27" s="64"/>
      <c r="P27" s="64"/>
      <c r="Q27" s="64"/>
      <c r="R27" s="64"/>
    </row>
    <row r="28" spans="2:18">
      <c r="I28" s="64"/>
      <c r="J28" s="64"/>
      <c r="K28" s="64"/>
      <c r="L28" s="64"/>
      <c r="M28" s="64"/>
      <c r="N28" s="64"/>
      <c r="O28" s="64"/>
      <c r="P28" s="64"/>
      <c r="Q28" s="64"/>
      <c r="R28" s="64"/>
    </row>
    <row r="29" spans="2:18">
      <c r="B29" s="28"/>
      <c r="C29" s="28"/>
      <c r="D29" s="28"/>
      <c r="E29" s="28"/>
      <c r="F29" s="28"/>
      <c r="G29" s="28"/>
      <c r="I29" s="64"/>
      <c r="J29" s="64"/>
      <c r="K29" s="64"/>
      <c r="L29" s="64"/>
      <c r="M29" s="64"/>
      <c r="N29" s="64"/>
      <c r="O29" s="64"/>
      <c r="P29" s="64"/>
      <c r="Q29" s="64"/>
      <c r="R29" s="64"/>
    </row>
    <row r="30" spans="2:18">
      <c r="B30" s="26"/>
      <c r="C30" s="26"/>
      <c r="D30" s="26"/>
      <c r="E30" s="26"/>
      <c r="F30" s="46"/>
      <c r="G30" s="26"/>
      <c r="I30" s="64"/>
      <c r="J30" s="64"/>
      <c r="K30" s="64"/>
      <c r="L30" s="64"/>
      <c r="M30" s="64"/>
      <c r="N30" s="64"/>
      <c r="O30" s="64"/>
      <c r="P30" s="64"/>
      <c r="Q30" s="64"/>
      <c r="R30" s="64"/>
    </row>
    <row r="31" spans="2:18">
      <c r="B31" s="26"/>
      <c r="C31" s="46"/>
      <c r="D31" s="46"/>
      <c r="E31" s="46"/>
      <c r="F31" s="46"/>
      <c r="G31" s="46"/>
      <c r="I31" s="64"/>
      <c r="J31" s="64"/>
      <c r="K31" s="64"/>
      <c r="L31" s="64"/>
      <c r="M31" s="64"/>
      <c r="N31" s="64"/>
      <c r="O31" s="64"/>
      <c r="P31" s="64"/>
      <c r="Q31" s="64"/>
      <c r="R31" s="64"/>
    </row>
    <row r="32" spans="2:18" ht="19.5" customHeight="1">
      <c r="B32" s="26"/>
      <c r="C32" s="26"/>
      <c r="D32" s="26"/>
      <c r="E32" s="26"/>
      <c r="F32" s="26"/>
      <c r="G32" s="26"/>
      <c r="I32" s="64"/>
      <c r="J32" s="64"/>
      <c r="K32" s="64"/>
      <c r="L32" s="64"/>
      <c r="M32" s="64"/>
      <c r="N32" s="64"/>
      <c r="O32" s="64"/>
      <c r="P32" s="64"/>
      <c r="Q32" s="64"/>
      <c r="R32" s="64"/>
    </row>
    <row r="33" spans="2:18">
      <c r="B33" s="26"/>
      <c r="C33" s="26"/>
      <c r="D33" s="26"/>
      <c r="E33" s="26"/>
      <c r="F33" s="26"/>
      <c r="G33" s="26"/>
      <c r="I33" s="64"/>
      <c r="J33" s="64"/>
      <c r="K33" s="64"/>
      <c r="L33" s="64"/>
      <c r="M33" s="64"/>
      <c r="N33" s="64"/>
      <c r="O33" s="64"/>
      <c r="P33" s="64"/>
      <c r="Q33" s="64"/>
      <c r="R33" s="64"/>
    </row>
    <row r="34" spans="2:18">
      <c r="I34" s="64"/>
      <c r="J34" s="64"/>
      <c r="K34" s="64"/>
      <c r="L34" s="64"/>
      <c r="M34" s="64"/>
      <c r="N34" s="64"/>
      <c r="O34" s="64"/>
      <c r="P34" s="64"/>
      <c r="Q34" s="64"/>
      <c r="R34" s="64"/>
    </row>
    <row r="35" spans="2:18">
      <c r="B35" s="26"/>
      <c r="C35" s="26"/>
      <c r="D35" s="26"/>
      <c r="E35" s="26"/>
      <c r="F35" s="26"/>
      <c r="G35" s="26"/>
      <c r="I35" s="64"/>
      <c r="J35" s="64"/>
      <c r="K35" s="64"/>
      <c r="L35" s="64"/>
      <c r="M35" s="64"/>
      <c r="N35" s="64"/>
      <c r="O35" s="64"/>
      <c r="P35" s="64"/>
      <c r="Q35" s="64"/>
      <c r="R35" s="64"/>
    </row>
    <row r="36" spans="2:18">
      <c r="B36" s="26"/>
      <c r="C36" s="26"/>
      <c r="D36" s="26"/>
      <c r="E36" s="26"/>
      <c r="F36" s="26"/>
      <c r="G36" s="26"/>
      <c r="I36" s="64"/>
      <c r="J36" s="64"/>
      <c r="K36" s="64"/>
      <c r="L36" s="64"/>
      <c r="M36" s="64"/>
      <c r="N36" s="64"/>
      <c r="O36" s="64"/>
      <c r="P36" s="64"/>
      <c r="Q36" s="64"/>
      <c r="R36" s="64"/>
    </row>
    <row r="37" spans="2:18">
      <c r="B37" s="26"/>
      <c r="C37" s="26"/>
      <c r="D37" s="26"/>
      <c r="E37" s="26"/>
      <c r="F37" s="26"/>
      <c r="G37" s="26"/>
      <c r="I37" s="64"/>
      <c r="J37" s="64"/>
      <c r="K37" s="64"/>
      <c r="L37" s="64"/>
      <c r="M37" s="64"/>
      <c r="N37" s="64"/>
      <c r="O37" s="64"/>
      <c r="P37" s="64"/>
      <c r="Q37" s="64"/>
      <c r="R37" s="64"/>
    </row>
    <row r="38" spans="2:18">
      <c r="B38" s="26"/>
      <c r="C38" s="26"/>
      <c r="D38" s="26"/>
      <c r="E38" s="26"/>
      <c r="F38" s="26"/>
      <c r="G38" s="26"/>
      <c r="I38" s="64"/>
      <c r="J38" s="64"/>
      <c r="K38" s="64"/>
      <c r="L38" s="64"/>
      <c r="M38" s="64"/>
      <c r="N38" s="64"/>
      <c r="O38" s="64"/>
      <c r="P38" s="64"/>
      <c r="Q38" s="64"/>
      <c r="R38" s="64"/>
    </row>
    <row r="39" spans="2:18">
      <c r="I39" s="64"/>
      <c r="J39" s="64"/>
      <c r="K39" s="64"/>
      <c r="L39" s="64"/>
      <c r="M39" s="64"/>
      <c r="N39" s="64"/>
      <c r="O39" s="64"/>
      <c r="P39" s="64"/>
      <c r="Q39" s="64"/>
      <c r="R39" s="64"/>
    </row>
    <row r="40" spans="2:18">
      <c r="I40" s="64"/>
      <c r="J40" s="64"/>
      <c r="K40" s="64"/>
      <c r="L40" s="64"/>
      <c r="M40" s="64"/>
      <c r="N40" s="64"/>
      <c r="O40" s="64"/>
      <c r="P40" s="64"/>
      <c r="Q40" s="64"/>
      <c r="R40" s="64"/>
    </row>
    <row r="41" spans="2:18">
      <c r="I41" s="64"/>
      <c r="J41" s="64"/>
      <c r="K41" s="64"/>
      <c r="L41" s="64"/>
      <c r="M41" s="64"/>
      <c r="N41" s="64"/>
      <c r="O41" s="64"/>
      <c r="P41" s="64"/>
      <c r="Q41" s="64"/>
      <c r="R41" s="64"/>
    </row>
    <row r="42" spans="2:18">
      <c r="I42" s="64"/>
      <c r="J42" s="64"/>
      <c r="K42" s="64"/>
      <c r="L42" s="64"/>
      <c r="M42" s="64"/>
      <c r="N42" s="64"/>
      <c r="O42" s="64"/>
      <c r="P42" s="64"/>
      <c r="Q42" s="64"/>
      <c r="R42" s="64"/>
    </row>
    <row r="43" spans="2:18">
      <c r="I43" s="64"/>
      <c r="J43" s="64"/>
      <c r="K43" s="64"/>
      <c r="L43" s="64"/>
      <c r="M43" s="64"/>
      <c r="N43" s="64"/>
      <c r="O43" s="64"/>
      <c r="P43" s="64"/>
      <c r="Q43" s="64"/>
      <c r="R43" s="64"/>
    </row>
    <row r="44" spans="2:18">
      <c r="I44" s="64"/>
      <c r="J44" s="64"/>
      <c r="K44" s="64"/>
      <c r="L44" s="64"/>
      <c r="M44" s="64"/>
      <c r="N44" s="64"/>
      <c r="O44" s="64"/>
      <c r="P44" s="64"/>
      <c r="Q44" s="64"/>
      <c r="R44" s="64"/>
    </row>
    <row r="45" spans="2:18">
      <c r="I45" s="64"/>
      <c r="J45" s="64"/>
      <c r="K45" s="64"/>
      <c r="L45" s="64"/>
      <c r="M45" s="64"/>
      <c r="N45" s="64"/>
      <c r="O45" s="64"/>
      <c r="P45" s="64"/>
      <c r="Q45" s="64"/>
      <c r="R45" s="64"/>
    </row>
    <row r="46" spans="2:18">
      <c r="I46" s="64"/>
      <c r="J46" s="64"/>
      <c r="K46" s="64"/>
      <c r="L46" s="64"/>
      <c r="M46" s="64"/>
      <c r="N46" s="64"/>
      <c r="O46" s="64"/>
      <c r="P46" s="64"/>
      <c r="Q46" s="64"/>
      <c r="R46" s="64"/>
    </row>
  </sheetData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3"/>
  <sheetViews>
    <sheetView showGridLines="0" workbookViewId="0" xr3:uid="{F1CDC194-CB96-5A2D-8E84-222F42300CFA}"/>
  </sheetViews>
  <sheetFormatPr defaultRowHeight="16.5"/>
  <cols>
    <col min="1" max="1" width="28.7109375" style="172" customWidth="1"/>
    <col min="2" max="16384" width="9.140625" style="172"/>
  </cols>
  <sheetData>
    <row r="1" spans="1:11">
      <c r="A1" s="173"/>
      <c r="B1" s="174">
        <v>2015</v>
      </c>
      <c r="C1" s="174">
        <v>2016</v>
      </c>
      <c r="D1" s="174">
        <v>2017</v>
      </c>
      <c r="E1" s="174">
        <v>2018</v>
      </c>
      <c r="F1" s="174">
        <v>2019</v>
      </c>
      <c r="G1" s="174">
        <v>2020</v>
      </c>
      <c r="H1" s="174">
        <v>2021</v>
      </c>
      <c r="K1" s="7" t="s">
        <v>343</v>
      </c>
    </row>
    <row r="2" spans="1:11">
      <c r="A2" s="173" t="s">
        <v>344</v>
      </c>
      <c r="B2" s="175">
        <v>5.5117370137775845</v>
      </c>
      <c r="C2" s="175">
        <v>2.7008407293299008</v>
      </c>
      <c r="D2" s="175">
        <v>1.467982709359883</v>
      </c>
      <c r="E2" s="175">
        <v>2.231261657608008</v>
      </c>
      <c r="F2" s="175">
        <v>1.20931610992141</v>
      </c>
      <c r="G2" s="175">
        <v>1.7556377197344597</v>
      </c>
      <c r="H2" s="175">
        <v>1.6234680194872952</v>
      </c>
    </row>
    <row r="3" spans="1:11">
      <c r="A3" s="173" t="s">
        <v>345</v>
      </c>
      <c r="B3" s="175">
        <v>1.616115704449288</v>
      </c>
      <c r="C3" s="175">
        <v>1.6734308616388458</v>
      </c>
      <c r="D3" s="175">
        <v>1.5858793615883069</v>
      </c>
      <c r="E3" s="175">
        <v>2.3569364921904654</v>
      </c>
      <c r="F3" s="175">
        <v>2.7303952631605615</v>
      </c>
      <c r="G3" s="175">
        <v>3.9413706285934769</v>
      </c>
      <c r="H3" s="175">
        <v>3.8933695591101047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953"/>
  <sheetViews>
    <sheetView showGridLines="0" workbookViewId="0" xr3:uid="{958C4451-9541-5A59-BF78-D2F731DF1C81}">
      <selection sqref="A1:G1"/>
    </sheetView>
  </sheetViews>
  <sheetFormatPr defaultColWidth="25.28515625" defaultRowHeight="12"/>
  <cols>
    <col min="1" max="1" width="5.7109375" style="65" customWidth="1"/>
    <col min="2" max="2" width="2.5703125" style="65" customWidth="1"/>
    <col min="3" max="3" width="21.42578125" style="102" customWidth="1"/>
    <col min="4" max="4" width="35.7109375" style="102" customWidth="1"/>
    <col min="5" max="5" width="12.7109375" style="102" customWidth="1"/>
    <col min="6" max="6" width="12.7109375" style="65" customWidth="1"/>
    <col min="7" max="7" width="9.7109375" style="65" customWidth="1"/>
    <col min="8" max="16384" width="25.28515625" style="65"/>
  </cols>
  <sheetData>
    <row r="1" spans="1:7" ht="16.5" customHeight="1">
      <c r="A1" s="345" t="s">
        <v>20</v>
      </c>
      <c r="B1" s="345"/>
      <c r="C1" s="345"/>
      <c r="D1" s="345"/>
      <c r="E1" s="345"/>
      <c r="F1" s="345"/>
      <c r="G1" s="345"/>
    </row>
    <row r="2" spans="1:7" ht="12.75" customHeight="1">
      <c r="A2" s="66"/>
      <c r="B2" s="346" t="s">
        <v>21</v>
      </c>
      <c r="C2" s="346"/>
      <c r="D2" s="346" t="s">
        <v>22</v>
      </c>
      <c r="E2" s="348" t="s">
        <v>23</v>
      </c>
      <c r="F2" s="350" t="s">
        <v>24</v>
      </c>
      <c r="G2" s="346" t="s">
        <v>25</v>
      </c>
    </row>
    <row r="3" spans="1:7">
      <c r="A3" s="66"/>
      <c r="B3" s="347"/>
      <c r="C3" s="347"/>
      <c r="D3" s="347"/>
      <c r="E3" s="349"/>
      <c r="F3" s="351"/>
      <c r="G3" s="347"/>
    </row>
    <row r="4" spans="1:7" ht="15" customHeight="1">
      <c r="A4" s="352" t="s">
        <v>26</v>
      </c>
      <c r="B4" s="67" t="s">
        <v>27</v>
      </c>
      <c r="C4" s="354" t="s">
        <v>28</v>
      </c>
      <c r="D4" s="355"/>
      <c r="E4" s="356" t="s">
        <v>29</v>
      </c>
      <c r="F4" s="356" t="s">
        <v>30</v>
      </c>
      <c r="G4" s="358" t="s">
        <v>31</v>
      </c>
    </row>
    <row r="5" spans="1:7" ht="33.75" customHeight="1">
      <c r="A5" s="352"/>
      <c r="B5" s="68"/>
      <c r="C5" s="360" t="s">
        <v>32</v>
      </c>
      <c r="D5" s="360"/>
      <c r="E5" s="357"/>
      <c r="F5" s="357"/>
      <c r="G5" s="359"/>
    </row>
    <row r="6" spans="1:7" ht="27" customHeight="1">
      <c r="A6" s="352"/>
      <c r="B6" s="69" t="s">
        <v>33</v>
      </c>
      <c r="C6" s="70" t="s">
        <v>34</v>
      </c>
      <c r="D6" s="70" t="s">
        <v>35</v>
      </c>
      <c r="E6" s="71" t="s">
        <v>36</v>
      </c>
      <c r="F6" s="72" t="s">
        <v>37</v>
      </c>
      <c r="G6" s="73" t="s">
        <v>31</v>
      </c>
    </row>
    <row r="7" spans="1:7" ht="24" customHeight="1">
      <c r="A7" s="352"/>
      <c r="B7" s="361" t="s">
        <v>38</v>
      </c>
      <c r="C7" s="363" t="s">
        <v>39</v>
      </c>
      <c r="D7" s="70" t="s">
        <v>40</v>
      </c>
      <c r="E7" s="71" t="s">
        <v>41</v>
      </c>
      <c r="F7" s="72" t="s">
        <v>42</v>
      </c>
      <c r="G7" s="73" t="s">
        <v>31</v>
      </c>
    </row>
    <row r="8" spans="1:7" ht="19.5">
      <c r="A8" s="353"/>
      <c r="B8" s="362"/>
      <c r="C8" s="364"/>
      <c r="D8" s="74" t="s">
        <v>43</v>
      </c>
      <c r="E8" s="75" t="s">
        <v>44</v>
      </c>
      <c r="F8" s="76" t="s">
        <v>45</v>
      </c>
      <c r="G8" s="77"/>
    </row>
    <row r="9" spans="1:7" ht="10.5" customHeight="1">
      <c r="A9" s="78"/>
      <c r="B9" s="79"/>
      <c r="C9" s="80"/>
      <c r="D9" s="80"/>
      <c r="E9" s="81"/>
      <c r="F9" s="81"/>
      <c r="G9" s="82"/>
    </row>
    <row r="10" spans="1:7" ht="15" customHeight="1">
      <c r="A10" s="377" t="s">
        <v>46</v>
      </c>
      <c r="B10" s="67" t="s">
        <v>47</v>
      </c>
      <c r="C10" s="354" t="s">
        <v>48</v>
      </c>
      <c r="D10" s="355"/>
      <c r="E10" s="372" t="s">
        <v>49</v>
      </c>
      <c r="F10" s="372" t="s">
        <v>50</v>
      </c>
      <c r="G10" s="365" t="s">
        <v>51</v>
      </c>
    </row>
    <row r="11" spans="1:7" ht="24.75" customHeight="1">
      <c r="A11" s="352"/>
      <c r="B11" s="68"/>
      <c r="C11" s="368" t="s">
        <v>52</v>
      </c>
      <c r="D11" s="369"/>
      <c r="E11" s="373"/>
      <c r="F11" s="373"/>
      <c r="G11" s="367"/>
    </row>
    <row r="12" spans="1:7" ht="15" customHeight="1">
      <c r="A12" s="352"/>
      <c r="B12" s="83" t="s">
        <v>53</v>
      </c>
      <c r="C12" s="370" t="s">
        <v>54</v>
      </c>
      <c r="D12" s="371"/>
      <c r="E12" s="372" t="s">
        <v>49</v>
      </c>
      <c r="F12" s="372" t="s">
        <v>55</v>
      </c>
      <c r="G12" s="365" t="s">
        <v>31</v>
      </c>
    </row>
    <row r="13" spans="1:7" ht="24.75" customHeight="1">
      <c r="A13" s="352"/>
      <c r="B13" s="84"/>
      <c r="C13" s="368" t="s">
        <v>56</v>
      </c>
      <c r="D13" s="369"/>
      <c r="E13" s="373"/>
      <c r="F13" s="373"/>
      <c r="G13" s="366"/>
    </row>
    <row r="14" spans="1:7" ht="15" customHeight="1">
      <c r="A14" s="352"/>
      <c r="B14" s="85" t="s">
        <v>57</v>
      </c>
      <c r="C14" s="370" t="s">
        <v>58</v>
      </c>
      <c r="D14" s="371"/>
      <c r="E14" s="383" t="s">
        <v>59</v>
      </c>
      <c r="F14" s="385">
        <v>0</v>
      </c>
      <c r="G14" s="365" t="s">
        <v>31</v>
      </c>
    </row>
    <row r="15" spans="1:7" ht="23.25" customHeight="1">
      <c r="A15" s="352"/>
      <c r="B15" s="68"/>
      <c r="C15" s="360" t="s">
        <v>60</v>
      </c>
      <c r="D15" s="360"/>
      <c r="E15" s="384"/>
      <c r="F15" s="386"/>
      <c r="G15" s="366"/>
    </row>
    <row r="16" spans="1:7" ht="84" customHeight="1">
      <c r="A16" s="352"/>
      <c r="B16" s="70" t="s">
        <v>61</v>
      </c>
      <c r="C16" s="70" t="s">
        <v>62</v>
      </c>
      <c r="D16" s="70" t="s">
        <v>63</v>
      </c>
      <c r="E16" s="72" t="s">
        <v>64</v>
      </c>
      <c r="F16" s="72" t="s">
        <v>65</v>
      </c>
      <c r="G16" s="73" t="s">
        <v>31</v>
      </c>
    </row>
    <row r="17" spans="1:7" ht="40.5" customHeight="1">
      <c r="A17" s="352"/>
      <c r="B17" s="70" t="s">
        <v>66</v>
      </c>
      <c r="C17" s="70" t="s">
        <v>67</v>
      </c>
      <c r="D17" s="70" t="s">
        <v>68</v>
      </c>
      <c r="E17" s="86" t="s">
        <v>69</v>
      </c>
      <c r="F17" s="124">
        <v>3.4000000000000002E-2</v>
      </c>
      <c r="G17" s="73" t="s">
        <v>31</v>
      </c>
    </row>
    <row r="18" spans="1:7" ht="36">
      <c r="A18" s="352"/>
      <c r="B18" s="87" t="s">
        <v>70</v>
      </c>
      <c r="C18" s="70" t="s">
        <v>71</v>
      </c>
      <c r="D18" s="70" t="s">
        <v>72</v>
      </c>
      <c r="E18" s="88" t="s">
        <v>73</v>
      </c>
      <c r="F18" s="125" t="s">
        <v>74</v>
      </c>
      <c r="G18" s="73" t="s">
        <v>31</v>
      </c>
    </row>
    <row r="19" spans="1:7" ht="36.75" customHeight="1">
      <c r="A19" s="353"/>
      <c r="B19" s="89" t="s">
        <v>75</v>
      </c>
      <c r="C19" s="364" t="s">
        <v>76</v>
      </c>
      <c r="D19" s="374"/>
      <c r="E19" s="375" t="s">
        <v>77</v>
      </c>
      <c r="F19" s="376"/>
      <c r="G19" s="77" t="s">
        <v>31</v>
      </c>
    </row>
    <row r="20" spans="1:7" ht="10.5" customHeight="1">
      <c r="A20" s="87"/>
      <c r="B20" s="87"/>
      <c r="C20" s="90"/>
      <c r="D20" s="90"/>
      <c r="E20" s="91"/>
      <c r="F20" s="91"/>
      <c r="G20" s="92"/>
    </row>
    <row r="21" spans="1:7" ht="15" customHeight="1">
      <c r="A21" s="377" t="s">
        <v>78</v>
      </c>
      <c r="B21" s="93" t="s">
        <v>79</v>
      </c>
      <c r="C21" s="370" t="s">
        <v>80</v>
      </c>
      <c r="D21" s="371"/>
      <c r="E21" s="379" t="s">
        <v>81</v>
      </c>
      <c r="F21" s="381" t="s">
        <v>82</v>
      </c>
      <c r="G21" s="365" t="s">
        <v>31</v>
      </c>
    </row>
    <row r="22" spans="1:7" ht="27" customHeight="1">
      <c r="A22" s="352"/>
      <c r="B22" s="68"/>
      <c r="C22" s="360" t="s">
        <v>83</v>
      </c>
      <c r="D22" s="360"/>
      <c r="E22" s="380"/>
      <c r="F22" s="382"/>
      <c r="G22" s="366"/>
    </row>
    <row r="23" spans="1:7" ht="43.5" customHeight="1">
      <c r="A23" s="378"/>
      <c r="B23" s="94" t="s">
        <v>84</v>
      </c>
      <c r="C23" s="363" t="s">
        <v>85</v>
      </c>
      <c r="D23" s="363"/>
      <c r="E23" s="72" t="s">
        <v>86</v>
      </c>
      <c r="F23" s="126" t="s">
        <v>87</v>
      </c>
      <c r="G23" s="73" t="s">
        <v>31</v>
      </c>
    </row>
    <row r="24" spans="1:7" ht="37.5" customHeight="1">
      <c r="A24" s="353"/>
      <c r="B24" s="89" t="s">
        <v>88</v>
      </c>
      <c r="C24" s="364" t="s">
        <v>89</v>
      </c>
      <c r="D24" s="364"/>
      <c r="E24" s="72" t="s">
        <v>86</v>
      </c>
      <c r="F24" s="126" t="s">
        <v>90</v>
      </c>
      <c r="G24" s="73" t="s">
        <v>31</v>
      </c>
    </row>
    <row r="25" spans="1:7" ht="10.5" customHeight="1">
      <c r="A25" s="87"/>
      <c r="B25" s="87"/>
      <c r="C25" s="95"/>
      <c r="D25" s="95"/>
      <c r="E25" s="96"/>
      <c r="F25" s="97"/>
      <c r="G25" s="92"/>
    </row>
    <row r="26" spans="1:7" ht="19.5">
      <c r="A26" s="98"/>
      <c r="B26" s="98" t="s">
        <v>91</v>
      </c>
      <c r="C26" s="388" t="s">
        <v>92</v>
      </c>
      <c r="D26" s="389"/>
      <c r="E26" s="390" t="s">
        <v>93</v>
      </c>
      <c r="F26" s="391"/>
      <c r="G26" s="99"/>
    </row>
    <row r="27" spans="1:7" ht="16.5" customHeight="1">
      <c r="A27" s="387" t="s">
        <v>94</v>
      </c>
      <c r="B27" s="387"/>
      <c r="C27" s="387"/>
      <c r="D27" s="387"/>
      <c r="E27" s="387"/>
      <c r="F27" s="387"/>
      <c r="G27" s="100" t="s">
        <v>95</v>
      </c>
    </row>
    <row r="28" spans="1:7" ht="21.75" customHeight="1">
      <c r="A28" s="387" t="s">
        <v>96</v>
      </c>
      <c r="B28" s="387"/>
      <c r="C28" s="387"/>
      <c r="D28" s="387"/>
      <c r="E28" s="387"/>
      <c r="F28" s="387"/>
      <c r="G28" s="387"/>
    </row>
    <row r="29" spans="1:7">
      <c r="C29" s="70"/>
      <c r="D29" s="70"/>
      <c r="E29" s="101"/>
      <c r="F29" s="101"/>
      <c r="G29" s="101"/>
    </row>
    <row r="30" spans="1:7">
      <c r="C30" s="70"/>
      <c r="D30" s="70"/>
      <c r="E30" s="101"/>
      <c r="F30" s="101"/>
      <c r="G30" s="101"/>
    </row>
    <row r="31" spans="1:7">
      <c r="C31" s="70"/>
      <c r="D31" s="70"/>
      <c r="E31" s="101"/>
      <c r="F31" s="101"/>
      <c r="G31" s="101"/>
    </row>
    <row r="32" spans="1:7">
      <c r="C32" s="70"/>
      <c r="D32" s="70"/>
      <c r="E32" s="101"/>
      <c r="F32" s="101"/>
      <c r="G32" s="101"/>
    </row>
    <row r="33" spans="3:7">
      <c r="C33" s="101"/>
      <c r="D33" s="101"/>
      <c r="E33" s="101"/>
      <c r="F33" s="101"/>
      <c r="G33" s="101"/>
    </row>
    <row r="34" spans="3:7">
      <c r="C34" s="101"/>
      <c r="D34" s="101"/>
      <c r="E34" s="101"/>
      <c r="F34" s="101"/>
      <c r="G34" s="101"/>
    </row>
    <row r="35" spans="3:7">
      <c r="C35" s="101"/>
      <c r="D35" s="101"/>
      <c r="E35" s="101"/>
      <c r="F35" s="101"/>
      <c r="G35" s="101"/>
    </row>
    <row r="36" spans="3:7">
      <c r="C36" s="101"/>
      <c r="D36" s="101"/>
      <c r="E36" s="101"/>
      <c r="F36" s="101"/>
      <c r="G36" s="101"/>
    </row>
    <row r="37" spans="3:7">
      <c r="C37" s="101"/>
      <c r="D37" s="101"/>
      <c r="E37" s="101"/>
      <c r="F37" s="101"/>
      <c r="G37" s="101"/>
    </row>
    <row r="38" spans="3:7">
      <c r="C38" s="101"/>
      <c r="D38" s="101"/>
      <c r="E38" s="101"/>
      <c r="F38" s="101"/>
      <c r="G38" s="101"/>
    </row>
    <row r="39" spans="3:7">
      <c r="C39" s="101"/>
      <c r="D39" s="101"/>
      <c r="E39" s="101"/>
      <c r="F39" s="101"/>
      <c r="G39" s="101"/>
    </row>
    <row r="40" spans="3:7">
      <c r="C40" s="101"/>
      <c r="D40" s="101"/>
      <c r="E40" s="101"/>
      <c r="F40" s="101"/>
      <c r="G40" s="101"/>
    </row>
    <row r="41" spans="3:7">
      <c r="C41" s="101"/>
      <c r="D41" s="101"/>
      <c r="E41" s="101"/>
      <c r="F41" s="101"/>
      <c r="G41" s="101"/>
    </row>
    <row r="42" spans="3:7">
      <c r="C42" s="101"/>
      <c r="D42" s="101"/>
      <c r="E42" s="101"/>
      <c r="F42" s="101"/>
      <c r="G42" s="101"/>
    </row>
    <row r="43" spans="3:7">
      <c r="C43" s="101"/>
      <c r="D43" s="101"/>
      <c r="E43" s="101"/>
      <c r="F43" s="101"/>
      <c r="G43" s="101"/>
    </row>
    <row r="44" spans="3:7">
      <c r="C44" s="101"/>
      <c r="D44" s="101"/>
      <c r="E44" s="101"/>
      <c r="F44" s="101"/>
      <c r="G44" s="101"/>
    </row>
    <row r="45" spans="3:7">
      <c r="C45" s="101"/>
      <c r="D45" s="101"/>
      <c r="E45" s="101"/>
      <c r="F45" s="101"/>
      <c r="G45" s="101"/>
    </row>
    <row r="46" spans="3:7">
      <c r="C46" s="101"/>
      <c r="D46" s="101"/>
      <c r="E46" s="101"/>
      <c r="F46" s="101"/>
      <c r="G46" s="101"/>
    </row>
    <row r="47" spans="3:7">
      <c r="C47" s="101"/>
      <c r="D47" s="101"/>
      <c r="E47" s="101"/>
      <c r="F47" s="101"/>
      <c r="G47" s="101"/>
    </row>
    <row r="48" spans="3:7">
      <c r="C48" s="101"/>
      <c r="D48" s="101"/>
      <c r="E48" s="101"/>
      <c r="F48" s="101"/>
      <c r="G48" s="101"/>
    </row>
    <row r="49" spans="3:7">
      <c r="C49" s="101"/>
      <c r="D49" s="101"/>
      <c r="E49" s="101"/>
      <c r="F49" s="101"/>
      <c r="G49" s="101"/>
    </row>
    <row r="50" spans="3:7">
      <c r="C50" s="101"/>
      <c r="D50" s="101"/>
      <c r="E50" s="101"/>
      <c r="F50" s="101"/>
      <c r="G50" s="101"/>
    </row>
    <row r="51" spans="3:7">
      <c r="C51" s="101"/>
      <c r="D51" s="101"/>
      <c r="E51" s="101"/>
      <c r="F51" s="101"/>
      <c r="G51" s="101"/>
    </row>
    <row r="52" spans="3:7">
      <c r="C52" s="101"/>
      <c r="D52" s="101"/>
      <c r="E52" s="101"/>
      <c r="F52" s="101"/>
      <c r="G52" s="101"/>
    </row>
    <row r="53" spans="3:7">
      <c r="C53" s="101"/>
      <c r="D53" s="101"/>
      <c r="E53" s="101"/>
      <c r="F53" s="101"/>
      <c r="G53" s="101"/>
    </row>
    <row r="54" spans="3:7">
      <c r="C54" s="101"/>
      <c r="D54" s="101"/>
      <c r="E54" s="101"/>
      <c r="F54" s="101"/>
      <c r="G54" s="101"/>
    </row>
    <row r="55" spans="3:7">
      <c r="C55" s="101"/>
      <c r="D55" s="101"/>
      <c r="E55" s="101"/>
      <c r="F55" s="101"/>
      <c r="G55" s="101"/>
    </row>
    <row r="56" spans="3:7">
      <c r="C56" s="101"/>
      <c r="D56" s="101"/>
      <c r="E56" s="101"/>
      <c r="F56" s="101"/>
      <c r="G56" s="101"/>
    </row>
    <row r="57" spans="3:7">
      <c r="C57" s="101"/>
      <c r="D57" s="101"/>
      <c r="E57" s="101"/>
      <c r="F57" s="101"/>
      <c r="G57" s="101"/>
    </row>
    <row r="58" spans="3:7">
      <c r="C58" s="101"/>
      <c r="D58" s="101"/>
      <c r="E58" s="101"/>
      <c r="F58" s="101"/>
      <c r="G58" s="101"/>
    </row>
    <row r="59" spans="3:7">
      <c r="C59" s="101"/>
      <c r="D59" s="101"/>
      <c r="E59" s="101"/>
      <c r="F59" s="101"/>
      <c r="G59" s="101"/>
    </row>
    <row r="60" spans="3:7">
      <c r="C60" s="101"/>
      <c r="D60" s="101"/>
      <c r="E60" s="101"/>
      <c r="F60" s="101"/>
      <c r="G60" s="101"/>
    </row>
    <row r="61" spans="3:7">
      <c r="C61" s="101"/>
      <c r="D61" s="101"/>
      <c r="E61" s="101"/>
      <c r="F61" s="101"/>
      <c r="G61" s="101"/>
    </row>
    <row r="62" spans="3:7">
      <c r="C62" s="101"/>
      <c r="D62" s="101"/>
      <c r="E62" s="101"/>
      <c r="F62" s="101"/>
      <c r="G62" s="101"/>
    </row>
    <row r="63" spans="3:7">
      <c r="C63" s="101"/>
      <c r="D63" s="101"/>
      <c r="E63" s="101"/>
      <c r="F63" s="101"/>
      <c r="G63" s="101"/>
    </row>
    <row r="64" spans="3:7">
      <c r="C64" s="101"/>
      <c r="D64" s="101"/>
      <c r="E64" s="101"/>
      <c r="F64" s="101"/>
      <c r="G64" s="101"/>
    </row>
    <row r="65" spans="3:7">
      <c r="C65" s="101"/>
      <c r="D65" s="101"/>
      <c r="E65" s="101"/>
      <c r="F65" s="101"/>
      <c r="G65" s="101"/>
    </row>
    <row r="66" spans="3:7">
      <c r="C66" s="101"/>
      <c r="D66" s="101"/>
      <c r="E66" s="101"/>
      <c r="F66" s="101"/>
      <c r="G66" s="101"/>
    </row>
    <row r="67" spans="3:7">
      <c r="C67" s="101"/>
      <c r="D67" s="101"/>
      <c r="E67" s="101"/>
      <c r="F67" s="101"/>
      <c r="G67" s="101"/>
    </row>
    <row r="68" spans="3:7">
      <c r="C68" s="101"/>
      <c r="D68" s="101"/>
      <c r="E68" s="101"/>
      <c r="F68" s="101"/>
      <c r="G68" s="101"/>
    </row>
    <row r="69" spans="3:7">
      <c r="C69" s="101"/>
      <c r="D69" s="101"/>
      <c r="E69" s="101"/>
      <c r="F69" s="101"/>
      <c r="G69" s="101"/>
    </row>
    <row r="70" spans="3:7">
      <c r="C70" s="101"/>
      <c r="D70" s="101"/>
      <c r="E70" s="101"/>
      <c r="F70" s="101"/>
      <c r="G70" s="101"/>
    </row>
    <row r="71" spans="3:7">
      <c r="C71" s="101"/>
      <c r="D71" s="101"/>
      <c r="E71" s="101"/>
      <c r="F71" s="101"/>
      <c r="G71" s="101"/>
    </row>
    <row r="72" spans="3:7">
      <c r="C72" s="101"/>
      <c r="D72" s="101"/>
      <c r="E72" s="101"/>
      <c r="F72" s="101"/>
      <c r="G72" s="101"/>
    </row>
    <row r="73" spans="3:7">
      <c r="C73" s="101"/>
      <c r="D73" s="101"/>
      <c r="E73" s="101"/>
      <c r="F73" s="101"/>
      <c r="G73" s="101"/>
    </row>
    <row r="74" spans="3:7">
      <c r="C74" s="101"/>
      <c r="D74" s="101"/>
      <c r="E74" s="101"/>
      <c r="F74" s="101"/>
      <c r="G74" s="101"/>
    </row>
    <row r="75" spans="3:7">
      <c r="C75" s="101"/>
      <c r="D75" s="101"/>
      <c r="E75" s="101"/>
      <c r="F75" s="101"/>
      <c r="G75" s="101"/>
    </row>
    <row r="76" spans="3:7">
      <c r="C76" s="101"/>
      <c r="D76" s="101"/>
      <c r="E76" s="101"/>
      <c r="F76" s="101"/>
      <c r="G76" s="101"/>
    </row>
    <row r="77" spans="3:7">
      <c r="C77" s="101"/>
      <c r="D77" s="101"/>
      <c r="E77" s="101"/>
      <c r="F77" s="101"/>
      <c r="G77" s="101"/>
    </row>
    <row r="78" spans="3:7">
      <c r="C78" s="101"/>
      <c r="D78" s="101"/>
      <c r="E78" s="101"/>
      <c r="F78" s="101"/>
      <c r="G78" s="101"/>
    </row>
    <row r="79" spans="3:7">
      <c r="C79" s="101"/>
      <c r="D79" s="101"/>
      <c r="E79" s="101"/>
      <c r="F79" s="101"/>
      <c r="G79" s="101"/>
    </row>
    <row r="80" spans="3:7">
      <c r="C80" s="101"/>
      <c r="D80" s="101"/>
      <c r="E80" s="101"/>
      <c r="F80" s="101"/>
      <c r="G80" s="101"/>
    </row>
    <row r="81" spans="3:7">
      <c r="C81" s="101"/>
      <c r="D81" s="101"/>
      <c r="E81" s="101"/>
      <c r="F81" s="101"/>
      <c r="G81" s="101"/>
    </row>
    <row r="82" spans="3:7">
      <c r="C82" s="101"/>
      <c r="D82" s="101"/>
      <c r="E82" s="101"/>
      <c r="F82" s="101"/>
      <c r="G82" s="101"/>
    </row>
    <row r="83" spans="3:7">
      <c r="C83" s="101"/>
      <c r="D83" s="101"/>
      <c r="E83" s="101"/>
      <c r="F83" s="101"/>
      <c r="G83" s="101"/>
    </row>
    <row r="84" spans="3:7">
      <c r="C84" s="101"/>
      <c r="D84" s="101"/>
      <c r="E84" s="101"/>
      <c r="F84" s="101"/>
      <c r="G84" s="101"/>
    </row>
    <row r="85" spans="3:7">
      <c r="C85" s="101"/>
      <c r="D85" s="101"/>
      <c r="E85" s="101"/>
      <c r="F85" s="101"/>
      <c r="G85" s="101"/>
    </row>
    <row r="86" spans="3:7">
      <c r="C86" s="101"/>
      <c r="D86" s="101"/>
      <c r="E86" s="101"/>
      <c r="F86" s="101"/>
      <c r="G86" s="101"/>
    </row>
    <row r="87" spans="3:7">
      <c r="C87" s="101"/>
      <c r="D87" s="101"/>
      <c r="E87" s="101"/>
      <c r="F87" s="101"/>
      <c r="G87" s="101"/>
    </row>
    <row r="88" spans="3:7">
      <c r="C88" s="101"/>
      <c r="D88" s="101"/>
      <c r="E88" s="101"/>
      <c r="F88" s="101"/>
      <c r="G88" s="101"/>
    </row>
    <row r="89" spans="3:7">
      <c r="C89" s="101"/>
      <c r="D89" s="101"/>
      <c r="E89" s="101"/>
      <c r="F89" s="101"/>
      <c r="G89" s="101"/>
    </row>
    <row r="90" spans="3:7">
      <c r="C90" s="101"/>
      <c r="D90" s="101"/>
      <c r="E90" s="101"/>
      <c r="F90" s="101"/>
      <c r="G90" s="101"/>
    </row>
    <row r="91" spans="3:7">
      <c r="C91" s="101"/>
      <c r="D91" s="101"/>
      <c r="E91" s="101"/>
      <c r="F91" s="101"/>
      <c r="G91" s="101"/>
    </row>
    <row r="92" spans="3:7">
      <c r="C92" s="101"/>
      <c r="D92" s="101"/>
      <c r="E92" s="101"/>
      <c r="F92" s="101"/>
      <c r="G92" s="101"/>
    </row>
    <row r="93" spans="3:7">
      <c r="C93" s="101"/>
      <c r="D93" s="101"/>
      <c r="E93" s="101"/>
      <c r="F93" s="101"/>
      <c r="G93" s="101"/>
    </row>
    <row r="94" spans="3:7">
      <c r="C94" s="101"/>
      <c r="D94" s="101"/>
      <c r="E94" s="101"/>
      <c r="F94" s="101"/>
      <c r="G94" s="101"/>
    </row>
    <row r="95" spans="3:7">
      <c r="C95" s="101"/>
      <c r="D95" s="101"/>
      <c r="E95" s="101"/>
      <c r="F95" s="101"/>
      <c r="G95" s="101"/>
    </row>
    <row r="96" spans="3:7">
      <c r="C96" s="101"/>
      <c r="D96" s="101"/>
      <c r="E96" s="101"/>
      <c r="F96" s="101"/>
      <c r="G96" s="101"/>
    </row>
    <row r="97" spans="3:7">
      <c r="C97" s="101"/>
      <c r="D97" s="101"/>
      <c r="E97" s="101"/>
      <c r="F97" s="101"/>
      <c r="G97" s="101"/>
    </row>
    <row r="98" spans="3:7">
      <c r="C98" s="101"/>
      <c r="D98" s="101"/>
      <c r="E98" s="101"/>
      <c r="F98" s="101"/>
      <c r="G98" s="101"/>
    </row>
    <row r="99" spans="3:7">
      <c r="C99" s="101"/>
      <c r="D99" s="101"/>
      <c r="E99" s="101"/>
      <c r="F99" s="101"/>
      <c r="G99" s="101"/>
    </row>
    <row r="100" spans="3:7">
      <c r="C100" s="101"/>
      <c r="D100" s="101"/>
      <c r="E100" s="101"/>
      <c r="F100" s="101"/>
      <c r="G100" s="101"/>
    </row>
    <row r="101" spans="3:7">
      <c r="C101" s="101"/>
      <c r="D101" s="101"/>
      <c r="E101" s="101"/>
      <c r="F101" s="101"/>
      <c r="G101" s="101"/>
    </row>
    <row r="102" spans="3:7">
      <c r="C102" s="101"/>
      <c r="D102" s="101"/>
      <c r="E102" s="101"/>
      <c r="F102" s="101"/>
      <c r="G102" s="101"/>
    </row>
    <row r="103" spans="3:7">
      <c r="C103" s="101"/>
      <c r="D103" s="101"/>
      <c r="E103" s="101"/>
      <c r="F103" s="101"/>
      <c r="G103" s="101"/>
    </row>
    <row r="104" spans="3:7">
      <c r="C104" s="101"/>
      <c r="D104" s="101"/>
      <c r="E104" s="101"/>
      <c r="F104" s="101"/>
      <c r="G104" s="101"/>
    </row>
    <row r="105" spans="3:7">
      <c r="C105" s="101"/>
      <c r="D105" s="101"/>
      <c r="E105" s="101"/>
      <c r="F105" s="101"/>
      <c r="G105" s="101"/>
    </row>
    <row r="106" spans="3:7">
      <c r="C106" s="101"/>
      <c r="D106" s="101"/>
      <c r="E106" s="101"/>
      <c r="F106" s="101"/>
      <c r="G106" s="101"/>
    </row>
    <row r="107" spans="3:7">
      <c r="C107" s="101"/>
      <c r="D107" s="101"/>
      <c r="E107" s="101"/>
      <c r="F107" s="101"/>
      <c r="G107" s="101"/>
    </row>
    <row r="108" spans="3:7">
      <c r="C108" s="101"/>
      <c r="D108" s="101"/>
      <c r="E108" s="101"/>
      <c r="F108" s="101"/>
      <c r="G108" s="101"/>
    </row>
    <row r="109" spans="3:7">
      <c r="C109" s="101"/>
      <c r="D109" s="101"/>
      <c r="E109" s="101"/>
      <c r="F109" s="101"/>
      <c r="G109" s="101"/>
    </row>
    <row r="110" spans="3:7">
      <c r="C110" s="101"/>
      <c r="D110" s="101"/>
      <c r="E110" s="101"/>
      <c r="F110" s="101"/>
      <c r="G110" s="101"/>
    </row>
    <row r="111" spans="3:7">
      <c r="C111" s="101"/>
      <c r="D111" s="101"/>
      <c r="E111" s="101"/>
      <c r="F111" s="101"/>
      <c r="G111" s="101"/>
    </row>
    <row r="112" spans="3:7">
      <c r="C112" s="101"/>
      <c r="D112" s="101"/>
      <c r="E112" s="101"/>
      <c r="F112" s="101"/>
      <c r="G112" s="101"/>
    </row>
    <row r="113" spans="3:7">
      <c r="C113" s="101"/>
      <c r="D113" s="101"/>
      <c r="E113" s="101"/>
      <c r="F113" s="101"/>
      <c r="G113" s="101"/>
    </row>
    <row r="114" spans="3:7">
      <c r="C114" s="101"/>
      <c r="D114" s="101"/>
      <c r="E114" s="101"/>
      <c r="F114" s="101"/>
      <c r="G114" s="101"/>
    </row>
    <row r="115" spans="3:7">
      <c r="C115" s="101"/>
      <c r="D115" s="101"/>
      <c r="E115" s="101"/>
      <c r="F115" s="101"/>
      <c r="G115" s="101"/>
    </row>
    <row r="116" spans="3:7">
      <c r="C116" s="101"/>
      <c r="D116" s="101"/>
      <c r="E116" s="101"/>
      <c r="F116" s="101"/>
      <c r="G116" s="101"/>
    </row>
    <row r="117" spans="3:7">
      <c r="C117" s="101"/>
      <c r="D117" s="101"/>
      <c r="E117" s="101"/>
      <c r="F117" s="101"/>
      <c r="G117" s="101"/>
    </row>
    <row r="118" spans="3:7">
      <c r="C118" s="101"/>
      <c r="D118" s="101"/>
      <c r="E118" s="101"/>
      <c r="F118" s="101"/>
      <c r="G118" s="101"/>
    </row>
    <row r="119" spans="3:7">
      <c r="C119" s="101"/>
      <c r="D119" s="101"/>
      <c r="E119" s="101"/>
      <c r="F119" s="101"/>
      <c r="G119" s="101"/>
    </row>
    <row r="120" spans="3:7">
      <c r="C120" s="101"/>
      <c r="D120" s="101"/>
      <c r="E120" s="101"/>
      <c r="F120" s="101"/>
      <c r="G120" s="101"/>
    </row>
    <row r="121" spans="3:7">
      <c r="C121" s="101"/>
      <c r="D121" s="101"/>
      <c r="E121" s="101"/>
      <c r="F121" s="101"/>
      <c r="G121" s="101"/>
    </row>
    <row r="122" spans="3:7">
      <c r="C122" s="101"/>
      <c r="D122" s="101"/>
      <c r="E122" s="101"/>
      <c r="F122" s="101"/>
      <c r="G122" s="101"/>
    </row>
    <row r="123" spans="3:7">
      <c r="C123" s="101"/>
      <c r="D123" s="101"/>
      <c r="E123" s="101"/>
      <c r="F123" s="101"/>
      <c r="G123" s="101"/>
    </row>
    <row r="124" spans="3:7">
      <c r="C124" s="101"/>
      <c r="D124" s="101"/>
      <c r="E124" s="101"/>
      <c r="F124" s="101"/>
      <c r="G124" s="101"/>
    </row>
    <row r="125" spans="3:7">
      <c r="C125" s="101"/>
      <c r="D125" s="101"/>
      <c r="E125" s="101"/>
      <c r="F125" s="101"/>
      <c r="G125" s="101"/>
    </row>
    <row r="126" spans="3:7">
      <c r="C126" s="101"/>
      <c r="D126" s="101"/>
      <c r="E126" s="101"/>
      <c r="F126" s="101"/>
      <c r="G126" s="101"/>
    </row>
    <row r="127" spans="3:7">
      <c r="C127" s="101"/>
      <c r="D127" s="101"/>
      <c r="E127" s="101"/>
      <c r="F127" s="101"/>
      <c r="G127" s="101"/>
    </row>
    <row r="128" spans="3:7">
      <c r="C128" s="101"/>
      <c r="D128" s="101"/>
      <c r="E128" s="101"/>
      <c r="F128" s="101"/>
      <c r="G128" s="101"/>
    </row>
    <row r="129" spans="3:7">
      <c r="C129" s="101"/>
      <c r="D129" s="101"/>
      <c r="E129" s="101"/>
      <c r="F129" s="101"/>
      <c r="G129" s="101"/>
    </row>
    <row r="130" spans="3:7">
      <c r="C130" s="101"/>
      <c r="D130" s="101"/>
      <c r="E130" s="101"/>
      <c r="F130" s="101"/>
      <c r="G130" s="101"/>
    </row>
    <row r="131" spans="3:7">
      <c r="C131" s="101"/>
      <c r="D131" s="101"/>
      <c r="E131" s="101"/>
      <c r="F131" s="101"/>
      <c r="G131" s="101"/>
    </row>
    <row r="132" spans="3:7">
      <c r="C132" s="101"/>
      <c r="D132" s="101"/>
      <c r="E132" s="101"/>
      <c r="F132" s="101"/>
      <c r="G132" s="101"/>
    </row>
    <row r="133" spans="3:7">
      <c r="C133" s="101"/>
      <c r="D133" s="101"/>
      <c r="E133" s="101"/>
      <c r="F133" s="101"/>
      <c r="G133" s="101"/>
    </row>
    <row r="134" spans="3:7">
      <c r="C134" s="101"/>
      <c r="D134" s="101"/>
      <c r="E134" s="101"/>
      <c r="F134" s="101"/>
      <c r="G134" s="101"/>
    </row>
    <row r="135" spans="3:7">
      <c r="C135" s="101"/>
      <c r="D135" s="101"/>
      <c r="E135" s="101"/>
      <c r="F135" s="101"/>
      <c r="G135" s="101"/>
    </row>
    <row r="136" spans="3:7">
      <c r="C136" s="101"/>
      <c r="D136" s="101"/>
      <c r="E136" s="101"/>
      <c r="F136" s="101"/>
      <c r="G136" s="101"/>
    </row>
    <row r="137" spans="3:7">
      <c r="C137" s="101"/>
      <c r="D137" s="101"/>
      <c r="E137" s="101"/>
      <c r="F137" s="101"/>
      <c r="G137" s="101"/>
    </row>
    <row r="138" spans="3:7">
      <c r="C138" s="101"/>
      <c r="D138" s="101"/>
      <c r="E138" s="101"/>
      <c r="F138" s="101"/>
      <c r="G138" s="101"/>
    </row>
    <row r="139" spans="3:7">
      <c r="C139" s="101"/>
      <c r="D139" s="101"/>
      <c r="E139" s="101"/>
      <c r="F139" s="101"/>
      <c r="G139" s="101"/>
    </row>
    <row r="140" spans="3:7">
      <c r="C140" s="101"/>
      <c r="D140" s="101"/>
      <c r="E140" s="101"/>
      <c r="F140" s="101"/>
      <c r="G140" s="101"/>
    </row>
    <row r="141" spans="3:7">
      <c r="C141" s="101"/>
      <c r="D141" s="101"/>
      <c r="E141" s="101"/>
      <c r="F141" s="101"/>
      <c r="G141" s="101"/>
    </row>
    <row r="142" spans="3:7">
      <c r="C142" s="101"/>
      <c r="D142" s="101"/>
      <c r="E142" s="101"/>
      <c r="F142" s="101"/>
      <c r="G142" s="101"/>
    </row>
    <row r="143" spans="3:7">
      <c r="C143" s="101"/>
      <c r="D143" s="101"/>
      <c r="E143" s="101"/>
      <c r="F143" s="101"/>
      <c r="G143" s="101"/>
    </row>
    <row r="144" spans="3:7">
      <c r="C144" s="101"/>
      <c r="D144" s="101"/>
      <c r="E144" s="101"/>
      <c r="F144" s="101"/>
      <c r="G144" s="101"/>
    </row>
    <row r="145" spans="3:7">
      <c r="C145" s="101"/>
      <c r="D145" s="101"/>
      <c r="E145" s="101"/>
      <c r="F145" s="101"/>
      <c r="G145" s="101"/>
    </row>
    <row r="146" spans="3:7">
      <c r="C146" s="101"/>
      <c r="D146" s="101"/>
      <c r="E146" s="101"/>
      <c r="F146" s="101"/>
      <c r="G146" s="101"/>
    </row>
    <row r="147" spans="3:7">
      <c r="C147" s="101"/>
      <c r="D147" s="101"/>
      <c r="E147" s="101"/>
      <c r="F147" s="101"/>
      <c r="G147" s="101"/>
    </row>
    <row r="148" spans="3:7">
      <c r="C148" s="101"/>
      <c r="D148" s="101"/>
      <c r="E148" s="101"/>
      <c r="F148" s="101"/>
      <c r="G148" s="101"/>
    </row>
    <row r="149" spans="3:7">
      <c r="C149" s="101"/>
      <c r="D149" s="101"/>
      <c r="E149" s="101"/>
      <c r="F149" s="101"/>
      <c r="G149" s="101"/>
    </row>
    <row r="150" spans="3:7">
      <c r="C150" s="101"/>
      <c r="D150" s="101"/>
      <c r="E150" s="101"/>
      <c r="F150" s="101"/>
      <c r="G150" s="101"/>
    </row>
    <row r="151" spans="3:7">
      <c r="C151" s="101"/>
      <c r="D151" s="101"/>
      <c r="E151" s="101"/>
      <c r="F151" s="101"/>
      <c r="G151" s="101"/>
    </row>
    <row r="152" spans="3:7">
      <c r="C152" s="101"/>
      <c r="D152" s="101"/>
      <c r="E152" s="101"/>
      <c r="F152" s="101"/>
      <c r="G152" s="101"/>
    </row>
    <row r="153" spans="3:7">
      <c r="C153" s="101"/>
      <c r="D153" s="101"/>
      <c r="E153" s="101"/>
      <c r="F153" s="101"/>
      <c r="G153" s="101"/>
    </row>
    <row r="154" spans="3:7">
      <c r="C154" s="101"/>
      <c r="D154" s="101"/>
      <c r="E154" s="101"/>
      <c r="F154" s="101"/>
      <c r="G154" s="101"/>
    </row>
    <row r="155" spans="3:7">
      <c r="C155" s="101"/>
      <c r="D155" s="101"/>
      <c r="E155" s="101"/>
      <c r="F155" s="101"/>
      <c r="G155" s="101"/>
    </row>
    <row r="156" spans="3:7">
      <c r="C156" s="101"/>
      <c r="D156" s="101"/>
      <c r="E156" s="101"/>
      <c r="F156" s="101"/>
      <c r="G156" s="101"/>
    </row>
    <row r="157" spans="3:7">
      <c r="C157" s="101"/>
      <c r="D157" s="101"/>
      <c r="E157" s="101"/>
      <c r="F157" s="101"/>
      <c r="G157" s="101"/>
    </row>
    <row r="158" spans="3:7">
      <c r="C158" s="101"/>
      <c r="D158" s="101"/>
      <c r="E158" s="101"/>
      <c r="F158" s="101"/>
      <c r="G158" s="101"/>
    </row>
    <row r="159" spans="3:7">
      <c r="C159" s="101"/>
      <c r="D159" s="101"/>
      <c r="E159" s="101"/>
      <c r="F159" s="101"/>
      <c r="G159" s="101"/>
    </row>
    <row r="160" spans="3:7">
      <c r="C160" s="101"/>
      <c r="D160" s="101"/>
      <c r="E160" s="101"/>
      <c r="F160" s="101"/>
      <c r="G160" s="101"/>
    </row>
    <row r="161" spans="3:7">
      <c r="C161" s="101"/>
      <c r="D161" s="101"/>
      <c r="E161" s="101"/>
      <c r="F161" s="101"/>
      <c r="G161" s="101"/>
    </row>
    <row r="162" spans="3:7">
      <c r="C162" s="101"/>
      <c r="D162" s="101"/>
      <c r="E162" s="101"/>
      <c r="F162" s="101"/>
      <c r="G162" s="101"/>
    </row>
    <row r="163" spans="3:7">
      <c r="C163" s="101"/>
      <c r="D163" s="101"/>
      <c r="E163" s="101"/>
      <c r="F163" s="101"/>
      <c r="G163" s="101"/>
    </row>
    <row r="164" spans="3:7">
      <c r="C164" s="101"/>
      <c r="D164" s="101"/>
      <c r="E164" s="101"/>
      <c r="F164" s="101"/>
      <c r="G164" s="101"/>
    </row>
    <row r="165" spans="3:7">
      <c r="C165" s="101"/>
      <c r="D165" s="101"/>
      <c r="E165" s="101"/>
      <c r="F165" s="101"/>
      <c r="G165" s="101"/>
    </row>
    <row r="166" spans="3:7">
      <c r="C166" s="101"/>
      <c r="D166" s="101"/>
      <c r="E166" s="101"/>
      <c r="F166" s="101"/>
      <c r="G166" s="101"/>
    </row>
    <row r="167" spans="3:7">
      <c r="C167" s="101"/>
      <c r="D167" s="101"/>
      <c r="E167" s="101"/>
      <c r="F167" s="101"/>
      <c r="G167" s="101"/>
    </row>
    <row r="168" spans="3:7">
      <c r="C168" s="101"/>
      <c r="D168" s="101"/>
      <c r="E168" s="101"/>
      <c r="F168" s="101"/>
      <c r="G168" s="101"/>
    </row>
    <row r="169" spans="3:7">
      <c r="C169" s="65"/>
      <c r="D169" s="65"/>
      <c r="E169" s="65"/>
    </row>
    <row r="170" spans="3:7">
      <c r="C170" s="65"/>
      <c r="D170" s="65"/>
      <c r="E170" s="65"/>
    </row>
    <row r="171" spans="3:7">
      <c r="C171" s="65"/>
      <c r="D171" s="65"/>
      <c r="E171" s="65"/>
    </row>
    <row r="172" spans="3:7">
      <c r="C172" s="65"/>
      <c r="D172" s="65"/>
      <c r="E172" s="65"/>
    </row>
    <row r="173" spans="3:7">
      <c r="C173" s="65"/>
      <c r="D173" s="65"/>
      <c r="E173" s="65"/>
    </row>
    <row r="174" spans="3:7">
      <c r="C174" s="65"/>
      <c r="D174" s="65"/>
      <c r="E174" s="65"/>
    </row>
    <row r="175" spans="3:7">
      <c r="C175" s="65"/>
      <c r="D175" s="65"/>
      <c r="E175" s="65"/>
    </row>
    <row r="176" spans="3:7">
      <c r="C176" s="65"/>
      <c r="D176" s="65"/>
      <c r="E176" s="65"/>
    </row>
    <row r="177" spans="3:5">
      <c r="C177" s="65"/>
      <c r="D177" s="65"/>
      <c r="E177" s="65"/>
    </row>
    <row r="178" spans="3:5">
      <c r="C178" s="65"/>
      <c r="D178" s="65"/>
      <c r="E178" s="65"/>
    </row>
    <row r="179" spans="3:5">
      <c r="C179" s="65"/>
      <c r="D179" s="65"/>
      <c r="E179" s="65"/>
    </row>
    <row r="180" spans="3:5">
      <c r="C180" s="65"/>
      <c r="D180" s="65"/>
      <c r="E180" s="65"/>
    </row>
    <row r="181" spans="3:5">
      <c r="C181" s="65"/>
      <c r="D181" s="65"/>
      <c r="E181" s="65"/>
    </row>
    <row r="182" spans="3:5">
      <c r="C182" s="65"/>
      <c r="D182" s="65"/>
      <c r="E182" s="65"/>
    </row>
    <row r="183" spans="3:5">
      <c r="C183" s="65"/>
      <c r="D183" s="65"/>
      <c r="E183" s="65"/>
    </row>
    <row r="184" spans="3:5">
      <c r="C184" s="65"/>
      <c r="D184" s="65"/>
      <c r="E184" s="65"/>
    </row>
    <row r="185" spans="3:5">
      <c r="C185" s="65"/>
      <c r="D185" s="65"/>
      <c r="E185" s="65"/>
    </row>
    <row r="186" spans="3:5">
      <c r="C186" s="65"/>
      <c r="D186" s="65"/>
      <c r="E186" s="65"/>
    </row>
    <row r="187" spans="3:5">
      <c r="C187" s="65"/>
      <c r="D187" s="65"/>
      <c r="E187" s="65"/>
    </row>
    <row r="188" spans="3:5">
      <c r="C188" s="65"/>
      <c r="D188" s="65"/>
      <c r="E188" s="65"/>
    </row>
    <row r="189" spans="3:5">
      <c r="C189" s="65"/>
      <c r="D189" s="65"/>
      <c r="E189" s="65"/>
    </row>
    <row r="190" spans="3:5">
      <c r="C190" s="65"/>
      <c r="D190" s="65"/>
      <c r="E190" s="65"/>
    </row>
    <row r="191" spans="3:5">
      <c r="C191" s="65"/>
      <c r="D191" s="65"/>
      <c r="E191" s="65"/>
    </row>
    <row r="192" spans="3:5">
      <c r="C192" s="65"/>
      <c r="D192" s="65"/>
      <c r="E192" s="65"/>
    </row>
    <row r="193" spans="3:5">
      <c r="C193" s="65"/>
      <c r="D193" s="65"/>
      <c r="E193" s="65"/>
    </row>
    <row r="194" spans="3:5">
      <c r="C194" s="65"/>
      <c r="D194" s="65"/>
      <c r="E194" s="65"/>
    </row>
    <row r="195" spans="3:5">
      <c r="C195" s="65"/>
      <c r="D195" s="65"/>
      <c r="E195" s="65"/>
    </row>
    <row r="196" spans="3:5">
      <c r="C196" s="65"/>
      <c r="D196" s="65"/>
      <c r="E196" s="65"/>
    </row>
    <row r="197" spans="3:5">
      <c r="C197" s="65"/>
      <c r="D197" s="65"/>
      <c r="E197" s="65"/>
    </row>
    <row r="198" spans="3:5">
      <c r="C198" s="65"/>
      <c r="D198" s="65"/>
      <c r="E198" s="65"/>
    </row>
    <row r="199" spans="3:5">
      <c r="C199" s="65"/>
      <c r="D199" s="65"/>
      <c r="E199" s="65"/>
    </row>
    <row r="200" spans="3:5">
      <c r="C200" s="65"/>
      <c r="D200" s="65"/>
      <c r="E200" s="65"/>
    </row>
    <row r="201" spans="3:5">
      <c r="C201" s="65"/>
      <c r="D201" s="65"/>
      <c r="E201" s="65"/>
    </row>
    <row r="202" spans="3:5">
      <c r="C202" s="65"/>
      <c r="D202" s="65"/>
      <c r="E202" s="65"/>
    </row>
    <row r="203" spans="3:5">
      <c r="C203" s="65"/>
      <c r="D203" s="65"/>
      <c r="E203" s="65"/>
    </row>
    <row r="204" spans="3:5">
      <c r="C204" s="65"/>
      <c r="D204" s="65"/>
      <c r="E204" s="65"/>
    </row>
    <row r="205" spans="3:5">
      <c r="C205" s="65"/>
      <c r="D205" s="65"/>
      <c r="E205" s="65"/>
    </row>
    <row r="206" spans="3:5">
      <c r="C206" s="65"/>
      <c r="D206" s="65"/>
      <c r="E206" s="65"/>
    </row>
    <row r="207" spans="3:5">
      <c r="C207" s="65"/>
      <c r="D207" s="65"/>
      <c r="E207" s="65"/>
    </row>
    <row r="208" spans="3:5">
      <c r="C208" s="65"/>
      <c r="D208" s="65"/>
      <c r="E208" s="65"/>
    </row>
    <row r="209" spans="3:5">
      <c r="C209" s="65"/>
      <c r="D209" s="65"/>
      <c r="E209" s="65"/>
    </row>
    <row r="210" spans="3:5">
      <c r="C210" s="65"/>
      <c r="D210" s="65"/>
      <c r="E210" s="65"/>
    </row>
    <row r="211" spans="3:5">
      <c r="C211" s="65"/>
      <c r="D211" s="65"/>
      <c r="E211" s="65"/>
    </row>
    <row r="212" spans="3:5">
      <c r="C212" s="65"/>
      <c r="D212" s="65"/>
      <c r="E212" s="65"/>
    </row>
    <row r="213" spans="3:5">
      <c r="C213" s="65"/>
      <c r="D213" s="65"/>
      <c r="E213" s="65"/>
    </row>
    <row r="214" spans="3:5">
      <c r="C214" s="65"/>
      <c r="D214" s="65"/>
      <c r="E214" s="65"/>
    </row>
    <row r="215" spans="3:5">
      <c r="C215" s="65"/>
      <c r="D215" s="65"/>
      <c r="E215" s="65"/>
    </row>
    <row r="216" spans="3:5">
      <c r="C216" s="65"/>
      <c r="D216" s="65"/>
      <c r="E216" s="65"/>
    </row>
    <row r="217" spans="3:5">
      <c r="C217" s="65"/>
      <c r="D217" s="65"/>
      <c r="E217" s="65"/>
    </row>
    <row r="218" spans="3:5">
      <c r="C218" s="65"/>
      <c r="D218" s="65"/>
      <c r="E218" s="65"/>
    </row>
    <row r="219" spans="3:5">
      <c r="C219" s="65"/>
      <c r="D219" s="65"/>
      <c r="E219" s="65"/>
    </row>
    <row r="220" spans="3:5">
      <c r="C220" s="65"/>
      <c r="D220" s="65"/>
      <c r="E220" s="65"/>
    </row>
    <row r="221" spans="3:5">
      <c r="C221" s="65"/>
      <c r="D221" s="65"/>
      <c r="E221" s="65"/>
    </row>
    <row r="222" spans="3:5">
      <c r="C222" s="65"/>
      <c r="D222" s="65"/>
      <c r="E222" s="65"/>
    </row>
    <row r="223" spans="3:5">
      <c r="C223" s="65"/>
      <c r="D223" s="65"/>
      <c r="E223" s="65"/>
    </row>
    <row r="224" spans="3:5">
      <c r="C224" s="65"/>
      <c r="D224" s="65"/>
      <c r="E224" s="65"/>
    </row>
    <row r="225" spans="3:5">
      <c r="C225" s="65"/>
      <c r="D225" s="65"/>
      <c r="E225" s="65"/>
    </row>
    <row r="226" spans="3:5">
      <c r="C226" s="65"/>
      <c r="D226" s="65"/>
      <c r="E226" s="65"/>
    </row>
    <row r="227" spans="3:5">
      <c r="C227" s="65"/>
      <c r="D227" s="65"/>
      <c r="E227" s="65"/>
    </row>
    <row r="228" spans="3:5">
      <c r="C228" s="65"/>
      <c r="D228" s="65"/>
      <c r="E228" s="65"/>
    </row>
    <row r="229" spans="3:5">
      <c r="C229" s="65"/>
      <c r="D229" s="65"/>
      <c r="E229" s="65"/>
    </row>
    <row r="230" spans="3:5">
      <c r="C230" s="65"/>
      <c r="D230" s="65"/>
      <c r="E230" s="65"/>
    </row>
    <row r="231" spans="3:5">
      <c r="C231" s="65"/>
      <c r="D231" s="65"/>
      <c r="E231" s="65"/>
    </row>
    <row r="232" spans="3:5">
      <c r="C232" s="65"/>
      <c r="D232" s="65"/>
      <c r="E232" s="65"/>
    </row>
    <row r="233" spans="3:5">
      <c r="C233" s="65"/>
      <c r="D233" s="65"/>
      <c r="E233" s="65"/>
    </row>
    <row r="234" spans="3:5">
      <c r="C234" s="65"/>
      <c r="D234" s="65"/>
      <c r="E234" s="65"/>
    </row>
    <row r="235" spans="3:5">
      <c r="C235" s="65"/>
      <c r="D235" s="65"/>
      <c r="E235" s="65"/>
    </row>
    <row r="236" spans="3:5">
      <c r="C236" s="65"/>
      <c r="D236" s="65"/>
      <c r="E236" s="65"/>
    </row>
    <row r="237" spans="3:5">
      <c r="C237" s="65"/>
      <c r="D237" s="65"/>
      <c r="E237" s="65"/>
    </row>
    <row r="238" spans="3:5">
      <c r="C238" s="65"/>
      <c r="D238" s="65"/>
      <c r="E238" s="65"/>
    </row>
    <row r="239" spans="3:5">
      <c r="C239" s="65"/>
      <c r="D239" s="65"/>
      <c r="E239" s="65"/>
    </row>
    <row r="240" spans="3:5">
      <c r="C240" s="65"/>
      <c r="D240" s="65"/>
      <c r="E240" s="65"/>
    </row>
    <row r="241" spans="3:5">
      <c r="C241" s="65"/>
      <c r="D241" s="65"/>
      <c r="E241" s="65"/>
    </row>
    <row r="242" spans="3:5">
      <c r="C242" s="65"/>
      <c r="D242" s="65"/>
      <c r="E242" s="65"/>
    </row>
    <row r="243" spans="3:5">
      <c r="C243" s="65"/>
      <c r="D243" s="65"/>
      <c r="E243" s="65"/>
    </row>
    <row r="244" spans="3:5">
      <c r="C244" s="65"/>
      <c r="D244" s="65"/>
      <c r="E244" s="65"/>
    </row>
    <row r="245" spans="3:5">
      <c r="C245" s="65"/>
      <c r="D245" s="65"/>
      <c r="E245" s="65"/>
    </row>
    <row r="246" spans="3:5">
      <c r="C246" s="65"/>
      <c r="D246" s="65"/>
      <c r="E246" s="65"/>
    </row>
    <row r="247" spans="3:5">
      <c r="C247" s="65"/>
      <c r="D247" s="65"/>
      <c r="E247" s="65"/>
    </row>
    <row r="248" spans="3:5">
      <c r="C248" s="65"/>
      <c r="D248" s="65"/>
      <c r="E248" s="65"/>
    </row>
    <row r="249" spans="3:5">
      <c r="C249" s="65"/>
      <c r="D249" s="65"/>
      <c r="E249" s="65"/>
    </row>
    <row r="250" spans="3:5">
      <c r="C250" s="65"/>
      <c r="D250" s="65"/>
      <c r="E250" s="65"/>
    </row>
    <row r="251" spans="3:5">
      <c r="C251" s="65"/>
      <c r="D251" s="65"/>
      <c r="E251" s="65"/>
    </row>
    <row r="252" spans="3:5">
      <c r="C252" s="65"/>
      <c r="D252" s="65"/>
      <c r="E252" s="65"/>
    </row>
    <row r="253" spans="3:5">
      <c r="C253" s="65"/>
      <c r="D253" s="65"/>
      <c r="E253" s="65"/>
    </row>
    <row r="254" spans="3:5">
      <c r="C254" s="65"/>
      <c r="D254" s="65"/>
      <c r="E254" s="65"/>
    </row>
    <row r="255" spans="3:5">
      <c r="C255" s="65"/>
      <c r="D255" s="65"/>
      <c r="E255" s="65"/>
    </row>
    <row r="256" spans="3:5">
      <c r="C256" s="65"/>
      <c r="D256" s="65"/>
      <c r="E256" s="65"/>
    </row>
    <row r="257" spans="3:5">
      <c r="C257" s="65"/>
      <c r="D257" s="65"/>
      <c r="E257" s="65"/>
    </row>
    <row r="258" spans="3:5">
      <c r="C258" s="65"/>
      <c r="D258" s="65"/>
      <c r="E258" s="65"/>
    </row>
    <row r="259" spans="3:5">
      <c r="C259" s="65"/>
      <c r="D259" s="65"/>
      <c r="E259" s="65"/>
    </row>
    <row r="260" spans="3:5">
      <c r="C260" s="65"/>
      <c r="D260" s="65"/>
      <c r="E260" s="65"/>
    </row>
    <row r="261" spans="3:5">
      <c r="C261" s="65"/>
      <c r="D261" s="65"/>
      <c r="E261" s="65"/>
    </row>
    <row r="262" spans="3:5">
      <c r="C262" s="65"/>
      <c r="D262" s="65"/>
      <c r="E262" s="65"/>
    </row>
    <row r="263" spans="3:5">
      <c r="C263" s="65"/>
      <c r="D263" s="65"/>
      <c r="E263" s="65"/>
    </row>
    <row r="264" spans="3:5">
      <c r="C264" s="65"/>
      <c r="D264" s="65"/>
      <c r="E264" s="65"/>
    </row>
    <row r="265" spans="3:5">
      <c r="C265" s="65"/>
      <c r="D265" s="65"/>
      <c r="E265" s="65"/>
    </row>
    <row r="266" spans="3:5">
      <c r="C266" s="65"/>
      <c r="D266" s="65"/>
      <c r="E266" s="65"/>
    </row>
    <row r="267" spans="3:5">
      <c r="C267" s="65"/>
      <c r="D267" s="65"/>
      <c r="E267" s="65"/>
    </row>
    <row r="268" spans="3:5">
      <c r="C268" s="65"/>
      <c r="D268" s="65"/>
      <c r="E268" s="65"/>
    </row>
    <row r="269" spans="3:5">
      <c r="C269" s="65"/>
      <c r="D269" s="65"/>
      <c r="E269" s="65"/>
    </row>
    <row r="270" spans="3:5">
      <c r="C270" s="65"/>
      <c r="D270" s="65"/>
      <c r="E270" s="65"/>
    </row>
    <row r="271" spans="3:5">
      <c r="C271" s="65"/>
      <c r="D271" s="65"/>
      <c r="E271" s="65"/>
    </row>
    <row r="272" spans="3:5">
      <c r="C272" s="65"/>
      <c r="D272" s="65"/>
      <c r="E272" s="65"/>
    </row>
    <row r="273" spans="3:5">
      <c r="C273" s="65"/>
      <c r="D273" s="65"/>
      <c r="E273" s="65"/>
    </row>
    <row r="274" spans="3:5">
      <c r="C274" s="65"/>
      <c r="D274" s="65"/>
      <c r="E274" s="65"/>
    </row>
    <row r="275" spans="3:5">
      <c r="C275" s="65"/>
      <c r="D275" s="65"/>
      <c r="E275" s="65"/>
    </row>
    <row r="276" spans="3:5">
      <c r="C276" s="65"/>
      <c r="D276" s="65"/>
      <c r="E276" s="65"/>
    </row>
    <row r="277" spans="3:5">
      <c r="C277" s="65"/>
      <c r="D277" s="65"/>
      <c r="E277" s="65"/>
    </row>
    <row r="278" spans="3:5">
      <c r="C278" s="65"/>
      <c r="D278" s="65"/>
      <c r="E278" s="65"/>
    </row>
    <row r="279" spans="3:5">
      <c r="C279" s="65"/>
      <c r="D279" s="65"/>
      <c r="E279" s="65"/>
    </row>
    <row r="280" spans="3:5">
      <c r="C280" s="65"/>
      <c r="D280" s="65"/>
      <c r="E280" s="65"/>
    </row>
    <row r="281" spans="3:5">
      <c r="C281" s="65"/>
      <c r="D281" s="65"/>
      <c r="E281" s="65"/>
    </row>
    <row r="282" spans="3:5">
      <c r="C282" s="65"/>
      <c r="D282" s="65"/>
      <c r="E282" s="65"/>
    </row>
    <row r="283" spans="3:5">
      <c r="C283" s="65"/>
      <c r="D283" s="65"/>
      <c r="E283" s="65"/>
    </row>
    <row r="284" spans="3:5">
      <c r="C284" s="65"/>
      <c r="D284" s="65"/>
      <c r="E284" s="65"/>
    </row>
    <row r="285" spans="3:5">
      <c r="C285" s="65"/>
      <c r="D285" s="65"/>
      <c r="E285" s="65"/>
    </row>
    <row r="286" spans="3:5">
      <c r="C286" s="65"/>
      <c r="D286" s="65"/>
      <c r="E286" s="65"/>
    </row>
    <row r="287" spans="3:5">
      <c r="C287" s="65"/>
      <c r="D287" s="65"/>
      <c r="E287" s="65"/>
    </row>
    <row r="288" spans="3:5">
      <c r="C288" s="65"/>
      <c r="D288" s="65"/>
      <c r="E288" s="65"/>
    </row>
    <row r="289" spans="3:5">
      <c r="C289" s="65"/>
      <c r="D289" s="65"/>
      <c r="E289" s="65"/>
    </row>
    <row r="290" spans="3:5">
      <c r="C290" s="65"/>
      <c r="D290" s="65"/>
      <c r="E290" s="65"/>
    </row>
    <row r="291" spans="3:5">
      <c r="C291" s="65"/>
      <c r="D291" s="65"/>
      <c r="E291" s="65"/>
    </row>
    <row r="292" spans="3:5">
      <c r="C292" s="65"/>
      <c r="D292" s="65"/>
      <c r="E292" s="65"/>
    </row>
    <row r="293" spans="3:5">
      <c r="C293" s="65"/>
      <c r="D293" s="65"/>
      <c r="E293" s="65"/>
    </row>
    <row r="294" spans="3:5">
      <c r="C294" s="65"/>
      <c r="D294" s="65"/>
      <c r="E294" s="65"/>
    </row>
    <row r="295" spans="3:5">
      <c r="C295" s="65"/>
      <c r="D295" s="65"/>
      <c r="E295" s="65"/>
    </row>
    <row r="296" spans="3:5">
      <c r="C296" s="65"/>
      <c r="D296" s="65"/>
      <c r="E296" s="65"/>
    </row>
    <row r="297" spans="3:5">
      <c r="C297" s="65"/>
      <c r="D297" s="65"/>
      <c r="E297" s="65"/>
    </row>
    <row r="298" spans="3:5">
      <c r="C298" s="65"/>
      <c r="D298" s="65"/>
      <c r="E298" s="65"/>
    </row>
    <row r="299" spans="3:5">
      <c r="C299" s="65"/>
      <c r="D299" s="65"/>
      <c r="E299" s="65"/>
    </row>
    <row r="300" spans="3:5">
      <c r="C300" s="65"/>
      <c r="D300" s="65"/>
      <c r="E300" s="65"/>
    </row>
    <row r="301" spans="3:5">
      <c r="C301" s="65"/>
      <c r="D301" s="65"/>
      <c r="E301" s="65"/>
    </row>
    <row r="302" spans="3:5">
      <c r="C302" s="65"/>
      <c r="D302" s="65"/>
      <c r="E302" s="65"/>
    </row>
    <row r="303" spans="3:5">
      <c r="C303" s="65"/>
      <c r="D303" s="65"/>
      <c r="E303" s="65"/>
    </row>
    <row r="304" spans="3:5">
      <c r="C304" s="65"/>
      <c r="D304" s="65"/>
      <c r="E304" s="65"/>
    </row>
    <row r="305" spans="3:5">
      <c r="C305" s="65"/>
      <c r="D305" s="65"/>
      <c r="E305" s="65"/>
    </row>
    <row r="306" spans="3:5">
      <c r="C306" s="65"/>
      <c r="D306" s="65"/>
      <c r="E306" s="65"/>
    </row>
    <row r="307" spans="3:5">
      <c r="C307" s="65"/>
      <c r="D307" s="65"/>
      <c r="E307" s="65"/>
    </row>
    <row r="308" spans="3:5">
      <c r="C308" s="65"/>
      <c r="D308" s="65"/>
      <c r="E308" s="65"/>
    </row>
    <row r="309" spans="3:5">
      <c r="C309" s="65"/>
      <c r="D309" s="65"/>
      <c r="E309" s="65"/>
    </row>
    <row r="310" spans="3:5">
      <c r="C310" s="65"/>
      <c r="D310" s="65"/>
      <c r="E310" s="65"/>
    </row>
    <row r="311" spans="3:5">
      <c r="C311" s="65"/>
      <c r="D311" s="65"/>
      <c r="E311" s="65"/>
    </row>
    <row r="312" spans="3:5">
      <c r="C312" s="65"/>
      <c r="D312" s="65"/>
      <c r="E312" s="65"/>
    </row>
    <row r="313" spans="3:5">
      <c r="C313" s="65"/>
      <c r="D313" s="65"/>
      <c r="E313" s="65"/>
    </row>
    <row r="314" spans="3:5">
      <c r="C314" s="65"/>
      <c r="D314" s="65"/>
      <c r="E314" s="65"/>
    </row>
    <row r="315" spans="3:5">
      <c r="C315" s="65"/>
      <c r="D315" s="65"/>
      <c r="E315" s="65"/>
    </row>
    <row r="316" spans="3:5">
      <c r="C316" s="65"/>
      <c r="D316" s="65"/>
      <c r="E316" s="65"/>
    </row>
    <row r="317" spans="3:5">
      <c r="C317" s="65"/>
      <c r="D317" s="65"/>
      <c r="E317" s="65"/>
    </row>
    <row r="318" spans="3:5">
      <c r="C318" s="65"/>
      <c r="D318" s="65"/>
      <c r="E318" s="65"/>
    </row>
    <row r="319" spans="3:5">
      <c r="C319" s="65"/>
      <c r="D319" s="65"/>
      <c r="E319" s="65"/>
    </row>
    <row r="320" spans="3:5">
      <c r="C320" s="65"/>
      <c r="D320" s="65"/>
      <c r="E320" s="65"/>
    </row>
    <row r="321" spans="3:5">
      <c r="C321" s="65"/>
      <c r="D321" s="65"/>
      <c r="E321" s="65"/>
    </row>
    <row r="322" spans="3:5">
      <c r="C322" s="65"/>
      <c r="D322" s="65"/>
      <c r="E322" s="65"/>
    </row>
    <row r="323" spans="3:5">
      <c r="C323" s="65"/>
      <c r="D323" s="65"/>
      <c r="E323" s="65"/>
    </row>
    <row r="324" spans="3:5">
      <c r="C324" s="65"/>
      <c r="D324" s="65"/>
      <c r="E324" s="65"/>
    </row>
    <row r="325" spans="3:5">
      <c r="C325" s="65"/>
      <c r="D325" s="65"/>
      <c r="E325" s="65"/>
    </row>
    <row r="326" spans="3:5">
      <c r="C326" s="65"/>
      <c r="D326" s="65"/>
      <c r="E326" s="65"/>
    </row>
    <row r="327" spans="3:5">
      <c r="C327" s="65"/>
      <c r="D327" s="65"/>
      <c r="E327" s="65"/>
    </row>
    <row r="328" spans="3:5">
      <c r="C328" s="65"/>
      <c r="D328" s="65"/>
      <c r="E328" s="65"/>
    </row>
    <row r="329" spans="3:5">
      <c r="C329" s="65"/>
      <c r="D329" s="65"/>
      <c r="E329" s="65"/>
    </row>
    <row r="330" spans="3:5">
      <c r="C330" s="65"/>
      <c r="D330" s="65"/>
      <c r="E330" s="65"/>
    </row>
    <row r="331" spans="3:5">
      <c r="C331" s="65"/>
      <c r="D331" s="65"/>
      <c r="E331" s="65"/>
    </row>
    <row r="332" spans="3:5">
      <c r="C332" s="65"/>
      <c r="D332" s="65"/>
      <c r="E332" s="65"/>
    </row>
    <row r="333" spans="3:5">
      <c r="C333" s="65"/>
      <c r="D333" s="65"/>
      <c r="E333" s="65"/>
    </row>
    <row r="334" spans="3:5">
      <c r="C334" s="65"/>
      <c r="D334" s="65"/>
      <c r="E334" s="65"/>
    </row>
    <row r="335" spans="3:5">
      <c r="C335" s="65"/>
      <c r="D335" s="65"/>
      <c r="E335" s="65"/>
    </row>
    <row r="336" spans="3:5">
      <c r="C336" s="65"/>
      <c r="D336" s="65"/>
      <c r="E336" s="65"/>
    </row>
    <row r="337" spans="3:5">
      <c r="C337" s="65"/>
      <c r="D337" s="65"/>
      <c r="E337" s="65"/>
    </row>
    <row r="338" spans="3:5">
      <c r="C338" s="65"/>
      <c r="D338" s="65"/>
      <c r="E338" s="65"/>
    </row>
    <row r="339" spans="3:5">
      <c r="C339" s="65"/>
      <c r="D339" s="65"/>
      <c r="E339" s="65"/>
    </row>
    <row r="340" spans="3:5">
      <c r="C340" s="65"/>
      <c r="D340" s="65"/>
      <c r="E340" s="65"/>
    </row>
    <row r="341" spans="3:5">
      <c r="C341" s="65"/>
      <c r="D341" s="65"/>
      <c r="E341" s="65"/>
    </row>
    <row r="342" spans="3:5">
      <c r="C342" s="65"/>
      <c r="D342" s="65"/>
      <c r="E342" s="65"/>
    </row>
    <row r="343" spans="3:5">
      <c r="C343" s="65"/>
      <c r="D343" s="65"/>
      <c r="E343" s="65"/>
    </row>
    <row r="344" spans="3:5">
      <c r="C344" s="65"/>
      <c r="D344" s="65"/>
      <c r="E344" s="65"/>
    </row>
    <row r="345" spans="3:5">
      <c r="C345" s="65"/>
      <c r="D345" s="65"/>
      <c r="E345" s="65"/>
    </row>
    <row r="346" spans="3:5">
      <c r="C346" s="65"/>
      <c r="D346" s="65"/>
      <c r="E346" s="65"/>
    </row>
    <row r="347" spans="3:5">
      <c r="C347" s="65"/>
      <c r="D347" s="65"/>
      <c r="E347" s="65"/>
    </row>
    <row r="348" spans="3:5">
      <c r="C348" s="65"/>
      <c r="D348" s="65"/>
      <c r="E348" s="65"/>
    </row>
    <row r="349" spans="3:5">
      <c r="C349" s="65"/>
      <c r="D349" s="65"/>
      <c r="E349" s="65"/>
    </row>
    <row r="350" spans="3:5">
      <c r="C350" s="65"/>
      <c r="D350" s="65"/>
      <c r="E350" s="65"/>
    </row>
    <row r="351" spans="3:5">
      <c r="C351" s="65"/>
      <c r="D351" s="65"/>
      <c r="E351" s="65"/>
    </row>
    <row r="352" spans="3:5">
      <c r="C352" s="65"/>
      <c r="D352" s="65"/>
      <c r="E352" s="65"/>
    </row>
    <row r="353" spans="3:5">
      <c r="C353" s="65"/>
      <c r="D353" s="65"/>
      <c r="E353" s="65"/>
    </row>
    <row r="354" spans="3:5">
      <c r="C354" s="65"/>
      <c r="D354" s="65"/>
      <c r="E354" s="65"/>
    </row>
    <row r="355" spans="3:5">
      <c r="C355" s="65"/>
      <c r="D355" s="65"/>
      <c r="E355" s="65"/>
    </row>
    <row r="356" spans="3:5">
      <c r="C356" s="65"/>
      <c r="D356" s="65"/>
      <c r="E356" s="65"/>
    </row>
    <row r="357" spans="3:5">
      <c r="C357" s="65"/>
      <c r="D357" s="65"/>
      <c r="E357" s="65"/>
    </row>
    <row r="358" spans="3:5">
      <c r="C358" s="65"/>
      <c r="D358" s="65"/>
      <c r="E358" s="65"/>
    </row>
    <row r="359" spans="3:5">
      <c r="C359" s="65"/>
      <c r="D359" s="65"/>
      <c r="E359" s="65"/>
    </row>
    <row r="360" spans="3:5">
      <c r="C360" s="65"/>
      <c r="D360" s="65"/>
      <c r="E360" s="65"/>
    </row>
    <row r="361" spans="3:5">
      <c r="C361" s="65"/>
      <c r="D361" s="65"/>
      <c r="E361" s="65"/>
    </row>
    <row r="362" spans="3:5">
      <c r="C362" s="65"/>
      <c r="D362" s="65"/>
      <c r="E362" s="65"/>
    </row>
    <row r="363" spans="3:5">
      <c r="C363" s="65"/>
      <c r="D363" s="65"/>
      <c r="E363" s="65"/>
    </row>
    <row r="364" spans="3:5">
      <c r="C364" s="65"/>
      <c r="D364" s="65"/>
      <c r="E364" s="65"/>
    </row>
    <row r="365" spans="3:5">
      <c r="C365" s="65"/>
      <c r="D365" s="65"/>
      <c r="E365" s="65"/>
    </row>
    <row r="366" spans="3:5">
      <c r="C366" s="65"/>
      <c r="D366" s="65"/>
      <c r="E366" s="65"/>
    </row>
    <row r="367" spans="3:5">
      <c r="C367" s="65"/>
      <c r="D367" s="65"/>
      <c r="E367" s="65"/>
    </row>
    <row r="368" spans="3:5">
      <c r="C368" s="65"/>
      <c r="D368" s="65"/>
      <c r="E368" s="65"/>
    </row>
    <row r="369" spans="3:5">
      <c r="C369" s="65"/>
      <c r="D369" s="65"/>
      <c r="E369" s="65"/>
    </row>
    <row r="370" spans="3:5">
      <c r="C370" s="65"/>
      <c r="D370" s="65"/>
      <c r="E370" s="65"/>
    </row>
    <row r="371" spans="3:5">
      <c r="C371" s="65"/>
      <c r="D371" s="65"/>
      <c r="E371" s="65"/>
    </row>
    <row r="372" spans="3:5">
      <c r="C372" s="65"/>
      <c r="D372" s="65"/>
      <c r="E372" s="65"/>
    </row>
    <row r="373" spans="3:5">
      <c r="C373" s="65"/>
      <c r="D373" s="65"/>
      <c r="E373" s="65"/>
    </row>
    <row r="374" spans="3:5">
      <c r="C374" s="65"/>
      <c r="D374" s="65"/>
      <c r="E374" s="65"/>
    </row>
    <row r="375" spans="3:5">
      <c r="C375" s="65"/>
      <c r="D375" s="65"/>
      <c r="E375" s="65"/>
    </row>
    <row r="376" spans="3:5">
      <c r="C376" s="65"/>
      <c r="D376" s="65"/>
      <c r="E376" s="65"/>
    </row>
    <row r="377" spans="3:5">
      <c r="C377" s="65"/>
      <c r="D377" s="65"/>
      <c r="E377" s="65"/>
    </row>
    <row r="378" spans="3:5">
      <c r="C378" s="65"/>
      <c r="D378" s="65"/>
      <c r="E378" s="65"/>
    </row>
    <row r="379" spans="3:5">
      <c r="C379" s="65"/>
      <c r="D379" s="65"/>
      <c r="E379" s="65"/>
    </row>
    <row r="380" spans="3:5">
      <c r="C380" s="65"/>
      <c r="D380" s="65"/>
      <c r="E380" s="65"/>
    </row>
    <row r="381" spans="3:5">
      <c r="C381" s="65"/>
      <c r="D381" s="65"/>
      <c r="E381" s="65"/>
    </row>
    <row r="382" spans="3:5">
      <c r="C382" s="65"/>
      <c r="D382" s="65"/>
      <c r="E382" s="65"/>
    </row>
    <row r="383" spans="3:5">
      <c r="C383" s="65"/>
      <c r="D383" s="65"/>
      <c r="E383" s="65"/>
    </row>
    <row r="384" spans="3:5">
      <c r="C384" s="65"/>
      <c r="D384" s="65"/>
      <c r="E384" s="65"/>
    </row>
    <row r="385" spans="3:5">
      <c r="C385" s="65"/>
      <c r="D385" s="65"/>
      <c r="E385" s="65"/>
    </row>
    <row r="386" spans="3:5">
      <c r="C386" s="65"/>
      <c r="D386" s="65"/>
      <c r="E386" s="65"/>
    </row>
    <row r="387" spans="3:5">
      <c r="C387" s="65"/>
      <c r="D387" s="65"/>
      <c r="E387" s="65"/>
    </row>
    <row r="388" spans="3:5">
      <c r="C388" s="65"/>
      <c r="D388" s="65"/>
      <c r="E388" s="65"/>
    </row>
    <row r="389" spans="3:5">
      <c r="C389" s="65"/>
      <c r="D389" s="65"/>
      <c r="E389" s="65"/>
    </row>
    <row r="390" spans="3:5">
      <c r="C390" s="65"/>
      <c r="D390" s="65"/>
      <c r="E390" s="65"/>
    </row>
    <row r="391" spans="3:5">
      <c r="C391" s="65"/>
      <c r="D391" s="65"/>
      <c r="E391" s="65"/>
    </row>
    <row r="392" spans="3:5">
      <c r="C392" s="65"/>
      <c r="D392" s="65"/>
      <c r="E392" s="65"/>
    </row>
    <row r="393" spans="3:5">
      <c r="C393" s="65"/>
      <c r="D393" s="65"/>
      <c r="E393" s="65"/>
    </row>
    <row r="394" spans="3:5">
      <c r="C394" s="65"/>
      <c r="D394" s="65"/>
      <c r="E394" s="65"/>
    </row>
    <row r="395" spans="3:5">
      <c r="C395" s="65"/>
      <c r="D395" s="65"/>
      <c r="E395" s="65"/>
    </row>
    <row r="396" spans="3:5">
      <c r="C396" s="65"/>
      <c r="D396" s="65"/>
      <c r="E396" s="65"/>
    </row>
    <row r="397" spans="3:5">
      <c r="C397" s="65"/>
      <c r="D397" s="65"/>
      <c r="E397" s="65"/>
    </row>
    <row r="398" spans="3:5">
      <c r="C398" s="65"/>
      <c r="D398" s="65"/>
      <c r="E398" s="65"/>
    </row>
    <row r="399" spans="3:5">
      <c r="C399" s="65"/>
      <c r="D399" s="65"/>
      <c r="E399" s="65"/>
    </row>
    <row r="400" spans="3:5">
      <c r="C400" s="65"/>
      <c r="D400" s="65"/>
      <c r="E400" s="65"/>
    </row>
    <row r="401" spans="3:5">
      <c r="C401" s="65"/>
      <c r="D401" s="65"/>
      <c r="E401" s="65"/>
    </row>
    <row r="402" spans="3:5">
      <c r="C402" s="65"/>
      <c r="D402" s="65"/>
      <c r="E402" s="65"/>
    </row>
    <row r="403" spans="3:5">
      <c r="C403" s="65"/>
      <c r="D403" s="65"/>
      <c r="E403" s="65"/>
    </row>
    <row r="404" spans="3:5">
      <c r="C404" s="65"/>
      <c r="D404" s="65"/>
      <c r="E404" s="65"/>
    </row>
    <row r="405" spans="3:5">
      <c r="C405" s="65"/>
      <c r="D405" s="65"/>
      <c r="E405" s="65"/>
    </row>
    <row r="406" spans="3:5">
      <c r="C406" s="65"/>
      <c r="D406" s="65"/>
      <c r="E406" s="65"/>
    </row>
    <row r="407" spans="3:5">
      <c r="C407" s="65"/>
      <c r="D407" s="65"/>
      <c r="E407" s="65"/>
    </row>
    <row r="408" spans="3:5">
      <c r="C408" s="65"/>
      <c r="D408" s="65"/>
      <c r="E408" s="65"/>
    </row>
    <row r="409" spans="3:5">
      <c r="C409" s="65"/>
      <c r="D409" s="65"/>
      <c r="E409" s="65"/>
    </row>
    <row r="410" spans="3:5">
      <c r="C410" s="65"/>
      <c r="D410" s="65"/>
      <c r="E410" s="65"/>
    </row>
    <row r="411" spans="3:5">
      <c r="C411" s="65"/>
      <c r="D411" s="65"/>
      <c r="E411" s="65"/>
    </row>
    <row r="412" spans="3:5">
      <c r="C412" s="65"/>
      <c r="D412" s="65"/>
      <c r="E412" s="65"/>
    </row>
    <row r="413" spans="3:5">
      <c r="C413" s="65"/>
      <c r="D413" s="65"/>
      <c r="E413" s="65"/>
    </row>
    <row r="414" spans="3:5">
      <c r="C414" s="65"/>
      <c r="D414" s="65"/>
      <c r="E414" s="65"/>
    </row>
    <row r="415" spans="3:5">
      <c r="C415" s="65"/>
      <c r="D415" s="65"/>
      <c r="E415" s="65"/>
    </row>
    <row r="416" spans="3:5">
      <c r="C416" s="65"/>
      <c r="D416" s="65"/>
      <c r="E416" s="65"/>
    </row>
    <row r="417" spans="3:5">
      <c r="C417" s="65"/>
      <c r="D417" s="65"/>
      <c r="E417" s="65"/>
    </row>
    <row r="418" spans="3:5">
      <c r="C418" s="65"/>
      <c r="D418" s="65"/>
      <c r="E418" s="65"/>
    </row>
    <row r="419" spans="3:5">
      <c r="C419" s="65"/>
      <c r="D419" s="65"/>
      <c r="E419" s="65"/>
    </row>
    <row r="420" spans="3:5">
      <c r="C420" s="65"/>
      <c r="D420" s="65"/>
      <c r="E420" s="65"/>
    </row>
    <row r="421" spans="3:5">
      <c r="C421" s="65"/>
      <c r="D421" s="65"/>
      <c r="E421" s="65"/>
    </row>
    <row r="422" spans="3:5">
      <c r="C422" s="65"/>
      <c r="D422" s="65"/>
      <c r="E422" s="65"/>
    </row>
    <row r="423" spans="3:5">
      <c r="C423" s="65"/>
      <c r="D423" s="65"/>
      <c r="E423" s="65"/>
    </row>
    <row r="424" spans="3:5">
      <c r="C424" s="65"/>
      <c r="D424" s="65"/>
      <c r="E424" s="65"/>
    </row>
    <row r="425" spans="3:5">
      <c r="C425" s="65"/>
      <c r="D425" s="65"/>
      <c r="E425" s="65"/>
    </row>
    <row r="426" spans="3:5">
      <c r="C426" s="65"/>
      <c r="D426" s="65"/>
      <c r="E426" s="65"/>
    </row>
    <row r="427" spans="3:5">
      <c r="C427" s="65"/>
      <c r="D427" s="65"/>
      <c r="E427" s="65"/>
    </row>
    <row r="428" spans="3:5">
      <c r="C428" s="65"/>
      <c r="D428" s="65"/>
      <c r="E428" s="65"/>
    </row>
    <row r="429" spans="3:5">
      <c r="C429" s="65"/>
      <c r="D429" s="65"/>
      <c r="E429" s="65"/>
    </row>
    <row r="430" spans="3:5">
      <c r="C430" s="65"/>
      <c r="D430" s="65"/>
      <c r="E430" s="65"/>
    </row>
    <row r="431" spans="3:5">
      <c r="C431" s="65"/>
      <c r="D431" s="65"/>
      <c r="E431" s="65"/>
    </row>
    <row r="432" spans="3:5">
      <c r="C432" s="65"/>
      <c r="D432" s="65"/>
      <c r="E432" s="65"/>
    </row>
    <row r="433" spans="3:5">
      <c r="C433" s="65"/>
      <c r="D433" s="65"/>
      <c r="E433" s="65"/>
    </row>
    <row r="434" spans="3:5">
      <c r="C434" s="65"/>
      <c r="D434" s="65"/>
      <c r="E434" s="65"/>
    </row>
    <row r="435" spans="3:5">
      <c r="C435" s="65"/>
      <c r="D435" s="65"/>
      <c r="E435" s="65"/>
    </row>
    <row r="436" spans="3:5">
      <c r="C436" s="65"/>
      <c r="D436" s="65"/>
      <c r="E436" s="65"/>
    </row>
    <row r="437" spans="3:5">
      <c r="C437" s="65"/>
      <c r="D437" s="65"/>
      <c r="E437" s="65"/>
    </row>
    <row r="438" spans="3:5">
      <c r="C438" s="65"/>
      <c r="D438" s="65"/>
      <c r="E438" s="65"/>
    </row>
    <row r="439" spans="3:5">
      <c r="C439" s="65"/>
      <c r="D439" s="65"/>
      <c r="E439" s="65"/>
    </row>
    <row r="440" spans="3:5">
      <c r="C440" s="65"/>
      <c r="D440" s="65"/>
      <c r="E440" s="65"/>
    </row>
    <row r="441" spans="3:5">
      <c r="C441" s="65"/>
      <c r="D441" s="65"/>
      <c r="E441" s="65"/>
    </row>
    <row r="442" spans="3:5">
      <c r="C442" s="65"/>
      <c r="D442" s="65"/>
      <c r="E442" s="65"/>
    </row>
    <row r="443" spans="3:5">
      <c r="C443" s="65"/>
      <c r="D443" s="65"/>
      <c r="E443" s="65"/>
    </row>
    <row r="444" spans="3:5">
      <c r="C444" s="65"/>
      <c r="D444" s="65"/>
      <c r="E444" s="65"/>
    </row>
    <row r="445" spans="3:5">
      <c r="C445" s="65"/>
      <c r="D445" s="65"/>
      <c r="E445" s="65"/>
    </row>
    <row r="446" spans="3:5">
      <c r="C446" s="65"/>
      <c r="D446" s="65"/>
      <c r="E446" s="65"/>
    </row>
    <row r="447" spans="3:5">
      <c r="C447" s="65"/>
      <c r="D447" s="65"/>
      <c r="E447" s="65"/>
    </row>
    <row r="448" spans="3:5">
      <c r="C448" s="65"/>
      <c r="D448" s="65"/>
      <c r="E448" s="65"/>
    </row>
    <row r="449" spans="3:5">
      <c r="C449" s="65"/>
      <c r="D449" s="65"/>
      <c r="E449" s="65"/>
    </row>
    <row r="450" spans="3:5">
      <c r="C450" s="65"/>
      <c r="D450" s="65"/>
      <c r="E450" s="65"/>
    </row>
    <row r="451" spans="3:5">
      <c r="C451" s="65"/>
      <c r="D451" s="65"/>
      <c r="E451" s="65"/>
    </row>
    <row r="452" spans="3:5">
      <c r="C452" s="65"/>
      <c r="D452" s="65"/>
      <c r="E452" s="65"/>
    </row>
    <row r="453" spans="3:5">
      <c r="C453" s="65"/>
      <c r="D453" s="65"/>
      <c r="E453" s="65"/>
    </row>
    <row r="454" spans="3:5">
      <c r="C454" s="65"/>
      <c r="D454" s="65"/>
      <c r="E454" s="65"/>
    </row>
    <row r="455" spans="3:5">
      <c r="C455" s="65"/>
      <c r="D455" s="65"/>
      <c r="E455" s="65"/>
    </row>
    <row r="456" spans="3:5">
      <c r="C456" s="65"/>
      <c r="D456" s="65"/>
      <c r="E456" s="65"/>
    </row>
    <row r="457" spans="3:5">
      <c r="C457" s="65"/>
      <c r="D457" s="65"/>
      <c r="E457" s="65"/>
    </row>
    <row r="458" spans="3:5">
      <c r="C458" s="65"/>
      <c r="D458" s="65"/>
      <c r="E458" s="65"/>
    </row>
    <row r="459" spans="3:5">
      <c r="C459" s="65"/>
      <c r="D459" s="65"/>
      <c r="E459" s="65"/>
    </row>
    <row r="460" spans="3:5">
      <c r="C460" s="65"/>
      <c r="D460" s="65"/>
      <c r="E460" s="65"/>
    </row>
    <row r="461" spans="3:5">
      <c r="C461" s="65"/>
      <c r="D461" s="65"/>
      <c r="E461" s="65"/>
    </row>
    <row r="462" spans="3:5">
      <c r="C462" s="65"/>
      <c r="D462" s="65"/>
      <c r="E462" s="65"/>
    </row>
    <row r="463" spans="3:5">
      <c r="C463" s="65"/>
      <c r="D463" s="65"/>
      <c r="E463" s="65"/>
    </row>
    <row r="464" spans="3:5">
      <c r="C464" s="65"/>
      <c r="D464" s="65"/>
      <c r="E464" s="65"/>
    </row>
    <row r="465" spans="3:5">
      <c r="C465" s="65"/>
      <c r="D465" s="65"/>
      <c r="E465" s="65"/>
    </row>
    <row r="466" spans="3:5">
      <c r="C466" s="65"/>
      <c r="D466" s="65"/>
      <c r="E466" s="65"/>
    </row>
    <row r="467" spans="3:5">
      <c r="C467" s="65"/>
      <c r="D467" s="65"/>
      <c r="E467" s="65"/>
    </row>
    <row r="468" spans="3:5">
      <c r="C468" s="65"/>
      <c r="D468" s="65"/>
      <c r="E468" s="65"/>
    </row>
    <row r="469" spans="3:5">
      <c r="C469" s="65"/>
      <c r="D469" s="65"/>
      <c r="E469" s="65"/>
    </row>
    <row r="470" spans="3:5">
      <c r="C470" s="65"/>
      <c r="D470" s="65"/>
      <c r="E470" s="65"/>
    </row>
    <row r="471" spans="3:5">
      <c r="C471" s="65"/>
      <c r="D471" s="65"/>
      <c r="E471" s="65"/>
    </row>
    <row r="472" spans="3:5">
      <c r="C472" s="65"/>
      <c r="D472" s="65"/>
      <c r="E472" s="65"/>
    </row>
    <row r="473" spans="3:5">
      <c r="C473" s="65"/>
      <c r="D473" s="65"/>
      <c r="E473" s="65"/>
    </row>
    <row r="474" spans="3:5">
      <c r="C474" s="65"/>
      <c r="D474" s="65"/>
      <c r="E474" s="65"/>
    </row>
    <row r="475" spans="3:5">
      <c r="C475" s="65"/>
      <c r="D475" s="65"/>
      <c r="E475" s="65"/>
    </row>
    <row r="476" spans="3:5">
      <c r="C476" s="65"/>
      <c r="D476" s="65"/>
      <c r="E476" s="65"/>
    </row>
    <row r="477" spans="3:5">
      <c r="C477" s="65"/>
      <c r="D477" s="65"/>
      <c r="E477" s="65"/>
    </row>
    <row r="478" spans="3:5">
      <c r="C478" s="65"/>
      <c r="D478" s="65"/>
      <c r="E478" s="65"/>
    </row>
    <row r="479" spans="3:5">
      <c r="C479" s="65"/>
      <c r="D479" s="65"/>
      <c r="E479" s="65"/>
    </row>
    <row r="480" spans="3:5">
      <c r="C480" s="65"/>
      <c r="D480" s="65"/>
      <c r="E480" s="65"/>
    </row>
    <row r="481" spans="3:5">
      <c r="C481" s="65"/>
      <c r="D481" s="65"/>
      <c r="E481" s="65"/>
    </row>
    <row r="482" spans="3:5">
      <c r="C482" s="65"/>
      <c r="D482" s="65"/>
      <c r="E482" s="65"/>
    </row>
    <row r="483" spans="3:5">
      <c r="C483" s="65"/>
      <c r="D483" s="65"/>
      <c r="E483" s="65"/>
    </row>
    <row r="484" spans="3:5">
      <c r="C484" s="65"/>
      <c r="D484" s="65"/>
      <c r="E484" s="65"/>
    </row>
    <row r="485" spans="3:5">
      <c r="C485" s="65"/>
      <c r="D485" s="65"/>
      <c r="E485" s="65"/>
    </row>
    <row r="486" spans="3:5">
      <c r="C486" s="65"/>
      <c r="D486" s="65"/>
      <c r="E486" s="65"/>
    </row>
    <row r="487" spans="3:5">
      <c r="C487" s="65"/>
      <c r="D487" s="65"/>
      <c r="E487" s="65"/>
    </row>
    <row r="488" spans="3:5">
      <c r="C488" s="65"/>
      <c r="D488" s="65"/>
      <c r="E488" s="65"/>
    </row>
    <row r="489" spans="3:5">
      <c r="C489" s="65"/>
      <c r="D489" s="65"/>
      <c r="E489" s="65"/>
    </row>
    <row r="490" spans="3:5">
      <c r="C490" s="65"/>
      <c r="D490" s="65"/>
      <c r="E490" s="65"/>
    </row>
    <row r="491" spans="3:5">
      <c r="C491" s="65"/>
      <c r="D491" s="65"/>
      <c r="E491" s="65"/>
    </row>
    <row r="492" spans="3:5">
      <c r="C492" s="65"/>
      <c r="D492" s="65"/>
      <c r="E492" s="65"/>
    </row>
    <row r="493" spans="3:5">
      <c r="C493" s="65"/>
      <c r="D493" s="65"/>
      <c r="E493" s="65"/>
    </row>
    <row r="494" spans="3:5">
      <c r="C494" s="65"/>
      <c r="D494" s="65"/>
      <c r="E494" s="65"/>
    </row>
    <row r="495" spans="3:5">
      <c r="C495" s="65"/>
      <c r="D495" s="65"/>
      <c r="E495" s="65"/>
    </row>
    <row r="496" spans="3:5">
      <c r="C496" s="65"/>
      <c r="D496" s="65"/>
      <c r="E496" s="65"/>
    </row>
    <row r="497" spans="3:5">
      <c r="C497" s="65"/>
      <c r="D497" s="65"/>
      <c r="E497" s="65"/>
    </row>
    <row r="498" spans="3:5">
      <c r="C498" s="65"/>
      <c r="D498" s="65"/>
      <c r="E498" s="65"/>
    </row>
    <row r="499" spans="3:5">
      <c r="C499" s="65"/>
      <c r="D499" s="65"/>
      <c r="E499" s="65"/>
    </row>
    <row r="500" spans="3:5">
      <c r="C500" s="65"/>
      <c r="D500" s="65"/>
      <c r="E500" s="65"/>
    </row>
    <row r="501" spans="3:5">
      <c r="C501" s="65"/>
      <c r="D501" s="65"/>
      <c r="E501" s="65"/>
    </row>
    <row r="502" spans="3:5">
      <c r="C502" s="65"/>
      <c r="D502" s="65"/>
      <c r="E502" s="65"/>
    </row>
    <row r="503" spans="3:5">
      <c r="C503" s="65"/>
      <c r="D503" s="65"/>
      <c r="E503" s="65"/>
    </row>
    <row r="504" spans="3:5">
      <c r="C504" s="65"/>
      <c r="D504" s="65"/>
      <c r="E504" s="65"/>
    </row>
    <row r="505" spans="3:5">
      <c r="C505" s="65"/>
      <c r="D505" s="65"/>
      <c r="E505" s="65"/>
    </row>
    <row r="506" spans="3:5">
      <c r="C506" s="65"/>
      <c r="D506" s="65"/>
      <c r="E506" s="65"/>
    </row>
    <row r="507" spans="3:5">
      <c r="C507" s="65"/>
      <c r="D507" s="65"/>
      <c r="E507" s="65"/>
    </row>
    <row r="508" spans="3:5">
      <c r="C508" s="65"/>
      <c r="D508" s="65"/>
      <c r="E508" s="65"/>
    </row>
    <row r="509" spans="3:5">
      <c r="C509" s="65"/>
      <c r="D509" s="65"/>
      <c r="E509" s="65"/>
    </row>
    <row r="510" spans="3:5">
      <c r="C510" s="65"/>
      <c r="D510" s="65"/>
      <c r="E510" s="65"/>
    </row>
    <row r="511" spans="3:5">
      <c r="C511" s="65"/>
      <c r="D511" s="65"/>
      <c r="E511" s="65"/>
    </row>
    <row r="512" spans="3:5">
      <c r="C512" s="65"/>
      <c r="D512" s="65"/>
      <c r="E512" s="65"/>
    </row>
    <row r="513" spans="3:5">
      <c r="C513" s="65"/>
      <c r="D513" s="65"/>
      <c r="E513" s="65"/>
    </row>
    <row r="514" spans="3:5">
      <c r="C514" s="65"/>
      <c r="D514" s="65"/>
      <c r="E514" s="65"/>
    </row>
    <row r="515" spans="3:5">
      <c r="C515" s="65"/>
      <c r="D515" s="65"/>
      <c r="E515" s="65"/>
    </row>
    <row r="516" spans="3:5">
      <c r="C516" s="65"/>
      <c r="D516" s="65"/>
      <c r="E516" s="65"/>
    </row>
    <row r="517" spans="3:5">
      <c r="C517" s="65"/>
      <c r="D517" s="65"/>
      <c r="E517" s="65"/>
    </row>
    <row r="518" spans="3:5">
      <c r="C518" s="65"/>
      <c r="D518" s="65"/>
      <c r="E518" s="65"/>
    </row>
    <row r="519" spans="3:5">
      <c r="C519" s="65"/>
      <c r="D519" s="65"/>
      <c r="E519" s="65"/>
    </row>
    <row r="520" spans="3:5">
      <c r="C520" s="65"/>
      <c r="D520" s="65"/>
      <c r="E520" s="65"/>
    </row>
    <row r="521" spans="3:5">
      <c r="C521" s="65"/>
      <c r="D521" s="65"/>
      <c r="E521" s="65"/>
    </row>
    <row r="522" spans="3:5">
      <c r="C522" s="65"/>
      <c r="D522" s="65"/>
      <c r="E522" s="65"/>
    </row>
    <row r="523" spans="3:5">
      <c r="C523" s="65"/>
      <c r="D523" s="65"/>
      <c r="E523" s="65"/>
    </row>
    <row r="524" spans="3:5">
      <c r="C524" s="65"/>
      <c r="D524" s="65"/>
      <c r="E524" s="65"/>
    </row>
    <row r="525" spans="3:5">
      <c r="C525" s="65"/>
      <c r="D525" s="65"/>
      <c r="E525" s="65"/>
    </row>
    <row r="526" spans="3:5">
      <c r="C526" s="65"/>
      <c r="D526" s="65"/>
      <c r="E526" s="65"/>
    </row>
    <row r="527" spans="3:5">
      <c r="C527" s="65"/>
      <c r="D527" s="65"/>
      <c r="E527" s="65"/>
    </row>
    <row r="528" spans="3:5">
      <c r="C528" s="65"/>
      <c r="D528" s="65"/>
      <c r="E528" s="65"/>
    </row>
    <row r="529" spans="3:5">
      <c r="C529" s="65"/>
      <c r="D529" s="65"/>
      <c r="E529" s="65"/>
    </row>
    <row r="530" spans="3:5">
      <c r="C530" s="65"/>
      <c r="D530" s="65"/>
      <c r="E530" s="65"/>
    </row>
    <row r="531" spans="3:5">
      <c r="C531" s="65"/>
      <c r="D531" s="65"/>
      <c r="E531" s="65"/>
    </row>
    <row r="532" spans="3:5">
      <c r="C532" s="65"/>
      <c r="D532" s="65"/>
      <c r="E532" s="65"/>
    </row>
    <row r="533" spans="3:5">
      <c r="C533" s="65"/>
      <c r="D533" s="65"/>
      <c r="E533" s="65"/>
    </row>
    <row r="534" spans="3:5">
      <c r="C534" s="65"/>
      <c r="D534" s="65"/>
      <c r="E534" s="65"/>
    </row>
    <row r="535" spans="3:5">
      <c r="C535" s="65"/>
      <c r="D535" s="65"/>
      <c r="E535" s="65"/>
    </row>
    <row r="536" spans="3:5">
      <c r="C536" s="65"/>
      <c r="D536" s="65"/>
      <c r="E536" s="65"/>
    </row>
    <row r="537" spans="3:5">
      <c r="C537" s="65"/>
      <c r="D537" s="65"/>
      <c r="E537" s="65"/>
    </row>
    <row r="538" spans="3:5">
      <c r="C538" s="65"/>
      <c r="D538" s="65"/>
      <c r="E538" s="65"/>
    </row>
    <row r="539" spans="3:5">
      <c r="C539" s="65"/>
      <c r="D539" s="65"/>
      <c r="E539" s="65"/>
    </row>
    <row r="540" spans="3:5">
      <c r="C540" s="65"/>
      <c r="D540" s="65"/>
      <c r="E540" s="65"/>
    </row>
    <row r="541" spans="3:5">
      <c r="C541" s="65"/>
      <c r="D541" s="65"/>
      <c r="E541" s="65"/>
    </row>
    <row r="542" spans="3:5">
      <c r="C542" s="65"/>
      <c r="D542" s="65"/>
      <c r="E542" s="65"/>
    </row>
    <row r="543" spans="3:5">
      <c r="C543" s="65"/>
      <c r="D543" s="65"/>
      <c r="E543" s="65"/>
    </row>
    <row r="544" spans="3:5">
      <c r="C544" s="65"/>
      <c r="D544" s="65"/>
      <c r="E544" s="65"/>
    </row>
    <row r="545" spans="3:5">
      <c r="C545" s="65"/>
      <c r="D545" s="65"/>
      <c r="E545" s="65"/>
    </row>
    <row r="546" spans="3:5">
      <c r="C546" s="65"/>
      <c r="D546" s="65"/>
      <c r="E546" s="65"/>
    </row>
    <row r="547" spans="3:5">
      <c r="C547" s="65"/>
      <c r="D547" s="65"/>
      <c r="E547" s="65"/>
    </row>
    <row r="548" spans="3:5">
      <c r="C548" s="65"/>
      <c r="D548" s="65"/>
      <c r="E548" s="65"/>
    </row>
    <row r="549" spans="3:5">
      <c r="C549" s="65"/>
      <c r="D549" s="65"/>
      <c r="E549" s="65"/>
    </row>
    <row r="550" spans="3:5">
      <c r="C550" s="65"/>
      <c r="D550" s="65"/>
      <c r="E550" s="65"/>
    </row>
    <row r="551" spans="3:5">
      <c r="C551" s="65"/>
      <c r="D551" s="65"/>
      <c r="E551" s="65"/>
    </row>
    <row r="552" spans="3:5">
      <c r="C552" s="65"/>
      <c r="D552" s="65"/>
      <c r="E552" s="65"/>
    </row>
    <row r="553" spans="3:5">
      <c r="C553" s="65"/>
      <c r="D553" s="65"/>
      <c r="E553" s="65"/>
    </row>
    <row r="554" spans="3:5">
      <c r="C554" s="65"/>
      <c r="D554" s="65"/>
      <c r="E554" s="65"/>
    </row>
    <row r="555" spans="3:5">
      <c r="C555" s="65"/>
      <c r="D555" s="65"/>
      <c r="E555" s="65"/>
    </row>
    <row r="556" spans="3:5">
      <c r="C556" s="65"/>
      <c r="D556" s="65"/>
      <c r="E556" s="65"/>
    </row>
    <row r="557" spans="3:5">
      <c r="C557" s="65"/>
      <c r="D557" s="65"/>
      <c r="E557" s="65"/>
    </row>
    <row r="558" spans="3:5">
      <c r="C558" s="65"/>
      <c r="D558" s="65"/>
      <c r="E558" s="65"/>
    </row>
    <row r="559" spans="3:5">
      <c r="C559" s="65"/>
      <c r="D559" s="65"/>
      <c r="E559" s="65"/>
    </row>
    <row r="560" spans="3:5">
      <c r="C560" s="65"/>
      <c r="D560" s="65"/>
      <c r="E560" s="65"/>
    </row>
    <row r="561" spans="3:5">
      <c r="C561" s="65"/>
      <c r="D561" s="65"/>
      <c r="E561" s="65"/>
    </row>
    <row r="562" spans="3:5">
      <c r="C562" s="65"/>
      <c r="D562" s="65"/>
      <c r="E562" s="65"/>
    </row>
    <row r="563" spans="3:5">
      <c r="C563" s="65"/>
      <c r="D563" s="65"/>
      <c r="E563" s="65"/>
    </row>
    <row r="564" spans="3:5">
      <c r="C564" s="65"/>
      <c r="D564" s="65"/>
      <c r="E564" s="65"/>
    </row>
    <row r="565" spans="3:5">
      <c r="C565" s="65"/>
      <c r="D565" s="65"/>
      <c r="E565" s="65"/>
    </row>
    <row r="566" spans="3:5">
      <c r="C566" s="65"/>
      <c r="D566" s="65"/>
      <c r="E566" s="65"/>
    </row>
    <row r="567" spans="3:5">
      <c r="C567" s="65"/>
      <c r="D567" s="65"/>
      <c r="E567" s="65"/>
    </row>
    <row r="568" spans="3:5">
      <c r="C568" s="65"/>
      <c r="D568" s="65"/>
      <c r="E568" s="65"/>
    </row>
    <row r="569" spans="3:5">
      <c r="C569" s="65"/>
      <c r="D569" s="65"/>
      <c r="E569" s="65"/>
    </row>
    <row r="570" spans="3:5">
      <c r="C570" s="65"/>
      <c r="D570" s="65"/>
      <c r="E570" s="65"/>
    </row>
    <row r="571" spans="3:5">
      <c r="C571" s="65"/>
      <c r="D571" s="65"/>
      <c r="E571" s="65"/>
    </row>
    <row r="572" spans="3:5">
      <c r="C572" s="65"/>
      <c r="D572" s="65"/>
      <c r="E572" s="65"/>
    </row>
    <row r="573" spans="3:5">
      <c r="C573" s="65"/>
      <c r="D573" s="65"/>
      <c r="E573" s="65"/>
    </row>
    <row r="574" spans="3:5">
      <c r="C574" s="65"/>
      <c r="D574" s="65"/>
      <c r="E574" s="65"/>
    </row>
    <row r="575" spans="3:5">
      <c r="C575" s="65"/>
      <c r="D575" s="65"/>
      <c r="E575" s="65"/>
    </row>
    <row r="576" spans="3:5">
      <c r="C576" s="65"/>
      <c r="D576" s="65"/>
      <c r="E576" s="65"/>
    </row>
    <row r="577" spans="3:5">
      <c r="C577" s="65"/>
      <c r="D577" s="65"/>
      <c r="E577" s="65"/>
    </row>
    <row r="578" spans="3:5">
      <c r="C578" s="65"/>
      <c r="D578" s="65"/>
      <c r="E578" s="65"/>
    </row>
    <row r="579" spans="3:5">
      <c r="C579" s="65"/>
      <c r="D579" s="65"/>
      <c r="E579" s="65"/>
    </row>
    <row r="580" spans="3:5">
      <c r="C580" s="65"/>
      <c r="D580" s="65"/>
      <c r="E580" s="65"/>
    </row>
    <row r="581" spans="3:5">
      <c r="C581" s="65"/>
      <c r="D581" s="65"/>
      <c r="E581" s="65"/>
    </row>
    <row r="582" spans="3:5">
      <c r="C582" s="65"/>
      <c r="D582" s="65"/>
      <c r="E582" s="65"/>
    </row>
    <row r="583" spans="3:5">
      <c r="C583" s="65"/>
      <c r="D583" s="65"/>
      <c r="E583" s="65"/>
    </row>
    <row r="584" spans="3:5">
      <c r="C584" s="65"/>
      <c r="D584" s="65"/>
      <c r="E584" s="65"/>
    </row>
    <row r="585" spans="3:5">
      <c r="C585" s="65"/>
      <c r="D585" s="65"/>
      <c r="E585" s="65"/>
    </row>
    <row r="586" spans="3:5">
      <c r="C586" s="65"/>
      <c r="D586" s="65"/>
      <c r="E586" s="65"/>
    </row>
    <row r="587" spans="3:5">
      <c r="C587" s="65"/>
      <c r="D587" s="65"/>
      <c r="E587" s="65"/>
    </row>
    <row r="588" spans="3:5">
      <c r="C588" s="65"/>
      <c r="D588" s="65"/>
      <c r="E588" s="65"/>
    </row>
    <row r="589" spans="3:5">
      <c r="C589" s="65"/>
      <c r="D589" s="65"/>
      <c r="E589" s="65"/>
    </row>
    <row r="590" spans="3:5">
      <c r="C590" s="65"/>
      <c r="D590" s="65"/>
      <c r="E590" s="65"/>
    </row>
    <row r="591" spans="3:5">
      <c r="C591" s="65"/>
      <c r="D591" s="65"/>
      <c r="E591" s="65"/>
    </row>
    <row r="592" spans="3:5">
      <c r="C592" s="65"/>
      <c r="D592" s="65"/>
      <c r="E592" s="65"/>
    </row>
    <row r="593" spans="3:5">
      <c r="C593" s="65"/>
      <c r="D593" s="65"/>
      <c r="E593" s="65"/>
    </row>
    <row r="594" spans="3:5">
      <c r="C594" s="65"/>
      <c r="D594" s="65"/>
      <c r="E594" s="65"/>
    </row>
    <row r="595" spans="3:5">
      <c r="C595" s="65"/>
      <c r="D595" s="65"/>
      <c r="E595" s="65"/>
    </row>
    <row r="596" spans="3:5">
      <c r="C596" s="65"/>
      <c r="D596" s="65"/>
      <c r="E596" s="65"/>
    </row>
    <row r="597" spans="3:5">
      <c r="C597" s="65"/>
      <c r="D597" s="65"/>
      <c r="E597" s="65"/>
    </row>
    <row r="598" spans="3:5">
      <c r="C598" s="65"/>
      <c r="D598" s="65"/>
      <c r="E598" s="65"/>
    </row>
    <row r="599" spans="3:5">
      <c r="C599" s="65"/>
      <c r="D599" s="65"/>
      <c r="E599" s="65"/>
    </row>
    <row r="600" spans="3:5">
      <c r="C600" s="65"/>
      <c r="D600" s="65"/>
      <c r="E600" s="65"/>
    </row>
    <row r="601" spans="3:5">
      <c r="C601" s="65"/>
      <c r="D601" s="65"/>
      <c r="E601" s="65"/>
    </row>
    <row r="602" spans="3:5">
      <c r="C602" s="65"/>
      <c r="D602" s="65"/>
      <c r="E602" s="65"/>
    </row>
    <row r="603" spans="3:5">
      <c r="C603" s="65"/>
      <c r="D603" s="65"/>
      <c r="E603" s="65"/>
    </row>
    <row r="604" spans="3:5">
      <c r="C604" s="65"/>
      <c r="D604" s="65"/>
      <c r="E604" s="65"/>
    </row>
    <row r="605" spans="3:5">
      <c r="C605" s="65"/>
      <c r="D605" s="65"/>
      <c r="E605" s="65"/>
    </row>
    <row r="606" spans="3:5">
      <c r="C606" s="65"/>
      <c r="D606" s="65"/>
      <c r="E606" s="65"/>
    </row>
    <row r="607" spans="3:5">
      <c r="C607" s="65"/>
      <c r="D607" s="65"/>
      <c r="E607" s="65"/>
    </row>
    <row r="608" spans="3:5">
      <c r="C608" s="65"/>
      <c r="D608" s="65"/>
      <c r="E608" s="65"/>
    </row>
    <row r="609" spans="3:5">
      <c r="C609" s="65"/>
      <c r="D609" s="65"/>
      <c r="E609" s="65"/>
    </row>
    <row r="610" spans="3:5">
      <c r="C610" s="65"/>
      <c r="D610" s="65"/>
      <c r="E610" s="65"/>
    </row>
    <row r="611" spans="3:5">
      <c r="C611" s="65"/>
      <c r="D611" s="65"/>
      <c r="E611" s="65"/>
    </row>
    <row r="612" spans="3:5">
      <c r="C612" s="65"/>
      <c r="D612" s="65"/>
      <c r="E612" s="65"/>
    </row>
    <row r="613" spans="3:5">
      <c r="C613" s="65"/>
      <c r="D613" s="65"/>
      <c r="E613" s="65"/>
    </row>
    <row r="614" spans="3:5">
      <c r="C614" s="65"/>
      <c r="D614" s="65"/>
      <c r="E614" s="65"/>
    </row>
    <row r="615" spans="3:5">
      <c r="C615" s="65"/>
      <c r="D615" s="65"/>
      <c r="E615" s="65"/>
    </row>
    <row r="616" spans="3:5">
      <c r="C616" s="65"/>
      <c r="D616" s="65"/>
      <c r="E616" s="65"/>
    </row>
    <row r="617" spans="3:5">
      <c r="C617" s="65"/>
      <c r="D617" s="65"/>
      <c r="E617" s="65"/>
    </row>
    <row r="618" spans="3:5">
      <c r="C618" s="65"/>
      <c r="D618" s="65"/>
      <c r="E618" s="65"/>
    </row>
    <row r="619" spans="3:5">
      <c r="C619" s="65"/>
      <c r="D619" s="65"/>
      <c r="E619" s="65"/>
    </row>
    <row r="620" spans="3:5">
      <c r="C620" s="65"/>
      <c r="D620" s="65"/>
      <c r="E620" s="65"/>
    </row>
    <row r="621" spans="3:5">
      <c r="C621" s="65"/>
      <c r="D621" s="65"/>
      <c r="E621" s="65"/>
    </row>
    <row r="622" spans="3:5">
      <c r="C622" s="65"/>
      <c r="D622" s="65"/>
      <c r="E622" s="65"/>
    </row>
    <row r="623" spans="3:5">
      <c r="C623" s="65"/>
      <c r="D623" s="65"/>
      <c r="E623" s="65"/>
    </row>
    <row r="624" spans="3:5">
      <c r="C624" s="65"/>
      <c r="D624" s="65"/>
      <c r="E624" s="65"/>
    </row>
    <row r="625" spans="3:5">
      <c r="C625" s="65"/>
      <c r="D625" s="65"/>
      <c r="E625" s="65"/>
    </row>
    <row r="626" spans="3:5">
      <c r="C626" s="65"/>
      <c r="D626" s="65"/>
      <c r="E626" s="65"/>
    </row>
    <row r="627" spans="3:5">
      <c r="C627" s="65"/>
      <c r="D627" s="65"/>
      <c r="E627" s="65"/>
    </row>
    <row r="628" spans="3:5">
      <c r="C628" s="65"/>
      <c r="D628" s="65"/>
      <c r="E628" s="65"/>
    </row>
    <row r="629" spans="3:5">
      <c r="C629" s="65"/>
      <c r="D629" s="65"/>
      <c r="E629" s="65"/>
    </row>
    <row r="630" spans="3:5">
      <c r="C630" s="65"/>
      <c r="D630" s="65"/>
      <c r="E630" s="65"/>
    </row>
    <row r="631" spans="3:5">
      <c r="C631" s="65"/>
      <c r="D631" s="65"/>
      <c r="E631" s="65"/>
    </row>
    <row r="632" spans="3:5">
      <c r="C632" s="65"/>
      <c r="D632" s="65"/>
      <c r="E632" s="65"/>
    </row>
    <row r="633" spans="3:5">
      <c r="C633" s="65"/>
      <c r="D633" s="65"/>
      <c r="E633" s="65"/>
    </row>
    <row r="634" spans="3:5">
      <c r="C634" s="65"/>
      <c r="D634" s="65"/>
      <c r="E634" s="65"/>
    </row>
    <row r="635" spans="3:5">
      <c r="C635" s="65"/>
      <c r="D635" s="65"/>
      <c r="E635" s="65"/>
    </row>
    <row r="636" spans="3:5">
      <c r="C636" s="65"/>
      <c r="D636" s="65"/>
      <c r="E636" s="65"/>
    </row>
    <row r="637" spans="3:5">
      <c r="C637" s="65"/>
      <c r="D637" s="65"/>
      <c r="E637" s="65"/>
    </row>
    <row r="638" spans="3:5">
      <c r="C638" s="65"/>
      <c r="D638" s="65"/>
      <c r="E638" s="65"/>
    </row>
    <row r="639" spans="3:5">
      <c r="C639" s="65"/>
      <c r="D639" s="65"/>
      <c r="E639" s="65"/>
    </row>
    <row r="640" spans="3:5">
      <c r="C640" s="65"/>
      <c r="D640" s="65"/>
      <c r="E640" s="65"/>
    </row>
    <row r="641" spans="3:5">
      <c r="C641" s="65"/>
      <c r="D641" s="65"/>
      <c r="E641" s="65"/>
    </row>
    <row r="642" spans="3:5">
      <c r="C642" s="65"/>
      <c r="D642" s="65"/>
      <c r="E642" s="65"/>
    </row>
    <row r="643" spans="3:5">
      <c r="C643" s="65"/>
      <c r="D643" s="65"/>
      <c r="E643" s="65"/>
    </row>
    <row r="644" spans="3:5">
      <c r="C644" s="65"/>
      <c r="D644" s="65"/>
      <c r="E644" s="65"/>
    </row>
    <row r="645" spans="3:5">
      <c r="C645" s="65"/>
      <c r="D645" s="65"/>
      <c r="E645" s="65"/>
    </row>
    <row r="646" spans="3:5">
      <c r="C646" s="65"/>
      <c r="D646" s="65"/>
      <c r="E646" s="65"/>
    </row>
    <row r="647" spans="3:5">
      <c r="C647" s="65"/>
      <c r="D647" s="65"/>
      <c r="E647" s="65"/>
    </row>
    <row r="648" spans="3:5">
      <c r="C648" s="65"/>
      <c r="D648" s="65"/>
      <c r="E648" s="65"/>
    </row>
    <row r="649" spans="3:5">
      <c r="C649" s="65"/>
      <c r="D649" s="65"/>
      <c r="E649" s="65"/>
    </row>
    <row r="650" spans="3:5">
      <c r="C650" s="65"/>
      <c r="D650" s="65"/>
      <c r="E650" s="65"/>
    </row>
    <row r="651" spans="3:5">
      <c r="C651" s="65"/>
      <c r="D651" s="65"/>
      <c r="E651" s="65"/>
    </row>
    <row r="652" spans="3:5">
      <c r="C652" s="65"/>
      <c r="D652" s="65"/>
      <c r="E652" s="65"/>
    </row>
    <row r="653" spans="3:5">
      <c r="C653" s="65"/>
      <c r="D653" s="65"/>
      <c r="E653" s="65"/>
    </row>
    <row r="654" spans="3:5">
      <c r="C654" s="65"/>
      <c r="D654" s="65"/>
      <c r="E654" s="65"/>
    </row>
    <row r="655" spans="3:5">
      <c r="C655" s="65"/>
      <c r="D655" s="65"/>
      <c r="E655" s="65"/>
    </row>
    <row r="656" spans="3:5">
      <c r="C656" s="65"/>
      <c r="D656" s="65"/>
      <c r="E656" s="65"/>
    </row>
    <row r="657" spans="3:5">
      <c r="C657" s="65"/>
      <c r="D657" s="65"/>
      <c r="E657" s="65"/>
    </row>
    <row r="658" spans="3:5">
      <c r="C658" s="65"/>
      <c r="D658" s="65"/>
      <c r="E658" s="65"/>
    </row>
    <row r="659" spans="3:5">
      <c r="C659" s="65"/>
      <c r="D659" s="65"/>
      <c r="E659" s="65"/>
    </row>
    <row r="660" spans="3:5">
      <c r="C660" s="65"/>
      <c r="D660" s="65"/>
      <c r="E660" s="65"/>
    </row>
    <row r="661" spans="3:5">
      <c r="C661" s="65"/>
      <c r="D661" s="65"/>
      <c r="E661" s="65"/>
    </row>
    <row r="662" spans="3:5">
      <c r="C662" s="65"/>
      <c r="D662" s="65"/>
      <c r="E662" s="65"/>
    </row>
    <row r="663" spans="3:5">
      <c r="C663" s="65"/>
      <c r="D663" s="65"/>
      <c r="E663" s="65"/>
    </row>
    <row r="664" spans="3:5">
      <c r="C664" s="65"/>
      <c r="D664" s="65"/>
      <c r="E664" s="65"/>
    </row>
    <row r="665" spans="3:5">
      <c r="C665" s="65"/>
      <c r="D665" s="65"/>
      <c r="E665" s="65"/>
    </row>
    <row r="666" spans="3:5">
      <c r="C666" s="65"/>
      <c r="D666" s="65"/>
      <c r="E666" s="65"/>
    </row>
    <row r="667" spans="3:5">
      <c r="C667" s="65"/>
      <c r="D667" s="65"/>
      <c r="E667" s="65"/>
    </row>
    <row r="668" spans="3:5">
      <c r="C668" s="65"/>
      <c r="D668" s="65"/>
      <c r="E668" s="65"/>
    </row>
    <row r="669" spans="3:5">
      <c r="C669" s="65"/>
      <c r="D669" s="65"/>
      <c r="E669" s="65"/>
    </row>
    <row r="670" spans="3:5">
      <c r="C670" s="65"/>
      <c r="D670" s="65"/>
      <c r="E670" s="65"/>
    </row>
    <row r="671" spans="3:5">
      <c r="C671" s="65"/>
      <c r="D671" s="65"/>
      <c r="E671" s="65"/>
    </row>
    <row r="672" spans="3:5">
      <c r="C672" s="65"/>
      <c r="D672" s="65"/>
      <c r="E672" s="65"/>
    </row>
    <row r="673" spans="3:5">
      <c r="C673" s="65"/>
      <c r="D673" s="65"/>
      <c r="E673" s="65"/>
    </row>
    <row r="674" spans="3:5">
      <c r="C674" s="65"/>
      <c r="D674" s="65"/>
      <c r="E674" s="65"/>
    </row>
    <row r="675" spans="3:5">
      <c r="C675" s="65"/>
      <c r="D675" s="65"/>
      <c r="E675" s="65"/>
    </row>
    <row r="676" spans="3:5">
      <c r="C676" s="65"/>
      <c r="D676" s="65"/>
      <c r="E676" s="65"/>
    </row>
    <row r="677" spans="3:5">
      <c r="C677" s="65"/>
      <c r="D677" s="65"/>
      <c r="E677" s="65"/>
    </row>
    <row r="678" spans="3:5">
      <c r="C678" s="65"/>
      <c r="D678" s="65"/>
      <c r="E678" s="65"/>
    </row>
    <row r="679" spans="3:5">
      <c r="C679" s="65"/>
      <c r="D679" s="65"/>
      <c r="E679" s="65"/>
    </row>
    <row r="680" spans="3:5">
      <c r="C680" s="65"/>
      <c r="D680" s="65"/>
      <c r="E680" s="65"/>
    </row>
    <row r="681" spans="3:5">
      <c r="C681" s="65"/>
      <c r="D681" s="65"/>
      <c r="E681" s="65"/>
    </row>
    <row r="682" spans="3:5">
      <c r="C682" s="65"/>
      <c r="D682" s="65"/>
      <c r="E682" s="65"/>
    </row>
    <row r="683" spans="3:5">
      <c r="C683" s="65"/>
      <c r="D683" s="65"/>
      <c r="E683" s="65"/>
    </row>
    <row r="684" spans="3:5">
      <c r="C684" s="65"/>
      <c r="D684" s="65"/>
      <c r="E684" s="65"/>
    </row>
    <row r="685" spans="3:5">
      <c r="C685" s="65"/>
      <c r="D685" s="65"/>
      <c r="E685" s="65"/>
    </row>
    <row r="686" spans="3:5">
      <c r="C686" s="65"/>
      <c r="D686" s="65"/>
      <c r="E686" s="65"/>
    </row>
    <row r="687" spans="3:5">
      <c r="C687" s="65"/>
      <c r="D687" s="65"/>
      <c r="E687" s="65"/>
    </row>
    <row r="688" spans="3:5">
      <c r="C688" s="65"/>
      <c r="D688" s="65"/>
      <c r="E688" s="65"/>
    </row>
    <row r="689" spans="3:5">
      <c r="C689" s="65"/>
      <c r="D689" s="65"/>
      <c r="E689" s="65"/>
    </row>
    <row r="690" spans="3:5">
      <c r="C690" s="65"/>
      <c r="D690" s="65"/>
      <c r="E690" s="65"/>
    </row>
    <row r="691" spans="3:5">
      <c r="C691" s="65"/>
      <c r="D691" s="65"/>
      <c r="E691" s="65"/>
    </row>
    <row r="692" spans="3:5">
      <c r="C692" s="65"/>
      <c r="D692" s="65"/>
      <c r="E692" s="65"/>
    </row>
    <row r="693" spans="3:5">
      <c r="C693" s="65"/>
      <c r="D693" s="65"/>
      <c r="E693" s="65"/>
    </row>
    <row r="694" spans="3:5">
      <c r="C694" s="65"/>
      <c r="D694" s="65"/>
      <c r="E694" s="65"/>
    </row>
    <row r="695" spans="3:5">
      <c r="C695" s="65"/>
      <c r="D695" s="65"/>
      <c r="E695" s="65"/>
    </row>
    <row r="696" spans="3:5">
      <c r="C696" s="65"/>
      <c r="D696" s="65"/>
      <c r="E696" s="65"/>
    </row>
    <row r="697" spans="3:5">
      <c r="C697" s="65"/>
      <c r="D697" s="65"/>
      <c r="E697" s="65"/>
    </row>
    <row r="698" spans="3:5">
      <c r="C698" s="65"/>
      <c r="D698" s="65"/>
      <c r="E698" s="65"/>
    </row>
    <row r="699" spans="3:5">
      <c r="C699" s="65"/>
      <c r="D699" s="65"/>
      <c r="E699" s="65"/>
    </row>
    <row r="700" spans="3:5">
      <c r="C700" s="65"/>
      <c r="D700" s="65"/>
      <c r="E700" s="65"/>
    </row>
    <row r="701" spans="3:5">
      <c r="C701" s="65"/>
      <c r="D701" s="65"/>
      <c r="E701" s="65"/>
    </row>
    <row r="702" spans="3:5">
      <c r="C702" s="65"/>
      <c r="D702" s="65"/>
      <c r="E702" s="65"/>
    </row>
    <row r="703" spans="3:5">
      <c r="C703" s="65"/>
      <c r="D703" s="65"/>
      <c r="E703" s="65"/>
    </row>
    <row r="704" spans="3:5">
      <c r="C704" s="65"/>
      <c r="D704" s="65"/>
      <c r="E704" s="65"/>
    </row>
    <row r="705" spans="3:5">
      <c r="C705" s="65"/>
      <c r="D705" s="65"/>
      <c r="E705" s="65"/>
    </row>
    <row r="706" spans="3:5">
      <c r="C706" s="65"/>
      <c r="D706" s="65"/>
      <c r="E706" s="65"/>
    </row>
    <row r="707" spans="3:5">
      <c r="C707" s="65"/>
      <c r="D707" s="65"/>
      <c r="E707" s="65"/>
    </row>
    <row r="708" spans="3:5">
      <c r="C708" s="65"/>
      <c r="D708" s="65"/>
      <c r="E708" s="65"/>
    </row>
    <row r="709" spans="3:5">
      <c r="C709" s="65"/>
      <c r="D709" s="65"/>
      <c r="E709" s="65"/>
    </row>
    <row r="710" spans="3:5">
      <c r="C710" s="65"/>
      <c r="D710" s="65"/>
      <c r="E710" s="65"/>
    </row>
    <row r="711" spans="3:5">
      <c r="C711" s="65"/>
      <c r="D711" s="65"/>
      <c r="E711" s="65"/>
    </row>
    <row r="712" spans="3:5">
      <c r="C712" s="65"/>
      <c r="D712" s="65"/>
      <c r="E712" s="65"/>
    </row>
    <row r="713" spans="3:5">
      <c r="C713" s="65"/>
      <c r="D713" s="65"/>
      <c r="E713" s="65"/>
    </row>
    <row r="714" spans="3:5">
      <c r="C714" s="65"/>
      <c r="D714" s="65"/>
      <c r="E714" s="65"/>
    </row>
    <row r="715" spans="3:5">
      <c r="C715" s="65"/>
      <c r="D715" s="65"/>
      <c r="E715" s="65"/>
    </row>
    <row r="716" spans="3:5">
      <c r="C716" s="65"/>
      <c r="D716" s="65"/>
      <c r="E716" s="65"/>
    </row>
    <row r="717" spans="3:5">
      <c r="C717" s="65"/>
      <c r="D717" s="65"/>
      <c r="E717" s="65"/>
    </row>
    <row r="718" spans="3:5">
      <c r="C718" s="65"/>
      <c r="D718" s="65"/>
      <c r="E718" s="65"/>
    </row>
    <row r="719" spans="3:5">
      <c r="C719" s="65"/>
      <c r="D719" s="65"/>
      <c r="E719" s="65"/>
    </row>
    <row r="720" spans="3:5">
      <c r="C720" s="65"/>
      <c r="D720" s="65"/>
      <c r="E720" s="65"/>
    </row>
    <row r="721" spans="3:5">
      <c r="C721" s="65"/>
      <c r="D721" s="65"/>
      <c r="E721" s="65"/>
    </row>
    <row r="722" spans="3:5">
      <c r="C722" s="65"/>
      <c r="D722" s="65"/>
      <c r="E722" s="65"/>
    </row>
    <row r="723" spans="3:5">
      <c r="C723" s="65"/>
      <c r="D723" s="65"/>
      <c r="E723" s="65"/>
    </row>
    <row r="724" spans="3:5">
      <c r="C724" s="65"/>
      <c r="D724" s="65"/>
      <c r="E724" s="65"/>
    </row>
    <row r="725" spans="3:5">
      <c r="C725" s="65"/>
      <c r="D725" s="65"/>
      <c r="E725" s="65"/>
    </row>
    <row r="726" spans="3:5">
      <c r="C726" s="65"/>
      <c r="D726" s="65"/>
      <c r="E726" s="65"/>
    </row>
    <row r="727" spans="3:5">
      <c r="C727" s="65"/>
      <c r="D727" s="65"/>
      <c r="E727" s="65"/>
    </row>
    <row r="728" spans="3:5">
      <c r="C728" s="65"/>
      <c r="D728" s="65"/>
      <c r="E728" s="65"/>
    </row>
    <row r="729" spans="3:5">
      <c r="C729" s="65"/>
      <c r="D729" s="65"/>
      <c r="E729" s="65"/>
    </row>
    <row r="730" spans="3:5">
      <c r="C730" s="65"/>
      <c r="D730" s="65"/>
      <c r="E730" s="65"/>
    </row>
    <row r="731" spans="3:5">
      <c r="C731" s="65"/>
      <c r="D731" s="65"/>
      <c r="E731" s="65"/>
    </row>
    <row r="732" spans="3:5">
      <c r="C732" s="65"/>
      <c r="D732" s="65"/>
      <c r="E732" s="65"/>
    </row>
    <row r="733" spans="3:5">
      <c r="C733" s="65"/>
      <c r="D733" s="65"/>
      <c r="E733" s="65"/>
    </row>
    <row r="734" spans="3:5">
      <c r="C734" s="65"/>
      <c r="D734" s="65"/>
      <c r="E734" s="65"/>
    </row>
    <row r="735" spans="3:5">
      <c r="C735" s="65"/>
      <c r="D735" s="65"/>
      <c r="E735" s="65"/>
    </row>
    <row r="736" spans="3:5">
      <c r="C736" s="65"/>
      <c r="D736" s="65"/>
      <c r="E736" s="65"/>
    </row>
    <row r="737" spans="3:5">
      <c r="C737" s="65"/>
      <c r="D737" s="65"/>
      <c r="E737" s="65"/>
    </row>
    <row r="738" spans="3:5">
      <c r="C738" s="65"/>
      <c r="D738" s="65"/>
      <c r="E738" s="65"/>
    </row>
    <row r="739" spans="3:5">
      <c r="C739" s="65"/>
      <c r="D739" s="65"/>
      <c r="E739" s="65"/>
    </row>
    <row r="740" spans="3:5">
      <c r="C740" s="65"/>
      <c r="D740" s="65"/>
      <c r="E740" s="65"/>
    </row>
    <row r="741" spans="3:5">
      <c r="C741" s="65"/>
      <c r="D741" s="65"/>
      <c r="E741" s="65"/>
    </row>
    <row r="742" spans="3:5">
      <c r="C742" s="65"/>
      <c r="D742" s="65"/>
      <c r="E742" s="65"/>
    </row>
    <row r="743" spans="3:5">
      <c r="C743" s="65"/>
      <c r="D743" s="65"/>
      <c r="E743" s="65"/>
    </row>
    <row r="744" spans="3:5">
      <c r="C744" s="65"/>
      <c r="D744" s="65"/>
      <c r="E744" s="65"/>
    </row>
    <row r="745" spans="3:5">
      <c r="C745" s="65"/>
      <c r="D745" s="65"/>
      <c r="E745" s="65"/>
    </row>
    <row r="746" spans="3:5">
      <c r="C746" s="65"/>
      <c r="D746" s="65"/>
      <c r="E746" s="65"/>
    </row>
    <row r="747" spans="3:5">
      <c r="C747" s="65"/>
      <c r="D747" s="65"/>
      <c r="E747" s="65"/>
    </row>
    <row r="748" spans="3:5">
      <c r="C748" s="65"/>
      <c r="D748" s="65"/>
      <c r="E748" s="65"/>
    </row>
    <row r="749" spans="3:5">
      <c r="C749" s="65"/>
      <c r="D749" s="65"/>
      <c r="E749" s="65"/>
    </row>
    <row r="750" spans="3:5">
      <c r="C750" s="65"/>
      <c r="D750" s="65"/>
      <c r="E750" s="65"/>
    </row>
    <row r="751" spans="3:5">
      <c r="C751" s="65"/>
      <c r="D751" s="65"/>
      <c r="E751" s="65"/>
    </row>
    <row r="752" spans="3:5">
      <c r="C752" s="65"/>
      <c r="D752" s="65"/>
      <c r="E752" s="65"/>
    </row>
    <row r="753" spans="3:5">
      <c r="C753" s="65"/>
      <c r="D753" s="65"/>
      <c r="E753" s="65"/>
    </row>
    <row r="754" spans="3:5">
      <c r="C754" s="65"/>
      <c r="D754" s="65"/>
      <c r="E754" s="65"/>
    </row>
    <row r="755" spans="3:5">
      <c r="C755" s="65"/>
      <c r="D755" s="65"/>
      <c r="E755" s="65"/>
    </row>
    <row r="756" spans="3:5">
      <c r="C756" s="65"/>
      <c r="D756" s="65"/>
      <c r="E756" s="65"/>
    </row>
    <row r="757" spans="3:5">
      <c r="C757" s="65"/>
      <c r="D757" s="65"/>
      <c r="E757" s="65"/>
    </row>
    <row r="758" spans="3:5">
      <c r="C758" s="65"/>
      <c r="D758" s="65"/>
      <c r="E758" s="65"/>
    </row>
    <row r="759" spans="3:5">
      <c r="C759" s="65"/>
      <c r="D759" s="65"/>
      <c r="E759" s="65"/>
    </row>
    <row r="760" spans="3:5">
      <c r="C760" s="65"/>
      <c r="D760" s="65"/>
      <c r="E760" s="65"/>
    </row>
    <row r="761" spans="3:5">
      <c r="C761" s="65"/>
      <c r="D761" s="65"/>
      <c r="E761" s="65"/>
    </row>
    <row r="762" spans="3:5">
      <c r="C762" s="65"/>
      <c r="D762" s="65"/>
      <c r="E762" s="65"/>
    </row>
    <row r="763" spans="3:5">
      <c r="C763" s="65"/>
      <c r="D763" s="65"/>
      <c r="E763" s="65"/>
    </row>
    <row r="764" spans="3:5">
      <c r="C764" s="65"/>
      <c r="D764" s="65"/>
      <c r="E764" s="65"/>
    </row>
    <row r="765" spans="3:5">
      <c r="C765" s="65"/>
      <c r="D765" s="65"/>
      <c r="E765" s="65"/>
    </row>
    <row r="766" spans="3:5">
      <c r="C766" s="65"/>
      <c r="D766" s="65"/>
      <c r="E766" s="65"/>
    </row>
    <row r="767" spans="3:5">
      <c r="C767" s="65"/>
      <c r="D767" s="65"/>
      <c r="E767" s="65"/>
    </row>
    <row r="768" spans="3:5">
      <c r="C768" s="65"/>
      <c r="D768" s="65"/>
      <c r="E768" s="65"/>
    </row>
    <row r="769" spans="3:5">
      <c r="C769" s="65"/>
      <c r="D769" s="65"/>
      <c r="E769" s="65"/>
    </row>
    <row r="770" spans="3:5">
      <c r="C770" s="65"/>
      <c r="D770" s="65"/>
      <c r="E770" s="65"/>
    </row>
    <row r="771" spans="3:5">
      <c r="C771" s="65"/>
      <c r="D771" s="65"/>
      <c r="E771" s="65"/>
    </row>
    <row r="772" spans="3:5">
      <c r="C772" s="65"/>
      <c r="D772" s="65"/>
      <c r="E772" s="65"/>
    </row>
    <row r="773" spans="3:5">
      <c r="C773" s="65"/>
      <c r="D773" s="65"/>
      <c r="E773" s="65"/>
    </row>
    <row r="774" spans="3:5">
      <c r="C774" s="65"/>
      <c r="D774" s="65"/>
      <c r="E774" s="65"/>
    </row>
    <row r="775" spans="3:5">
      <c r="C775" s="65"/>
      <c r="D775" s="65"/>
      <c r="E775" s="65"/>
    </row>
    <row r="776" spans="3:5">
      <c r="C776" s="65"/>
      <c r="D776" s="65"/>
      <c r="E776" s="65"/>
    </row>
    <row r="777" spans="3:5">
      <c r="C777" s="65"/>
      <c r="D777" s="65"/>
      <c r="E777" s="65"/>
    </row>
    <row r="778" spans="3:5">
      <c r="C778" s="65"/>
      <c r="D778" s="65"/>
      <c r="E778" s="65"/>
    </row>
    <row r="779" spans="3:5">
      <c r="C779" s="65"/>
      <c r="D779" s="65"/>
      <c r="E779" s="65"/>
    </row>
    <row r="780" spans="3:5">
      <c r="C780" s="65"/>
      <c r="D780" s="65"/>
      <c r="E780" s="65"/>
    </row>
    <row r="781" spans="3:5">
      <c r="C781" s="65"/>
      <c r="D781" s="65"/>
      <c r="E781" s="65"/>
    </row>
    <row r="782" spans="3:5">
      <c r="C782" s="65"/>
      <c r="D782" s="65"/>
      <c r="E782" s="65"/>
    </row>
    <row r="783" spans="3:5">
      <c r="C783" s="65"/>
      <c r="D783" s="65"/>
      <c r="E783" s="65"/>
    </row>
    <row r="784" spans="3:5">
      <c r="C784" s="65"/>
      <c r="D784" s="65"/>
      <c r="E784" s="65"/>
    </row>
    <row r="785" spans="3:5">
      <c r="C785" s="65"/>
      <c r="D785" s="65"/>
      <c r="E785" s="65"/>
    </row>
    <row r="786" spans="3:5">
      <c r="C786" s="65"/>
      <c r="D786" s="65"/>
      <c r="E786" s="65"/>
    </row>
    <row r="787" spans="3:5">
      <c r="C787" s="65"/>
      <c r="D787" s="65"/>
      <c r="E787" s="65"/>
    </row>
    <row r="788" spans="3:5">
      <c r="C788" s="65"/>
      <c r="D788" s="65"/>
      <c r="E788" s="65"/>
    </row>
    <row r="789" spans="3:5">
      <c r="C789" s="65"/>
      <c r="D789" s="65"/>
      <c r="E789" s="65"/>
    </row>
    <row r="790" spans="3:5">
      <c r="C790" s="65"/>
      <c r="D790" s="65"/>
      <c r="E790" s="65"/>
    </row>
    <row r="791" spans="3:5">
      <c r="C791" s="65"/>
      <c r="D791" s="65"/>
      <c r="E791" s="65"/>
    </row>
    <row r="792" spans="3:5">
      <c r="C792" s="65"/>
      <c r="D792" s="65"/>
      <c r="E792" s="65"/>
    </row>
    <row r="793" spans="3:5">
      <c r="C793" s="65"/>
      <c r="D793" s="65"/>
      <c r="E793" s="65"/>
    </row>
    <row r="794" spans="3:5">
      <c r="C794" s="65"/>
      <c r="D794" s="65"/>
      <c r="E794" s="65"/>
    </row>
    <row r="795" spans="3:5">
      <c r="C795" s="65"/>
      <c r="D795" s="65"/>
      <c r="E795" s="65"/>
    </row>
    <row r="796" spans="3:5">
      <c r="C796" s="65"/>
      <c r="D796" s="65"/>
      <c r="E796" s="65"/>
    </row>
    <row r="797" spans="3:5">
      <c r="C797" s="65"/>
      <c r="D797" s="65"/>
      <c r="E797" s="65"/>
    </row>
    <row r="798" spans="3:5">
      <c r="C798" s="65"/>
      <c r="D798" s="65"/>
      <c r="E798" s="65"/>
    </row>
    <row r="799" spans="3:5">
      <c r="C799" s="65"/>
      <c r="D799" s="65"/>
      <c r="E799" s="65"/>
    </row>
    <row r="800" spans="3:5">
      <c r="C800" s="65"/>
      <c r="D800" s="65"/>
      <c r="E800" s="65"/>
    </row>
    <row r="801" spans="3:5">
      <c r="C801" s="65"/>
      <c r="D801" s="65"/>
      <c r="E801" s="65"/>
    </row>
    <row r="802" spans="3:5">
      <c r="C802" s="65"/>
      <c r="D802" s="65"/>
      <c r="E802" s="65"/>
    </row>
    <row r="803" spans="3:5">
      <c r="C803" s="65"/>
      <c r="D803" s="65"/>
      <c r="E803" s="65"/>
    </row>
    <row r="804" spans="3:5">
      <c r="C804" s="65"/>
      <c r="D804" s="65"/>
      <c r="E804" s="65"/>
    </row>
    <row r="805" spans="3:5">
      <c r="C805" s="65"/>
      <c r="D805" s="65"/>
      <c r="E805" s="65"/>
    </row>
    <row r="806" spans="3:5">
      <c r="C806" s="65"/>
      <c r="D806" s="65"/>
      <c r="E806" s="65"/>
    </row>
    <row r="807" spans="3:5">
      <c r="C807" s="65"/>
      <c r="D807" s="65"/>
      <c r="E807" s="65"/>
    </row>
    <row r="808" spans="3:5">
      <c r="C808" s="65"/>
      <c r="D808" s="65"/>
      <c r="E808" s="65"/>
    </row>
    <row r="809" spans="3:5">
      <c r="C809" s="65"/>
      <c r="D809" s="65"/>
      <c r="E809" s="65"/>
    </row>
    <row r="810" spans="3:5">
      <c r="C810" s="65"/>
      <c r="D810" s="65"/>
      <c r="E810" s="65"/>
    </row>
    <row r="811" spans="3:5">
      <c r="C811" s="65"/>
      <c r="D811" s="65"/>
      <c r="E811" s="65"/>
    </row>
    <row r="812" spans="3:5">
      <c r="C812" s="65"/>
      <c r="D812" s="65"/>
      <c r="E812" s="65"/>
    </row>
    <row r="813" spans="3:5">
      <c r="C813" s="65"/>
      <c r="D813" s="65"/>
      <c r="E813" s="65"/>
    </row>
    <row r="814" spans="3:5">
      <c r="C814" s="65"/>
      <c r="D814" s="65"/>
      <c r="E814" s="65"/>
    </row>
    <row r="815" spans="3:5">
      <c r="C815" s="65"/>
      <c r="D815" s="65"/>
      <c r="E815" s="65"/>
    </row>
    <row r="816" spans="3:5">
      <c r="C816" s="65"/>
      <c r="D816" s="65"/>
      <c r="E816" s="65"/>
    </row>
    <row r="817" spans="3:5">
      <c r="C817" s="65"/>
      <c r="D817" s="65"/>
      <c r="E817" s="65"/>
    </row>
    <row r="818" spans="3:5">
      <c r="C818" s="65"/>
      <c r="D818" s="65"/>
      <c r="E818" s="65"/>
    </row>
    <row r="819" spans="3:5">
      <c r="C819" s="65"/>
      <c r="D819" s="65"/>
      <c r="E819" s="65"/>
    </row>
    <row r="820" spans="3:5">
      <c r="C820" s="65"/>
      <c r="D820" s="65"/>
      <c r="E820" s="65"/>
    </row>
    <row r="821" spans="3:5">
      <c r="C821" s="65"/>
      <c r="D821" s="65"/>
      <c r="E821" s="65"/>
    </row>
    <row r="822" spans="3:5">
      <c r="C822" s="65"/>
      <c r="D822" s="65"/>
      <c r="E822" s="65"/>
    </row>
    <row r="823" spans="3:5">
      <c r="C823" s="65"/>
      <c r="D823" s="65"/>
      <c r="E823" s="65"/>
    </row>
    <row r="824" spans="3:5">
      <c r="C824" s="65"/>
      <c r="D824" s="65"/>
      <c r="E824" s="65"/>
    </row>
    <row r="825" spans="3:5">
      <c r="C825" s="65"/>
      <c r="D825" s="65"/>
      <c r="E825" s="65"/>
    </row>
    <row r="826" spans="3:5">
      <c r="C826" s="65"/>
      <c r="D826" s="65"/>
      <c r="E826" s="65"/>
    </row>
    <row r="827" spans="3:5">
      <c r="C827" s="65"/>
      <c r="D827" s="65"/>
      <c r="E827" s="65"/>
    </row>
    <row r="828" spans="3:5">
      <c r="C828" s="65"/>
      <c r="D828" s="65"/>
      <c r="E828" s="65"/>
    </row>
    <row r="829" spans="3:5">
      <c r="C829" s="65"/>
      <c r="D829" s="65"/>
      <c r="E829" s="65"/>
    </row>
    <row r="830" spans="3:5">
      <c r="C830" s="65"/>
      <c r="D830" s="65"/>
      <c r="E830" s="65"/>
    </row>
    <row r="831" spans="3:5">
      <c r="C831" s="65"/>
      <c r="D831" s="65"/>
      <c r="E831" s="65"/>
    </row>
    <row r="832" spans="3:5">
      <c r="C832" s="65"/>
      <c r="D832" s="65"/>
      <c r="E832" s="65"/>
    </row>
    <row r="833" spans="3:5">
      <c r="C833" s="65"/>
      <c r="D833" s="65"/>
      <c r="E833" s="65"/>
    </row>
    <row r="834" spans="3:5">
      <c r="C834" s="65"/>
      <c r="D834" s="65"/>
      <c r="E834" s="65"/>
    </row>
    <row r="835" spans="3:5">
      <c r="C835" s="65"/>
      <c r="D835" s="65"/>
      <c r="E835" s="65"/>
    </row>
    <row r="836" spans="3:5">
      <c r="C836" s="65"/>
      <c r="D836" s="65"/>
      <c r="E836" s="65"/>
    </row>
    <row r="837" spans="3:5">
      <c r="C837" s="65"/>
      <c r="D837" s="65"/>
      <c r="E837" s="65"/>
    </row>
    <row r="838" spans="3:5">
      <c r="C838" s="65"/>
      <c r="D838" s="65"/>
      <c r="E838" s="65"/>
    </row>
    <row r="839" spans="3:5">
      <c r="C839" s="65"/>
      <c r="D839" s="65"/>
      <c r="E839" s="65"/>
    </row>
    <row r="840" spans="3:5">
      <c r="C840" s="65"/>
      <c r="D840" s="65"/>
      <c r="E840" s="65"/>
    </row>
    <row r="841" spans="3:5">
      <c r="C841" s="65"/>
      <c r="D841" s="65"/>
      <c r="E841" s="65"/>
    </row>
    <row r="842" spans="3:5">
      <c r="C842" s="65"/>
      <c r="D842" s="65"/>
      <c r="E842" s="65"/>
    </row>
    <row r="843" spans="3:5">
      <c r="C843" s="65"/>
      <c r="D843" s="65"/>
      <c r="E843" s="65"/>
    </row>
    <row r="844" spans="3:5">
      <c r="C844" s="65"/>
      <c r="D844" s="65"/>
      <c r="E844" s="65"/>
    </row>
    <row r="845" spans="3:5">
      <c r="C845" s="65"/>
      <c r="D845" s="65"/>
      <c r="E845" s="65"/>
    </row>
    <row r="846" spans="3:5">
      <c r="C846" s="65"/>
      <c r="D846" s="65"/>
      <c r="E846" s="65"/>
    </row>
    <row r="847" spans="3:5">
      <c r="C847" s="65"/>
      <c r="D847" s="65"/>
      <c r="E847" s="65"/>
    </row>
    <row r="848" spans="3:5">
      <c r="C848" s="65"/>
      <c r="D848" s="65"/>
      <c r="E848" s="65"/>
    </row>
    <row r="849" spans="3:5">
      <c r="C849" s="65"/>
      <c r="D849" s="65"/>
      <c r="E849" s="65"/>
    </row>
    <row r="850" spans="3:5">
      <c r="C850" s="65"/>
      <c r="D850" s="65"/>
      <c r="E850" s="65"/>
    </row>
    <row r="851" spans="3:5">
      <c r="C851" s="65"/>
      <c r="D851" s="65"/>
      <c r="E851" s="65"/>
    </row>
    <row r="852" spans="3:5">
      <c r="C852" s="65"/>
      <c r="D852" s="65"/>
      <c r="E852" s="65"/>
    </row>
    <row r="853" spans="3:5">
      <c r="C853" s="65"/>
      <c r="D853" s="65"/>
      <c r="E853" s="65"/>
    </row>
    <row r="854" spans="3:5">
      <c r="C854" s="65"/>
      <c r="D854" s="65"/>
      <c r="E854" s="65"/>
    </row>
    <row r="855" spans="3:5">
      <c r="C855" s="65"/>
      <c r="D855" s="65"/>
      <c r="E855" s="65"/>
    </row>
    <row r="856" spans="3:5">
      <c r="C856" s="65"/>
      <c r="D856" s="65"/>
      <c r="E856" s="65"/>
    </row>
    <row r="857" spans="3:5">
      <c r="C857" s="65"/>
      <c r="D857" s="65"/>
      <c r="E857" s="65"/>
    </row>
    <row r="858" spans="3:5">
      <c r="C858" s="65"/>
      <c r="D858" s="65"/>
      <c r="E858" s="65"/>
    </row>
    <row r="859" spans="3:5">
      <c r="C859" s="65"/>
      <c r="D859" s="65"/>
      <c r="E859" s="65"/>
    </row>
    <row r="860" spans="3:5">
      <c r="C860" s="65"/>
      <c r="D860" s="65"/>
      <c r="E860" s="65"/>
    </row>
    <row r="861" spans="3:5">
      <c r="C861" s="65"/>
      <c r="D861" s="65"/>
      <c r="E861" s="65"/>
    </row>
    <row r="862" spans="3:5">
      <c r="C862" s="65"/>
      <c r="D862" s="65"/>
      <c r="E862" s="65"/>
    </row>
    <row r="863" spans="3:5">
      <c r="C863" s="65"/>
      <c r="D863" s="65"/>
      <c r="E863" s="65"/>
    </row>
    <row r="864" spans="3:5">
      <c r="C864" s="65"/>
      <c r="D864" s="65"/>
      <c r="E864" s="65"/>
    </row>
    <row r="865" spans="3:5">
      <c r="C865" s="65"/>
      <c r="D865" s="65"/>
      <c r="E865" s="65"/>
    </row>
    <row r="866" spans="3:5">
      <c r="C866" s="65"/>
      <c r="D866" s="65"/>
      <c r="E866" s="65"/>
    </row>
    <row r="867" spans="3:5">
      <c r="C867" s="65"/>
      <c r="D867" s="65"/>
      <c r="E867" s="65"/>
    </row>
    <row r="868" spans="3:5">
      <c r="C868" s="65"/>
      <c r="D868" s="65"/>
      <c r="E868" s="65"/>
    </row>
    <row r="869" spans="3:5">
      <c r="C869" s="65"/>
      <c r="D869" s="65"/>
      <c r="E869" s="65"/>
    </row>
    <row r="870" spans="3:5">
      <c r="C870" s="65"/>
      <c r="D870" s="65"/>
      <c r="E870" s="65"/>
    </row>
    <row r="871" spans="3:5">
      <c r="C871" s="65"/>
      <c r="D871" s="65"/>
      <c r="E871" s="65"/>
    </row>
    <row r="872" spans="3:5">
      <c r="C872" s="65"/>
      <c r="D872" s="65"/>
      <c r="E872" s="65"/>
    </row>
    <row r="873" spans="3:5">
      <c r="C873" s="65"/>
      <c r="D873" s="65"/>
      <c r="E873" s="65"/>
    </row>
    <row r="874" spans="3:5">
      <c r="C874" s="65"/>
      <c r="D874" s="65"/>
      <c r="E874" s="65"/>
    </row>
    <row r="875" spans="3:5">
      <c r="C875" s="65"/>
      <c r="D875" s="65"/>
      <c r="E875" s="65"/>
    </row>
    <row r="876" spans="3:5">
      <c r="C876" s="65"/>
      <c r="D876" s="65"/>
      <c r="E876" s="65"/>
    </row>
    <row r="877" spans="3:5">
      <c r="C877" s="65"/>
      <c r="D877" s="65"/>
      <c r="E877" s="65"/>
    </row>
    <row r="878" spans="3:5">
      <c r="C878" s="65"/>
      <c r="D878" s="65"/>
      <c r="E878" s="65"/>
    </row>
    <row r="879" spans="3:5">
      <c r="C879" s="65"/>
      <c r="D879" s="65"/>
      <c r="E879" s="65"/>
    </row>
    <row r="880" spans="3:5">
      <c r="C880" s="65"/>
      <c r="D880" s="65"/>
      <c r="E880" s="65"/>
    </row>
    <row r="881" spans="3:5">
      <c r="C881" s="65"/>
      <c r="D881" s="65"/>
      <c r="E881" s="65"/>
    </row>
    <row r="882" spans="3:5">
      <c r="C882" s="65"/>
      <c r="D882" s="65"/>
      <c r="E882" s="65"/>
    </row>
    <row r="883" spans="3:5">
      <c r="C883" s="65"/>
      <c r="D883" s="65"/>
      <c r="E883" s="65"/>
    </row>
    <row r="884" spans="3:5">
      <c r="C884" s="65"/>
      <c r="D884" s="65"/>
      <c r="E884" s="65"/>
    </row>
    <row r="885" spans="3:5">
      <c r="C885" s="65"/>
      <c r="D885" s="65"/>
      <c r="E885" s="65"/>
    </row>
    <row r="886" spans="3:5">
      <c r="C886" s="65"/>
      <c r="D886" s="65"/>
      <c r="E886" s="65"/>
    </row>
    <row r="887" spans="3:5">
      <c r="C887" s="65"/>
      <c r="D887" s="65"/>
      <c r="E887" s="65"/>
    </row>
    <row r="888" spans="3:5">
      <c r="C888" s="65"/>
      <c r="D888" s="65"/>
      <c r="E888" s="65"/>
    </row>
    <row r="889" spans="3:5">
      <c r="C889" s="65"/>
      <c r="D889" s="65"/>
      <c r="E889" s="65"/>
    </row>
    <row r="890" spans="3:5">
      <c r="C890" s="65"/>
      <c r="D890" s="65"/>
      <c r="E890" s="65"/>
    </row>
    <row r="891" spans="3:5">
      <c r="C891" s="65"/>
      <c r="D891" s="65"/>
      <c r="E891" s="65"/>
    </row>
    <row r="892" spans="3:5">
      <c r="C892" s="65"/>
      <c r="D892" s="65"/>
      <c r="E892" s="65"/>
    </row>
    <row r="893" spans="3:5">
      <c r="C893" s="65"/>
      <c r="D893" s="65"/>
      <c r="E893" s="65"/>
    </row>
    <row r="894" spans="3:5">
      <c r="C894" s="65"/>
      <c r="D894" s="65"/>
      <c r="E894" s="65"/>
    </row>
    <row r="895" spans="3:5">
      <c r="C895" s="65"/>
      <c r="D895" s="65"/>
      <c r="E895" s="65"/>
    </row>
    <row r="896" spans="3:5">
      <c r="C896" s="65"/>
      <c r="D896" s="65"/>
      <c r="E896" s="65"/>
    </row>
    <row r="897" spans="3:5">
      <c r="C897" s="65"/>
      <c r="D897" s="65"/>
      <c r="E897" s="65"/>
    </row>
    <row r="898" spans="3:5">
      <c r="C898" s="65"/>
      <c r="D898" s="65"/>
      <c r="E898" s="65"/>
    </row>
    <row r="899" spans="3:5">
      <c r="C899" s="65"/>
      <c r="D899" s="65"/>
      <c r="E899" s="65"/>
    </row>
    <row r="900" spans="3:5">
      <c r="C900" s="65"/>
      <c r="D900" s="65"/>
      <c r="E900" s="65"/>
    </row>
    <row r="901" spans="3:5">
      <c r="C901" s="65"/>
      <c r="D901" s="65"/>
      <c r="E901" s="65"/>
    </row>
    <row r="902" spans="3:5">
      <c r="C902" s="65"/>
      <c r="D902" s="65"/>
      <c r="E902" s="65"/>
    </row>
    <row r="903" spans="3:5">
      <c r="C903" s="65"/>
      <c r="D903" s="65"/>
      <c r="E903" s="65"/>
    </row>
    <row r="904" spans="3:5">
      <c r="C904" s="65"/>
      <c r="D904" s="65"/>
      <c r="E904" s="65"/>
    </row>
    <row r="905" spans="3:5">
      <c r="C905" s="65"/>
      <c r="D905" s="65"/>
      <c r="E905" s="65"/>
    </row>
    <row r="906" spans="3:5">
      <c r="C906" s="65"/>
      <c r="D906" s="65"/>
      <c r="E906" s="65"/>
    </row>
    <row r="907" spans="3:5">
      <c r="C907" s="65"/>
      <c r="D907" s="65"/>
      <c r="E907" s="65"/>
    </row>
    <row r="908" spans="3:5">
      <c r="C908" s="65"/>
      <c r="D908" s="65"/>
      <c r="E908" s="65"/>
    </row>
    <row r="909" spans="3:5">
      <c r="C909" s="65"/>
      <c r="D909" s="65"/>
      <c r="E909" s="65"/>
    </row>
    <row r="910" spans="3:5">
      <c r="C910" s="65"/>
      <c r="D910" s="65"/>
      <c r="E910" s="65"/>
    </row>
    <row r="911" spans="3:5">
      <c r="C911" s="65"/>
      <c r="D911" s="65"/>
      <c r="E911" s="65"/>
    </row>
    <row r="912" spans="3:5">
      <c r="C912" s="65"/>
      <c r="D912" s="65"/>
      <c r="E912" s="65"/>
    </row>
    <row r="913" spans="3:5">
      <c r="C913" s="65"/>
      <c r="D913" s="65"/>
      <c r="E913" s="65"/>
    </row>
    <row r="914" spans="3:5">
      <c r="C914" s="65"/>
      <c r="D914" s="65"/>
      <c r="E914" s="65"/>
    </row>
    <row r="915" spans="3:5">
      <c r="C915" s="65"/>
      <c r="D915" s="65"/>
      <c r="E915" s="65"/>
    </row>
    <row r="916" spans="3:5">
      <c r="C916" s="65"/>
      <c r="D916" s="65"/>
      <c r="E916" s="65"/>
    </row>
    <row r="917" spans="3:5">
      <c r="C917" s="65"/>
      <c r="D917" s="65"/>
      <c r="E917" s="65"/>
    </row>
    <row r="918" spans="3:5">
      <c r="C918" s="65"/>
      <c r="D918" s="65"/>
      <c r="E918" s="65"/>
    </row>
    <row r="919" spans="3:5">
      <c r="C919" s="65"/>
      <c r="D919" s="65"/>
      <c r="E919" s="65"/>
    </row>
    <row r="920" spans="3:5">
      <c r="C920" s="65"/>
      <c r="D920" s="65"/>
      <c r="E920" s="65"/>
    </row>
    <row r="921" spans="3:5">
      <c r="C921" s="65"/>
      <c r="D921" s="65"/>
      <c r="E921" s="65"/>
    </row>
    <row r="922" spans="3:5">
      <c r="C922" s="65"/>
      <c r="D922" s="65"/>
      <c r="E922" s="65"/>
    </row>
    <row r="923" spans="3:5">
      <c r="C923" s="65"/>
      <c r="D923" s="65"/>
      <c r="E923" s="65"/>
    </row>
    <row r="924" spans="3:5">
      <c r="C924" s="65"/>
      <c r="D924" s="65"/>
      <c r="E924" s="65"/>
    </row>
    <row r="925" spans="3:5">
      <c r="C925" s="65"/>
      <c r="D925" s="65"/>
      <c r="E925" s="65"/>
    </row>
    <row r="926" spans="3:5">
      <c r="C926" s="65"/>
      <c r="D926" s="65"/>
      <c r="E926" s="65"/>
    </row>
    <row r="927" spans="3:5">
      <c r="C927" s="65"/>
      <c r="D927" s="65"/>
      <c r="E927" s="65"/>
    </row>
    <row r="928" spans="3:5">
      <c r="C928" s="65"/>
      <c r="D928" s="65"/>
      <c r="E928" s="65"/>
    </row>
    <row r="929" spans="3:5">
      <c r="C929" s="65"/>
      <c r="D929" s="65"/>
      <c r="E929" s="65"/>
    </row>
    <row r="930" spans="3:5">
      <c r="C930" s="65"/>
      <c r="D930" s="65"/>
      <c r="E930" s="65"/>
    </row>
    <row r="931" spans="3:5">
      <c r="C931" s="65"/>
      <c r="D931" s="65"/>
      <c r="E931" s="65"/>
    </row>
    <row r="932" spans="3:5">
      <c r="C932" s="65"/>
      <c r="D932" s="65"/>
      <c r="E932" s="65"/>
    </row>
    <row r="933" spans="3:5">
      <c r="C933" s="65"/>
      <c r="D933" s="65"/>
      <c r="E933" s="65"/>
    </row>
    <row r="934" spans="3:5">
      <c r="C934" s="65"/>
      <c r="D934" s="65"/>
      <c r="E934" s="65"/>
    </row>
    <row r="935" spans="3:5">
      <c r="C935" s="65"/>
      <c r="D935" s="65"/>
      <c r="E935" s="65"/>
    </row>
    <row r="936" spans="3:5">
      <c r="C936" s="65"/>
      <c r="D936" s="65"/>
      <c r="E936" s="65"/>
    </row>
    <row r="937" spans="3:5">
      <c r="C937" s="65"/>
      <c r="D937" s="65"/>
      <c r="E937" s="65"/>
    </row>
    <row r="938" spans="3:5">
      <c r="C938" s="65"/>
      <c r="D938" s="65"/>
      <c r="E938" s="65"/>
    </row>
    <row r="939" spans="3:5">
      <c r="C939" s="65"/>
      <c r="D939" s="65"/>
      <c r="E939" s="65"/>
    </row>
    <row r="940" spans="3:5">
      <c r="C940" s="65"/>
      <c r="D940" s="65"/>
      <c r="E940" s="65"/>
    </row>
    <row r="941" spans="3:5">
      <c r="C941" s="65"/>
      <c r="D941" s="65"/>
      <c r="E941" s="65"/>
    </row>
    <row r="942" spans="3:5">
      <c r="C942" s="65"/>
      <c r="D942" s="65"/>
      <c r="E942" s="65"/>
    </row>
    <row r="943" spans="3:5">
      <c r="C943" s="65"/>
      <c r="D943" s="65"/>
      <c r="E943" s="65"/>
    </row>
    <row r="944" spans="3:5">
      <c r="C944" s="65"/>
      <c r="D944" s="65"/>
      <c r="E944" s="65"/>
    </row>
    <row r="945" spans="3:5">
      <c r="C945" s="65"/>
      <c r="D945" s="65"/>
      <c r="E945" s="65"/>
    </row>
    <row r="946" spans="3:5">
      <c r="C946" s="65"/>
      <c r="D946" s="65"/>
      <c r="E946" s="65"/>
    </row>
    <row r="947" spans="3:5">
      <c r="C947" s="65"/>
      <c r="D947" s="65"/>
      <c r="E947" s="65"/>
    </row>
    <row r="948" spans="3:5">
      <c r="C948" s="65"/>
      <c r="D948" s="65"/>
      <c r="E948" s="65"/>
    </row>
    <row r="949" spans="3:5">
      <c r="C949" s="65"/>
      <c r="D949" s="65"/>
      <c r="E949" s="65"/>
    </row>
    <row r="950" spans="3:5">
      <c r="C950" s="65"/>
      <c r="D950" s="65"/>
      <c r="E950" s="65"/>
    </row>
    <row r="951" spans="3:5">
      <c r="C951" s="65"/>
      <c r="D951" s="65"/>
      <c r="E951" s="65"/>
    </row>
    <row r="952" spans="3:5">
      <c r="C952" s="65"/>
      <c r="D952" s="65"/>
      <c r="E952" s="65"/>
    </row>
    <row r="953" spans="3:5">
      <c r="C953" s="65"/>
      <c r="D953" s="65"/>
      <c r="E953" s="65"/>
    </row>
  </sheetData>
  <mergeCells count="44">
    <mergeCell ref="A27:F27"/>
    <mergeCell ref="A28:G28"/>
    <mergeCell ref="G21:G22"/>
    <mergeCell ref="C22:D22"/>
    <mergeCell ref="C23:D23"/>
    <mergeCell ref="C24:D24"/>
    <mergeCell ref="C26:D26"/>
    <mergeCell ref="E26:F26"/>
    <mergeCell ref="C19:D19"/>
    <mergeCell ref="E19:F19"/>
    <mergeCell ref="A21:A24"/>
    <mergeCell ref="C21:D21"/>
    <mergeCell ref="E21:E22"/>
    <mergeCell ref="F21:F22"/>
    <mergeCell ref="A10:A19"/>
    <mergeCell ref="C10:D10"/>
    <mergeCell ref="E10:E11"/>
    <mergeCell ref="F10:F11"/>
    <mergeCell ref="C14:D14"/>
    <mergeCell ref="E14:E15"/>
    <mergeCell ref="F14:F15"/>
    <mergeCell ref="G14:G15"/>
    <mergeCell ref="C15:D15"/>
    <mergeCell ref="G10:G11"/>
    <mergeCell ref="C11:D11"/>
    <mergeCell ref="C12:D12"/>
    <mergeCell ref="E12:E13"/>
    <mergeCell ref="F12:F13"/>
    <mergeCell ref="G12:G13"/>
    <mergeCell ref="C13:D13"/>
    <mergeCell ref="A4:A8"/>
    <mergeCell ref="C4:D4"/>
    <mergeCell ref="E4:E5"/>
    <mergeCell ref="F4:F5"/>
    <mergeCell ref="G4:G5"/>
    <mergeCell ref="C5:D5"/>
    <mergeCell ref="B7:B8"/>
    <mergeCell ref="C7:C8"/>
    <mergeCell ref="A1:G1"/>
    <mergeCell ref="B2:C3"/>
    <mergeCell ref="D2:D3"/>
    <mergeCell ref="E2:E3"/>
    <mergeCell ref="F2:F3"/>
    <mergeCell ref="G2:G3"/>
  </mergeCells>
  <pageMargins left="0.7" right="0.7" top="0.75" bottom="0.75" header="0.3" footer="0.3"/>
  <pageSetup scale="72" orientation="portrait" verticalDpi="300" r:id="rId1"/>
  <ignoredErrors>
    <ignoredError sqref="F18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6"/>
  <sheetViews>
    <sheetView showGridLines="0" workbookViewId="0" xr3:uid="{842E5F09-E766-5B8D-85AF-A39847EA96FD}"/>
  </sheetViews>
  <sheetFormatPr defaultRowHeight="15"/>
  <cols>
    <col min="1" max="1" width="60.28515625" customWidth="1"/>
    <col min="2" max="2" width="9.28515625" customWidth="1"/>
    <col min="4" max="4" width="11.140625" customWidth="1"/>
    <col min="9" max="9" width="32" customWidth="1"/>
    <col min="10" max="10" width="8" customWidth="1"/>
    <col min="11" max="11" width="7.85546875" customWidth="1"/>
    <col min="12" max="12" width="7" customWidth="1"/>
    <col min="13" max="13" width="9.140625" customWidth="1"/>
    <col min="14" max="14" width="7.42578125" customWidth="1"/>
    <col min="15" max="15" width="7.5703125" customWidth="1"/>
    <col min="16" max="16" width="8.42578125" customWidth="1"/>
    <col min="17" max="17" width="7.85546875" customWidth="1"/>
    <col min="18" max="18" width="8" customWidth="1"/>
    <col min="22" max="22" width="26.85546875" customWidth="1"/>
  </cols>
  <sheetData>
    <row r="1" spans="1:17">
      <c r="A1" s="24" t="s">
        <v>97</v>
      </c>
      <c r="B1" s="24"/>
      <c r="C1" s="24"/>
      <c r="D1" s="24"/>
      <c r="E1" s="24"/>
      <c r="F1" s="24"/>
      <c r="G1" s="24"/>
      <c r="H1" s="24"/>
      <c r="I1" s="24"/>
      <c r="K1" s="7"/>
      <c r="L1" s="7"/>
    </row>
    <row r="2" spans="1:17">
      <c r="A2" s="35"/>
      <c r="B2" s="19">
        <v>2015</v>
      </c>
      <c r="C2" s="19">
        <v>2016</v>
      </c>
      <c r="D2" s="19">
        <v>2017</v>
      </c>
      <c r="E2" s="19">
        <v>2018</v>
      </c>
      <c r="F2" s="19">
        <v>2019</v>
      </c>
      <c r="G2" s="51"/>
      <c r="H2" s="51"/>
      <c r="J2" s="45"/>
      <c r="K2" s="45"/>
      <c r="L2" s="45"/>
      <c r="M2" s="45"/>
      <c r="N2" s="43"/>
      <c r="O2" s="43"/>
      <c r="P2" s="43"/>
      <c r="Q2" s="43"/>
    </row>
    <row r="3" spans="1:17">
      <c r="A3" s="36" t="s">
        <v>98</v>
      </c>
      <c r="B3" s="120">
        <v>-2.5762384159506606</v>
      </c>
      <c r="C3" s="121">
        <v>-2.0571788119629955</v>
      </c>
      <c r="D3" s="121">
        <v>-1.5381192079753303</v>
      </c>
      <c r="E3" s="121">
        <v>-1.0190596039876652</v>
      </c>
      <c r="F3" s="120">
        <v>-0.5</v>
      </c>
      <c r="G3" s="52"/>
      <c r="H3" s="49"/>
      <c r="K3" s="10"/>
      <c r="L3" s="10"/>
      <c r="M3" s="2"/>
      <c r="N3" s="2"/>
      <c r="O3" s="2"/>
      <c r="P3" s="2"/>
      <c r="Q3" s="2"/>
    </row>
    <row r="4" spans="1:17">
      <c r="A4" s="110" t="s">
        <v>99</v>
      </c>
      <c r="B4" s="34" t="s">
        <v>100</v>
      </c>
      <c r="C4" s="111">
        <f>C3-B3</f>
        <v>0.51905960398766515</v>
      </c>
      <c r="D4" s="111">
        <f>D3-C3</f>
        <v>0.51905960398766515</v>
      </c>
      <c r="E4" s="111">
        <f>E3-D3</f>
        <v>0.51905960398766515</v>
      </c>
      <c r="F4" s="111">
        <f>F3-E3</f>
        <v>0.51905960398766515</v>
      </c>
      <c r="G4" s="49"/>
      <c r="H4" s="119"/>
      <c r="K4" s="10"/>
      <c r="L4" s="10"/>
      <c r="M4" s="2"/>
      <c r="N4" s="2"/>
      <c r="O4" s="2"/>
      <c r="P4" s="2"/>
      <c r="Q4" s="2"/>
    </row>
    <row r="5" spans="1:17" ht="21.75" customHeight="1">
      <c r="A5" s="392" t="s">
        <v>101</v>
      </c>
      <c r="B5" s="392"/>
      <c r="C5" s="392"/>
      <c r="D5" s="392"/>
      <c r="E5" s="392"/>
      <c r="F5" s="109" t="s">
        <v>95</v>
      </c>
      <c r="G5" s="63"/>
      <c r="H5" s="50"/>
      <c r="I5" s="48"/>
      <c r="K5" s="10"/>
      <c r="L5" s="10"/>
      <c r="M5" s="2"/>
      <c r="N5" s="2"/>
      <c r="O5" s="2"/>
      <c r="P5" s="2"/>
      <c r="Q5" s="2"/>
    </row>
    <row r="6" spans="1:17">
      <c r="K6" s="12"/>
      <c r="L6" s="12"/>
      <c r="M6" s="13"/>
      <c r="N6" s="13"/>
      <c r="O6" s="13"/>
      <c r="P6" s="13"/>
      <c r="Q6" s="13"/>
    </row>
  </sheetData>
  <mergeCells count="1">
    <mergeCell ref="A5:E5"/>
  </mergeCells>
  <pageMargins left="0.7" right="0.7" top="0.75" bottom="0.75" header="0.3" footer="0.3"/>
  <pageSetup paperSize="9" scale="3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1"/>
  <sheetViews>
    <sheetView showGridLines="0" workbookViewId="0" xr3:uid="{51F8DEE0-4D01-5F28-A812-FC0BD7CAC4A5}"/>
  </sheetViews>
  <sheetFormatPr defaultRowHeight="15"/>
  <cols>
    <col min="1" max="1" width="68" customWidth="1"/>
    <col min="5" max="5" width="21.140625" customWidth="1"/>
  </cols>
  <sheetData>
    <row r="1" spans="1:5">
      <c r="A1" s="7" t="s">
        <v>102</v>
      </c>
      <c r="C1" s="45"/>
      <c r="D1" s="45"/>
    </row>
    <row r="2" spans="1:5">
      <c r="A2" s="1"/>
      <c r="B2" s="8">
        <v>2015</v>
      </c>
      <c r="C2" s="8">
        <v>2016</v>
      </c>
      <c r="D2" s="9">
        <v>2017</v>
      </c>
      <c r="E2" s="9" t="s">
        <v>103</v>
      </c>
    </row>
    <row r="3" spans="1:5">
      <c r="A3" s="10" t="s">
        <v>104</v>
      </c>
      <c r="B3" s="123">
        <v>-2.7262319037627591</v>
      </c>
      <c r="C3" s="123">
        <v>-2.2065465044554937</v>
      </c>
      <c r="D3" s="123">
        <v>-1.0407695495940044</v>
      </c>
      <c r="E3" s="33"/>
    </row>
    <row r="4" spans="1:5">
      <c r="A4" s="10" t="s">
        <v>105</v>
      </c>
      <c r="B4" s="123">
        <v>-0.15805416426109878</v>
      </c>
      <c r="C4" s="123">
        <v>-0.10848551458048705</v>
      </c>
      <c r="D4" s="123">
        <v>0.15609581305979431</v>
      </c>
      <c r="E4" s="33"/>
    </row>
    <row r="5" spans="1:5">
      <c r="A5" s="10" t="s">
        <v>106</v>
      </c>
      <c r="B5" s="123">
        <v>8.0606764490003691E-3</v>
      </c>
      <c r="C5" s="123">
        <v>-0.14450559692917592</v>
      </c>
      <c r="D5" s="123">
        <v>-1.4947580514967369E-2</v>
      </c>
      <c r="E5" s="33"/>
    </row>
    <row r="6" spans="1:5">
      <c r="A6" s="12" t="s">
        <v>107</v>
      </c>
      <c r="B6" s="44">
        <f>B3-B4-B5</f>
        <v>-2.5762384159506606</v>
      </c>
      <c r="C6" s="44">
        <f t="shared" ref="C6:D6" si="0">C3-C4-C5</f>
        <v>-1.9535553929458307</v>
      </c>
      <c r="D6" s="44">
        <f t="shared" si="0"/>
        <v>-1.1819177821388311</v>
      </c>
      <c r="E6" s="122"/>
    </row>
    <row r="7" spans="1:5">
      <c r="A7" s="12" t="s">
        <v>108</v>
      </c>
      <c r="B7" s="44"/>
      <c r="C7" s="44">
        <f>C6-B6</f>
        <v>0.62268302300482992</v>
      </c>
      <c r="D7" s="44">
        <f>D6-C6</f>
        <v>0.77163761080699955</v>
      </c>
      <c r="E7" s="339">
        <f>SUM(C7:D7)</f>
        <v>1.3943206338118295</v>
      </c>
    </row>
    <row r="8" spans="1:5">
      <c r="A8" s="12" t="s">
        <v>109</v>
      </c>
      <c r="B8" s="44"/>
      <c r="C8" s="44">
        <f>'T02'!C4</f>
        <v>0.51905960398766515</v>
      </c>
      <c r="D8" s="44">
        <f>'T02'!D4</f>
        <v>0.51905960398766515</v>
      </c>
      <c r="E8" s="339">
        <f>SUM(C8:D8)</f>
        <v>1.0381192079753303</v>
      </c>
    </row>
    <row r="9" spans="1:5">
      <c r="A9" s="14" t="s">
        <v>110</v>
      </c>
      <c r="B9" s="30"/>
      <c r="C9" s="30">
        <f>C7-C8</f>
        <v>0.10362341901716476</v>
      </c>
      <c r="D9" s="30">
        <f t="shared" ref="D9:E9" si="1">D7-D8</f>
        <v>0.2525780068193344</v>
      </c>
      <c r="E9" s="38">
        <f t="shared" si="1"/>
        <v>0.35620142583649916</v>
      </c>
    </row>
    <row r="10" spans="1:5">
      <c r="A10" s="132" t="s">
        <v>111</v>
      </c>
      <c r="B10" s="133">
        <v>-0.18327525305050099</v>
      </c>
      <c r="C10" s="133">
        <v>9.3635386438590554E-2</v>
      </c>
      <c r="D10" s="133">
        <v>0.49304349133357589</v>
      </c>
      <c r="E10" s="134"/>
    </row>
    <row r="11" spans="1:5">
      <c r="D11" s="6" t="s">
        <v>112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4"/>
  <sheetViews>
    <sheetView showGridLines="0" workbookViewId="0" xr3:uid="{F9CF3CF3-643B-5BE6-8B46-32C596A47465}"/>
  </sheetViews>
  <sheetFormatPr defaultRowHeight="15"/>
  <cols>
    <col min="1" max="1" width="80" customWidth="1"/>
    <col min="5" max="5" width="27.7109375" customWidth="1"/>
  </cols>
  <sheetData>
    <row r="1" spans="1:5">
      <c r="A1" s="24" t="s">
        <v>113</v>
      </c>
      <c r="B1" s="135"/>
      <c r="C1" s="135"/>
      <c r="D1" s="135"/>
    </row>
    <row r="2" spans="1:5">
      <c r="A2" s="136"/>
      <c r="B2" s="137">
        <v>2015</v>
      </c>
      <c r="C2" s="137">
        <v>2016</v>
      </c>
      <c r="D2" s="137">
        <v>2017</v>
      </c>
      <c r="E2" s="138" t="s">
        <v>114</v>
      </c>
    </row>
    <row r="3" spans="1:5">
      <c r="A3" s="139" t="s">
        <v>115</v>
      </c>
      <c r="B3" s="140">
        <v>35683.800000000003</v>
      </c>
      <c r="C3" s="140">
        <v>33684.6</v>
      </c>
      <c r="D3" s="140">
        <v>34350.6</v>
      </c>
      <c r="E3" s="141" t="s">
        <v>116</v>
      </c>
    </row>
    <row r="4" spans="1:5">
      <c r="A4" s="22" t="s">
        <v>117</v>
      </c>
      <c r="B4" s="142">
        <v>1379.4</v>
      </c>
      <c r="C4" s="142">
        <v>1335.8</v>
      </c>
      <c r="D4" s="142">
        <v>1186.0999999999999</v>
      </c>
      <c r="E4" s="141" t="s">
        <v>118</v>
      </c>
    </row>
    <row r="5" spans="1:5">
      <c r="A5" s="22" t="s">
        <v>119</v>
      </c>
      <c r="B5" s="142">
        <v>2793.7973567200002</v>
      </c>
      <c r="C5" s="142">
        <v>797.44193458999973</v>
      </c>
      <c r="D5" s="142">
        <v>631.81299999999999</v>
      </c>
      <c r="E5" s="143" t="s">
        <v>120</v>
      </c>
    </row>
    <row r="6" spans="1:5">
      <c r="A6" s="144" t="s">
        <v>121</v>
      </c>
      <c r="B6" s="142">
        <v>2352.0020075500001</v>
      </c>
      <c r="C6" s="142">
        <v>509.61545803999996</v>
      </c>
      <c r="D6" s="142">
        <v>440.38300000000004</v>
      </c>
      <c r="E6" s="143" t="s">
        <v>120</v>
      </c>
    </row>
    <row r="7" spans="1:5">
      <c r="A7" s="22" t="s">
        <v>122</v>
      </c>
      <c r="B7" s="142">
        <v>2598.5979924500002</v>
      </c>
      <c r="C7" s="142">
        <v>2089.9845419600001</v>
      </c>
      <c r="D7" s="142">
        <v>2255.817</v>
      </c>
      <c r="E7" s="143" t="s">
        <v>120</v>
      </c>
    </row>
    <row r="8" spans="1:5">
      <c r="A8" s="145" t="s">
        <v>123</v>
      </c>
      <c r="B8" s="142">
        <v>1914.3886469425001</v>
      </c>
      <c r="C8" s="142">
        <v>2050.0143666450003</v>
      </c>
      <c r="D8" s="142">
        <v>2243.3186116525003</v>
      </c>
      <c r="E8" s="143" t="s">
        <v>120</v>
      </c>
    </row>
    <row r="9" spans="1:5">
      <c r="A9" s="145" t="s">
        <v>124</v>
      </c>
      <c r="B9" s="146">
        <v>-29.901661060074119</v>
      </c>
      <c r="C9" s="146">
        <v>25.295584600825105</v>
      </c>
      <c r="D9" s="146">
        <v>22.613501305250246</v>
      </c>
      <c r="E9" s="143" t="s">
        <v>120</v>
      </c>
    </row>
    <row r="10" spans="1:5">
      <c r="A10" s="145" t="s">
        <v>125</v>
      </c>
      <c r="B10" s="142">
        <v>5.7880000000000003</v>
      </c>
      <c r="C10" s="142">
        <v>51.894999999999996</v>
      </c>
      <c r="D10" s="142">
        <v>5.7880000000000003</v>
      </c>
      <c r="E10" s="143" t="s">
        <v>120</v>
      </c>
    </row>
    <row r="11" spans="1:5">
      <c r="A11" s="147" t="s">
        <v>126</v>
      </c>
      <c r="B11" s="148">
        <v>30850.506958832579</v>
      </c>
      <c r="C11" s="148">
        <v>31434.197305494174</v>
      </c>
      <c r="D11" s="148">
        <v>32491.78711034725</v>
      </c>
      <c r="E11" s="141"/>
    </row>
    <row r="12" spans="1:5">
      <c r="A12" s="145" t="s">
        <v>127</v>
      </c>
      <c r="B12" s="142"/>
      <c r="C12" s="142">
        <v>583.69034666159496</v>
      </c>
      <c r="D12" s="142">
        <v>1057.5898048530762</v>
      </c>
      <c r="E12" s="149"/>
    </row>
    <row r="13" spans="1:5">
      <c r="A13" s="150" t="s">
        <v>128</v>
      </c>
      <c r="B13" s="151"/>
      <c r="C13" s="151">
        <v>-107.459037034312</v>
      </c>
      <c r="D13" s="151">
        <v>188.72629862479201</v>
      </c>
      <c r="E13" s="141" t="s">
        <v>129</v>
      </c>
    </row>
    <row r="14" spans="1:5">
      <c r="A14" s="145" t="s">
        <v>130</v>
      </c>
      <c r="B14" s="152"/>
      <c r="C14" s="153">
        <v>2.2403177510767911</v>
      </c>
      <c r="D14" s="153">
        <v>2.7640709186374592</v>
      </c>
      <c r="E14" s="141"/>
    </row>
    <row r="15" spans="1:5">
      <c r="A15" s="145" t="s">
        <v>131</v>
      </c>
      <c r="B15" s="154"/>
      <c r="C15" s="155">
        <v>-0.44841208210441152</v>
      </c>
      <c r="D15" s="155">
        <v>1.2773371211981583</v>
      </c>
      <c r="E15" s="141" t="s">
        <v>132</v>
      </c>
    </row>
    <row r="16" spans="1:5">
      <c r="A16" s="156" t="s">
        <v>133</v>
      </c>
      <c r="B16" s="157"/>
      <c r="C16" s="158">
        <v>2.7008407293299008</v>
      </c>
      <c r="D16" s="158">
        <v>1.467982709359883</v>
      </c>
      <c r="E16" s="141"/>
    </row>
    <row r="17" spans="1:5">
      <c r="A17" s="22" t="s">
        <v>134</v>
      </c>
      <c r="B17" s="146"/>
      <c r="C17" s="153">
        <v>3.0388458776772875</v>
      </c>
      <c r="D17" s="153">
        <v>2.9892038898283069</v>
      </c>
      <c r="E17" s="141" t="s">
        <v>120</v>
      </c>
    </row>
    <row r="18" spans="1:5">
      <c r="A18" s="22" t="s">
        <v>135</v>
      </c>
      <c r="B18" s="146"/>
      <c r="C18" s="153">
        <v>1.3654150160384417</v>
      </c>
      <c r="D18" s="153">
        <v>1.40332452824</v>
      </c>
      <c r="E18" s="141" t="s">
        <v>136</v>
      </c>
    </row>
    <row r="19" spans="1:5">
      <c r="A19" s="156" t="s">
        <v>137</v>
      </c>
      <c r="B19" s="157"/>
      <c r="C19" s="158">
        <v>1.6734308616388458</v>
      </c>
      <c r="D19" s="158">
        <v>1.5858793615883069</v>
      </c>
      <c r="E19" s="159"/>
    </row>
    <row r="20" spans="1:5">
      <c r="A20" s="160" t="s">
        <v>138</v>
      </c>
      <c r="B20" s="161"/>
      <c r="C20" s="162">
        <v>-0.39056766828593625</v>
      </c>
      <c r="D20" s="163">
        <v>4.3607439609073387E-2</v>
      </c>
      <c r="E20" s="39"/>
    </row>
    <row r="21" spans="1:5">
      <c r="A21" s="20" t="s">
        <v>139</v>
      </c>
      <c r="D21" s="164">
        <v>-0.34696022867686288</v>
      </c>
    </row>
    <row r="22" spans="1:5">
      <c r="A22" s="165" t="s">
        <v>140</v>
      </c>
      <c r="B22" s="166">
        <v>4950.6000000000004</v>
      </c>
      <c r="C22" s="166">
        <v>2599.6</v>
      </c>
      <c r="D22" s="166">
        <v>2696.2</v>
      </c>
      <c r="E22" s="167"/>
    </row>
    <row r="23" spans="1:5">
      <c r="A23" s="168" t="s">
        <v>141</v>
      </c>
      <c r="B23" s="169"/>
      <c r="C23" s="169">
        <v>0.51905960398766515</v>
      </c>
      <c r="D23" s="169">
        <v>0.51905960398766515</v>
      </c>
      <c r="E23" s="170"/>
    </row>
    <row r="24" spans="1:5" ht="33.75">
      <c r="A24" s="176" t="s">
        <v>142</v>
      </c>
      <c r="E24" s="171" t="s">
        <v>143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34"/>
  <sheetViews>
    <sheetView showGridLines="0" workbookViewId="0" xr3:uid="{78B4E459-6924-5F8B-B7BA-2DD04133E49E}">
      <selection sqref="A1:D1"/>
    </sheetView>
  </sheetViews>
  <sheetFormatPr defaultRowHeight="15"/>
  <cols>
    <col min="1" max="1" width="70" customWidth="1"/>
    <col min="4" max="4" width="13" customWidth="1"/>
  </cols>
  <sheetData>
    <row r="1" spans="1:8">
      <c r="A1" s="345" t="s">
        <v>144</v>
      </c>
      <c r="B1" s="345"/>
      <c r="C1" s="345"/>
      <c r="D1" s="345"/>
    </row>
    <row r="2" spans="1:8" ht="22.5">
      <c r="A2" s="185"/>
      <c r="B2" s="186">
        <v>2016</v>
      </c>
      <c r="C2" s="186">
        <v>2017</v>
      </c>
      <c r="D2" s="203" t="s">
        <v>145</v>
      </c>
    </row>
    <row r="3" spans="1:8">
      <c r="A3" s="36" t="s">
        <v>146</v>
      </c>
      <c r="B3" s="121">
        <v>0.62268157740241037</v>
      </c>
      <c r="C3" s="187">
        <v>0.77162944987543636</v>
      </c>
      <c r="D3" s="121">
        <f>SUM(B3:C3)</f>
        <v>1.3943110272778467</v>
      </c>
      <c r="E3" s="188"/>
      <c r="F3" s="45"/>
    </row>
    <row r="4" spans="1:8">
      <c r="A4" s="36" t="s">
        <v>147</v>
      </c>
      <c r="B4" s="121">
        <v>0.51904661227395898</v>
      </c>
      <c r="C4" s="187">
        <v>0.51904661227395898</v>
      </c>
      <c r="D4" s="121">
        <f t="shared" ref="D4:D10" si="0">SUM(B4:C4)</f>
        <v>1.038093224547918</v>
      </c>
      <c r="F4" s="45"/>
    </row>
    <row r="5" spans="1:8">
      <c r="A5" s="205" t="s">
        <v>148</v>
      </c>
      <c r="B5" s="192">
        <f>B3-B4</f>
        <v>0.10363496512845138</v>
      </c>
      <c r="C5" s="193">
        <f>C3-C4</f>
        <v>0.25258283760147737</v>
      </c>
      <c r="D5" s="192">
        <f t="shared" si="0"/>
        <v>0.35621780272992876</v>
      </c>
      <c r="F5" s="45"/>
      <c r="H5" s="45"/>
    </row>
    <row r="6" spans="1:8">
      <c r="A6" s="145" t="s">
        <v>149</v>
      </c>
      <c r="B6" s="190">
        <v>-1.3810471184612094E-3</v>
      </c>
      <c r="C6" s="191">
        <v>-7.0625962035411771E-2</v>
      </c>
      <c r="D6" s="121">
        <f t="shared" si="0"/>
        <v>-7.2007009153872981E-2</v>
      </c>
      <c r="E6" s="188"/>
      <c r="F6" s="45"/>
    </row>
    <row r="7" spans="1:8">
      <c r="A7" s="145" t="s">
        <v>150</v>
      </c>
      <c r="B7" s="190">
        <v>0.10235976066740804</v>
      </c>
      <c r="C7" s="191">
        <v>0.25033140791785136</v>
      </c>
      <c r="D7" s="190">
        <f t="shared" si="0"/>
        <v>0.3526911685852594</v>
      </c>
      <c r="E7" s="188"/>
      <c r="F7" s="45"/>
    </row>
    <row r="8" spans="1:8">
      <c r="A8" s="145" t="s">
        <v>151</v>
      </c>
      <c r="B8" s="190">
        <v>3.1336519445504578E-2</v>
      </c>
      <c r="C8" s="191">
        <v>0.21627379871804286</v>
      </c>
      <c r="D8" s="190">
        <f t="shared" si="0"/>
        <v>0.24761031816354745</v>
      </c>
      <c r="E8" s="188"/>
      <c r="F8" s="45"/>
    </row>
    <row r="9" spans="1:8">
      <c r="A9" s="206" t="s">
        <v>152</v>
      </c>
      <c r="B9" s="207">
        <f>B3-B6-B7-B8</f>
        <v>0.49036634440795895</v>
      </c>
      <c r="C9" s="208">
        <f>C3-C6-C7-C8</f>
        <v>0.37565020527495385</v>
      </c>
      <c r="D9" s="207">
        <f t="shared" si="0"/>
        <v>0.86601654968291286</v>
      </c>
      <c r="E9" s="188"/>
      <c r="F9" s="45"/>
    </row>
    <row r="10" spans="1:8">
      <c r="A10" s="209" t="s">
        <v>153</v>
      </c>
      <c r="B10" s="210">
        <f>B9-B4</f>
        <v>-2.8680267866000031E-2</v>
      </c>
      <c r="C10" s="211">
        <f>C9-C4</f>
        <v>-0.14339640699900513</v>
      </c>
      <c r="D10" s="111">
        <f t="shared" si="0"/>
        <v>-0.17207667486500516</v>
      </c>
    </row>
    <row r="11" spans="1:8">
      <c r="A11" s="204" t="s">
        <v>154</v>
      </c>
      <c r="B11" s="393" t="s">
        <v>112</v>
      </c>
      <c r="C11" s="393"/>
      <c r="D11" s="393"/>
    </row>
    <row r="12" spans="1:8">
      <c r="A12" s="194"/>
      <c r="B12" s="37"/>
      <c r="C12" s="37"/>
    </row>
    <row r="13" spans="1:8">
      <c r="A13" s="145"/>
      <c r="B13" s="198"/>
      <c r="C13" s="198"/>
    </row>
    <row r="14" spans="1:8">
      <c r="A14" s="145"/>
      <c r="B14" s="198"/>
      <c r="C14" s="198"/>
    </row>
    <row r="15" spans="1:8">
      <c r="A15" s="145"/>
      <c r="B15" s="198"/>
      <c r="C15" s="198"/>
    </row>
    <row r="16" spans="1:8">
      <c r="A16" s="145"/>
      <c r="B16" s="198"/>
      <c r="C16" s="198"/>
    </row>
    <row r="17" spans="1:3">
      <c r="B17" s="198"/>
      <c r="C17" s="198"/>
    </row>
    <row r="18" spans="1:3">
      <c r="A18" s="196"/>
      <c r="B18" s="197"/>
      <c r="C18" s="197"/>
    </row>
    <row r="19" spans="1:3">
      <c r="A19" s="145"/>
      <c r="B19" s="198"/>
      <c r="C19" s="198"/>
    </row>
    <row r="20" spans="1:3">
      <c r="A20" s="200"/>
      <c r="B20" s="198"/>
      <c r="C20" s="198"/>
    </row>
    <row r="21" spans="1:3">
      <c r="A21" s="200"/>
      <c r="B21" s="198"/>
      <c r="C21" s="198"/>
    </row>
    <row r="22" spans="1:3">
      <c r="A22" s="200"/>
      <c r="B22" s="198"/>
      <c r="C22" s="198"/>
    </row>
    <row r="23" spans="1:3">
      <c r="A23" s="200"/>
      <c r="B23" s="198"/>
      <c r="C23" s="198"/>
    </row>
    <row r="24" spans="1:3">
      <c r="A24" s="145"/>
      <c r="B24" s="198"/>
      <c r="C24" s="198"/>
    </row>
    <row r="25" spans="1:3">
      <c r="A25" s="145"/>
      <c r="B25" s="198"/>
      <c r="C25" s="198"/>
    </row>
    <row r="26" spans="1:3">
      <c r="A26" s="145"/>
      <c r="B26" s="198"/>
      <c r="C26" s="198"/>
    </row>
    <row r="27" spans="1:3">
      <c r="A27" s="145"/>
      <c r="B27" s="198"/>
      <c r="C27" s="198"/>
    </row>
    <row r="28" spans="1:3">
      <c r="B28" s="198"/>
      <c r="C28" s="198"/>
    </row>
    <row r="29" spans="1:3">
      <c r="B29" s="11"/>
      <c r="C29" s="11"/>
    </row>
    <row r="30" spans="1:3">
      <c r="B30" s="11"/>
      <c r="C30" s="11"/>
    </row>
    <row r="31" spans="1:3">
      <c r="A31" s="145"/>
      <c r="B31" s="198"/>
      <c r="C31" s="198"/>
    </row>
    <row r="32" spans="1:3">
      <c r="A32" s="145"/>
      <c r="B32" s="198"/>
      <c r="C32" s="198"/>
    </row>
    <row r="33" spans="1:5">
      <c r="A33" s="196"/>
      <c r="B33" s="201"/>
      <c r="C33" s="201"/>
      <c r="D33" s="198"/>
    </row>
    <row r="34" spans="1:5">
      <c r="A34" s="196"/>
      <c r="B34" s="202"/>
      <c r="C34" s="202"/>
      <c r="D34" s="202"/>
      <c r="E34" s="202"/>
    </row>
  </sheetData>
  <mergeCells count="2">
    <mergeCell ref="A1:D1"/>
    <mergeCell ref="B11:D11"/>
  </mergeCells>
  <pageMargins left="0.7" right="0.7" top="0.75" bottom="0.75" header="0.3" footer="0.3"/>
  <pageSetup paperSize="9" scale="7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0"/>
  <sheetViews>
    <sheetView showGridLines="0" workbookViewId="0" xr3:uid="{9B253EF2-77E0-53E3-AE26-4D66ECD923F3}">
      <selection sqref="A1:D1"/>
    </sheetView>
  </sheetViews>
  <sheetFormatPr defaultRowHeight="15"/>
  <cols>
    <col min="1" max="1" width="61.5703125" customWidth="1"/>
    <col min="2" max="3" width="9.42578125" customWidth="1"/>
    <col min="4" max="4" width="11.7109375" customWidth="1"/>
  </cols>
  <sheetData>
    <row r="1" spans="1:5">
      <c r="A1" s="345" t="s">
        <v>155</v>
      </c>
      <c r="B1" s="345"/>
      <c r="C1" s="345"/>
      <c r="D1" s="345"/>
    </row>
    <row r="2" spans="1:5" ht="22.5">
      <c r="A2" s="214"/>
      <c r="B2" s="186">
        <v>2016</v>
      </c>
      <c r="C2" s="186">
        <v>2017</v>
      </c>
      <c r="D2" s="203" t="s">
        <v>145</v>
      </c>
    </row>
    <row r="3" spans="1:5">
      <c r="A3" s="213" t="s">
        <v>156</v>
      </c>
      <c r="B3" s="216">
        <v>2.7010713877506198</v>
      </c>
      <c r="C3" s="216">
        <v>1.4678661666113646</v>
      </c>
      <c r="D3" s="217">
        <f>((1+B3/100)*(1+C3/100)-1)*100</f>
        <v>4.2085856673987898</v>
      </c>
    </row>
    <row r="4" spans="1:5">
      <c r="A4" s="145" t="s">
        <v>157</v>
      </c>
      <c r="B4" s="216">
        <v>1.6734633773848582</v>
      </c>
      <c r="C4" s="216">
        <v>1.5859159367275109</v>
      </c>
      <c r="D4" s="217">
        <f>((1+B4/100)*(1+C4/100)-1)*100</f>
        <v>3.2859190365095881</v>
      </c>
    </row>
    <row r="5" spans="1:5">
      <c r="A5" s="205" t="s">
        <v>158</v>
      </c>
      <c r="B5" s="219">
        <v>-0.39064251695894486</v>
      </c>
      <c r="C5" s="220">
        <v>4.3664119771791542E-2</v>
      </c>
      <c r="D5" s="219">
        <f>B5+C5</f>
        <v>-0.34697839718715334</v>
      </c>
    </row>
    <row r="6" spans="1:5">
      <c r="A6" s="145" t="s">
        <v>159</v>
      </c>
      <c r="B6" s="216">
        <v>-1.5464432138781733E-2</v>
      </c>
      <c r="C6" s="216">
        <v>3.2490366086364783E-2</v>
      </c>
      <c r="D6" s="217">
        <f>SUM(B6:C6)</f>
        <v>1.702593394758305E-2</v>
      </c>
    </row>
    <row r="7" spans="1:5">
      <c r="A7" s="145" t="s">
        <v>160</v>
      </c>
      <c r="B7" s="216">
        <v>-0.21764462969067941</v>
      </c>
      <c r="C7" s="216">
        <v>-7.4317512043274775E-2</v>
      </c>
      <c r="D7" s="217">
        <f t="shared" ref="D7:D8" si="0">SUM(B7:C7)</f>
        <v>-0.29196214173395418</v>
      </c>
    </row>
    <row r="8" spans="1:5">
      <c r="A8" s="145" t="s">
        <v>161</v>
      </c>
      <c r="B8" s="216">
        <v>0.29943083742820403</v>
      </c>
      <c r="C8" s="218">
        <v>0.22239168442427007</v>
      </c>
      <c r="D8" s="216">
        <f t="shared" si="0"/>
        <v>0.52182252185247413</v>
      </c>
    </row>
    <row r="9" spans="1:5" ht="24">
      <c r="A9" s="215" t="s">
        <v>162</v>
      </c>
      <c r="B9" s="221">
        <f>B5+B6+B7+B8</f>
        <v>-0.324320741360202</v>
      </c>
      <c r="C9" s="221">
        <f>C5+C6+C7+C8</f>
        <v>0.22422865823915161</v>
      </c>
      <c r="D9" s="222">
        <f>SUM(B9:C9)</f>
        <v>-0.10009208312105039</v>
      </c>
    </row>
    <row r="10" spans="1:5">
      <c r="A10" s="394" t="s">
        <v>154</v>
      </c>
      <c r="B10" s="394"/>
      <c r="C10" s="394"/>
      <c r="D10" s="37" t="s">
        <v>112</v>
      </c>
      <c r="E10" s="65"/>
    </row>
  </sheetData>
  <mergeCells count="2">
    <mergeCell ref="A10:C10"/>
    <mergeCell ref="A1:D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0"/>
  <sheetViews>
    <sheetView showGridLines="0" workbookViewId="0" xr3:uid="{85D5C41F-068E-5C55-9968-509E7C2A5619}"/>
  </sheetViews>
  <sheetFormatPr defaultRowHeight="15"/>
  <cols>
    <col min="1" max="1" width="63.85546875" customWidth="1"/>
    <col min="2" max="2" width="11.140625" customWidth="1"/>
    <col min="3" max="3" width="11.42578125" customWidth="1"/>
  </cols>
  <sheetData>
    <row r="1" spans="1:4">
      <c r="A1" s="24" t="s">
        <v>163</v>
      </c>
      <c r="B1" s="24"/>
      <c r="C1" s="24"/>
      <c r="D1" s="24"/>
    </row>
    <row r="2" spans="1:4">
      <c r="A2" s="18"/>
      <c r="B2" s="19" t="s">
        <v>164</v>
      </c>
      <c r="C2" s="19" t="s">
        <v>165</v>
      </c>
      <c r="D2" s="19" t="s">
        <v>166</v>
      </c>
    </row>
    <row r="3" spans="1:4">
      <c r="A3" s="20" t="s">
        <v>167</v>
      </c>
      <c r="B3" s="62" t="s">
        <v>168</v>
      </c>
      <c r="C3" s="62" t="s">
        <v>168</v>
      </c>
      <c r="D3" s="21" t="s">
        <v>169</v>
      </c>
    </row>
    <row r="4" spans="1:4">
      <c r="A4" s="22" t="s">
        <v>170</v>
      </c>
      <c r="B4" s="25">
        <v>-1.0407695495940044</v>
      </c>
      <c r="C4" s="25">
        <v>-1.0407271892731662</v>
      </c>
      <c r="D4" s="25">
        <v>-4.2360320838152887E-5</v>
      </c>
    </row>
    <row r="5" spans="1:4">
      <c r="A5" s="22" t="s">
        <v>171</v>
      </c>
      <c r="B5" s="25">
        <v>0.15609581305979431</v>
      </c>
      <c r="C5" s="25">
        <v>0.10616164273285249</v>
      </c>
      <c r="D5" s="25">
        <v>4.9934170326941821E-2</v>
      </c>
    </row>
    <row r="6" spans="1:4">
      <c r="A6" s="22" t="s">
        <v>172</v>
      </c>
      <c r="B6" s="25">
        <v>-1.4947580514967369E-2</v>
      </c>
      <c r="C6" s="25">
        <v>-1.4947580514967834E-2</v>
      </c>
      <c r="D6" s="25">
        <v>4.649058915617843E-16</v>
      </c>
    </row>
    <row r="7" spans="1:4">
      <c r="A7" s="40" t="s">
        <v>173</v>
      </c>
      <c r="B7" s="41">
        <v>-1.1819177821388311</v>
      </c>
      <c r="C7" s="41">
        <v>-1.1319412514910507</v>
      </c>
      <c r="D7" s="25">
        <v>-4.9976530647780404E-2</v>
      </c>
    </row>
    <row r="8" spans="1:4">
      <c r="A8" s="20" t="s">
        <v>174</v>
      </c>
      <c r="B8" s="21" t="s">
        <v>82</v>
      </c>
      <c r="C8" s="21" t="s">
        <v>82</v>
      </c>
      <c r="D8" s="21" t="s">
        <v>169</v>
      </c>
    </row>
    <row r="9" spans="1:4">
      <c r="A9" s="112" t="s">
        <v>48</v>
      </c>
      <c r="B9" s="113">
        <f>'T03'!E7</f>
        <v>1.3943206338118295</v>
      </c>
      <c r="C9" s="113">
        <v>1.4329799890282235</v>
      </c>
      <c r="D9" s="113">
        <v>-3.8659355216394076E-2</v>
      </c>
    </row>
    <row r="10" spans="1:4">
      <c r="A10" s="114" t="s">
        <v>175</v>
      </c>
      <c r="B10" s="25">
        <f>'T03'!E8</f>
        <v>1.0381192079753303</v>
      </c>
      <c r="C10" s="25">
        <v>1.0324606202596371</v>
      </c>
      <c r="D10" s="25">
        <v>5.6585877156931641E-3</v>
      </c>
    </row>
    <row r="11" spans="1:4">
      <c r="A11" s="115" t="s">
        <v>176</v>
      </c>
      <c r="B11" s="34" t="s">
        <v>177</v>
      </c>
      <c r="C11" s="34" t="s">
        <v>177</v>
      </c>
      <c r="D11" s="34" t="s">
        <v>169</v>
      </c>
    </row>
    <row r="12" spans="1:4">
      <c r="A12" s="31" t="s">
        <v>178</v>
      </c>
      <c r="B12" s="25">
        <f>B9-B10</f>
        <v>0.35620142583649916</v>
      </c>
      <c r="C12" s="25">
        <v>0.4005193687685864</v>
      </c>
      <c r="D12" s="25">
        <v>-4.431794293208724E-2</v>
      </c>
    </row>
    <row r="13" spans="1:4">
      <c r="A13" s="20" t="s">
        <v>179</v>
      </c>
      <c r="B13" s="21" t="s">
        <v>82</v>
      </c>
      <c r="C13" s="21" t="s">
        <v>82</v>
      </c>
      <c r="D13" s="116" t="s">
        <v>169</v>
      </c>
    </row>
    <row r="14" spans="1:4">
      <c r="A14" s="117" t="s">
        <v>180</v>
      </c>
      <c r="B14" s="113">
        <f>SUM('T04'!C16:D16)</f>
        <v>4.1688234386897838</v>
      </c>
      <c r="C14" s="113">
        <v>3.1843181651477148</v>
      </c>
      <c r="D14" s="113">
        <v>0.98450527354206896</v>
      </c>
    </row>
    <row r="15" spans="1:4">
      <c r="A15" s="22" t="s">
        <v>181</v>
      </c>
      <c r="B15" s="25">
        <f>SUM('T04'!C19:D19)</f>
        <v>3.2593102232271525</v>
      </c>
      <c r="C15" s="25">
        <v>3.3733835795424332</v>
      </c>
      <c r="D15" s="25">
        <v>-0.11407335631528071</v>
      </c>
    </row>
    <row r="16" spans="1:4">
      <c r="A16" s="115" t="s">
        <v>182</v>
      </c>
      <c r="B16" s="34" t="s">
        <v>82</v>
      </c>
      <c r="C16" s="34" t="s">
        <v>177</v>
      </c>
      <c r="D16" s="34" t="s">
        <v>169</v>
      </c>
    </row>
    <row r="17" spans="1:4">
      <c r="A17" s="47" t="s">
        <v>183</v>
      </c>
      <c r="B17" s="118">
        <f>'T04'!D21</f>
        <v>-0.34696022867686288</v>
      </c>
      <c r="C17" s="118">
        <v>6.6678298557130949E-2</v>
      </c>
      <c r="D17" s="59">
        <v>-0.41363852723399386</v>
      </c>
    </row>
    <row r="18" spans="1:4">
      <c r="A18" s="115" t="s">
        <v>179</v>
      </c>
      <c r="B18" s="34" t="s">
        <v>82</v>
      </c>
      <c r="C18" s="34" t="s">
        <v>82</v>
      </c>
      <c r="D18" s="34" t="s">
        <v>169</v>
      </c>
    </row>
    <row r="19" spans="1:4">
      <c r="A19" s="58" t="s">
        <v>184</v>
      </c>
      <c r="C19" s="23"/>
      <c r="D19" s="37" t="s">
        <v>185</v>
      </c>
    </row>
    <row r="20" spans="1:4">
      <c r="A20" s="58" t="s">
        <v>186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8"/>
  <sheetViews>
    <sheetView showGridLines="0" workbookViewId="0" xr3:uid="{44B22561-5205-5C8A-B808-2C70100D228F}">
      <selection sqref="A1:E1"/>
    </sheetView>
  </sheetViews>
  <sheetFormatPr defaultRowHeight="15"/>
  <cols>
    <col min="1" max="1" width="57.28515625" customWidth="1"/>
  </cols>
  <sheetData>
    <row r="1" spans="1:7">
      <c r="A1" s="395" t="s">
        <v>187</v>
      </c>
      <c r="B1" s="395"/>
      <c r="C1" s="395"/>
      <c r="D1" s="395"/>
      <c r="E1" s="395"/>
      <c r="F1" s="65"/>
      <c r="G1" s="65"/>
    </row>
    <row r="2" spans="1:7">
      <c r="A2" s="223"/>
      <c r="B2" s="396" t="s">
        <v>164</v>
      </c>
      <c r="C2" s="397"/>
      <c r="D2" s="396" t="s">
        <v>165</v>
      </c>
      <c r="E2" s="396"/>
      <c r="F2" s="65"/>
      <c r="G2" s="65"/>
    </row>
    <row r="3" spans="1:7">
      <c r="A3" s="223"/>
      <c r="B3" s="223" t="s">
        <v>188</v>
      </c>
      <c r="C3" s="224" t="s">
        <v>189</v>
      </c>
      <c r="D3" s="223" t="s">
        <v>188</v>
      </c>
      <c r="E3" s="223" t="s">
        <v>189</v>
      </c>
      <c r="F3" s="65"/>
      <c r="G3" s="65"/>
    </row>
    <row r="4" spans="1:7">
      <c r="A4" s="230" t="s">
        <v>190</v>
      </c>
      <c r="B4" s="231">
        <v>0.35621780272992876</v>
      </c>
      <c r="C4" s="232">
        <v>-0.34697839718715334</v>
      </c>
      <c r="D4" s="233">
        <v>0.4</v>
      </c>
      <c r="E4" s="231">
        <v>7.0000000000000007E-2</v>
      </c>
      <c r="F4" s="65"/>
      <c r="G4" s="65"/>
    </row>
    <row r="5" spans="1:7">
      <c r="A5" s="40" t="s">
        <v>191</v>
      </c>
      <c r="B5" s="234">
        <f>B6</f>
        <v>-0.52829447759493386</v>
      </c>
      <c r="C5" s="235">
        <f>C6</f>
        <v>0.24688631406610301</v>
      </c>
      <c r="D5" s="398" t="s">
        <v>192</v>
      </c>
      <c r="E5" s="399"/>
      <c r="F5" s="65"/>
      <c r="G5" s="65"/>
    </row>
    <row r="6" spans="1:7">
      <c r="A6" s="236" t="s">
        <v>193</v>
      </c>
      <c r="B6" s="234">
        <f>SUM(B7:B11)</f>
        <v>-0.52829447759493386</v>
      </c>
      <c r="C6" s="235">
        <f>SUM(C7:C11)</f>
        <v>0.24688631406610301</v>
      </c>
      <c r="D6" s="237"/>
      <c r="E6" s="234"/>
      <c r="F6" s="65"/>
      <c r="G6" s="65"/>
    </row>
    <row r="7" spans="1:7">
      <c r="A7" s="238" t="s">
        <v>194</v>
      </c>
      <c r="B7" s="239">
        <v>7.2007009153872981E-2</v>
      </c>
      <c r="C7" s="240">
        <v>1.702593394758305E-2</v>
      </c>
      <c r="D7" s="241"/>
      <c r="E7" s="242"/>
      <c r="F7" s="65"/>
      <c r="G7" s="65"/>
    </row>
    <row r="8" spans="1:7">
      <c r="A8" s="238" t="s">
        <v>195</v>
      </c>
      <c r="B8" s="241">
        <v>-0.3526911685852594</v>
      </c>
      <c r="C8" s="243" t="s">
        <v>169</v>
      </c>
      <c r="D8" s="241"/>
      <c r="E8" s="242"/>
      <c r="F8" s="65"/>
      <c r="G8" s="65"/>
    </row>
    <row r="9" spans="1:7">
      <c r="A9" s="238" t="s">
        <v>196</v>
      </c>
      <c r="B9" s="244">
        <v>-0.24761031816354745</v>
      </c>
      <c r="C9" s="243" t="s">
        <v>169</v>
      </c>
      <c r="D9" s="241"/>
      <c r="E9" s="242"/>
      <c r="F9" s="65"/>
      <c r="G9" s="65"/>
    </row>
    <row r="10" spans="1:7">
      <c r="A10" s="238" t="s">
        <v>197</v>
      </c>
      <c r="B10" s="241" t="s">
        <v>169</v>
      </c>
      <c r="C10" s="243">
        <v>-0.29196214173395418</v>
      </c>
      <c r="D10" s="234"/>
      <c r="E10" s="241"/>
      <c r="F10" s="65"/>
      <c r="G10" s="65"/>
    </row>
    <row r="11" spans="1:7" ht="27.75" customHeight="1">
      <c r="A11" s="238" t="s">
        <v>198</v>
      </c>
      <c r="B11" s="241" t="s">
        <v>169</v>
      </c>
      <c r="C11" s="243">
        <v>0.52182252185247413</v>
      </c>
      <c r="D11" s="400" t="s">
        <v>199</v>
      </c>
      <c r="E11" s="401"/>
      <c r="F11" s="65"/>
      <c r="G11" s="65"/>
    </row>
    <row r="12" spans="1:7">
      <c r="A12" s="236" t="s">
        <v>200</v>
      </c>
      <c r="B12" s="404" t="s">
        <v>201</v>
      </c>
      <c r="C12" s="405"/>
      <c r="D12" s="404"/>
      <c r="E12" s="404"/>
      <c r="F12" s="65"/>
      <c r="G12" s="65"/>
    </row>
    <row r="13" spans="1:7">
      <c r="A13" s="238" t="s">
        <v>202</v>
      </c>
      <c r="B13" s="340" t="s">
        <v>203</v>
      </c>
      <c r="C13" s="341" t="s">
        <v>169</v>
      </c>
      <c r="D13" s="242"/>
      <c r="E13" s="242"/>
    </row>
    <row r="14" spans="1:7">
      <c r="A14" s="342" t="s">
        <v>204</v>
      </c>
      <c r="B14" s="343" t="s">
        <v>203</v>
      </c>
      <c r="C14" s="245" t="s">
        <v>203</v>
      </c>
      <c r="D14" s="246"/>
      <c r="E14" s="246"/>
    </row>
    <row r="15" spans="1:7">
      <c r="A15" s="406" t="s">
        <v>205</v>
      </c>
      <c r="B15" s="247">
        <f>B4+B5</f>
        <v>-0.17207667486500511</v>
      </c>
      <c r="C15" s="248">
        <f>C4+C5</f>
        <v>-0.10009208312105033</v>
      </c>
      <c r="D15" s="247"/>
      <c r="E15" s="247"/>
    </row>
    <row r="16" spans="1:7" ht="27" customHeight="1">
      <c r="A16" s="407"/>
      <c r="B16" s="408" t="s">
        <v>206</v>
      </c>
      <c r="C16" s="409"/>
      <c r="D16" s="410"/>
      <c r="E16" s="408"/>
    </row>
    <row r="17" spans="1:5" ht="24.75" customHeight="1">
      <c r="A17" s="402" t="s">
        <v>207</v>
      </c>
      <c r="B17" s="402"/>
      <c r="C17" s="402"/>
      <c r="D17" s="402"/>
      <c r="E17" s="402"/>
    </row>
    <row r="18" spans="1:5">
      <c r="A18" s="204" t="s">
        <v>208</v>
      </c>
      <c r="B18" s="69"/>
      <c r="C18" s="69"/>
      <c r="D18" s="403" t="s">
        <v>209</v>
      </c>
      <c r="E18" s="403"/>
    </row>
  </sheetData>
  <mergeCells count="12">
    <mergeCell ref="A17:E17"/>
    <mergeCell ref="D18:E18"/>
    <mergeCell ref="B12:C12"/>
    <mergeCell ref="D12:E12"/>
    <mergeCell ref="A15:A16"/>
    <mergeCell ref="B16:C16"/>
    <mergeCell ref="D16:E16"/>
    <mergeCell ref="A1:E1"/>
    <mergeCell ref="B2:C2"/>
    <mergeCell ref="D2:E2"/>
    <mergeCell ref="D5:E5"/>
    <mergeCell ref="D11:E11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9E701AD568AA2478B078039D5F76868" ma:contentTypeVersion="8" ma:contentTypeDescription="Umožňuje vytvoriť nový dokument." ma:contentTypeScope="" ma:versionID="39967130c657b5b1335ffa6642738e38">
  <xsd:schema xmlns:xsd="http://www.w3.org/2001/XMLSchema" xmlns:xs="http://www.w3.org/2001/XMLSchema" xmlns:p="http://schemas.microsoft.com/office/2006/metadata/properties" xmlns:ns2="e37c3c1f-ee67-4d37-8330-71fba71fe892" xmlns:ns3="ff691899-9eb7-4807-b4ff-7884f9194702" targetNamespace="http://schemas.microsoft.com/office/2006/metadata/properties" ma:root="true" ma:fieldsID="04af0457a106b00dfafc35ddecd8f2d0" ns2:_="" ns3:_="">
    <xsd:import namespace="e37c3c1f-ee67-4d37-8330-71fba71fe892"/>
    <xsd:import namespace="ff691899-9eb7-4807-b4ff-7884f91947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c3c1f-ee67-4d37-8330-71fba71fe8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691899-9eb7-4807-b4ff-7884f919470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Zdieľa sa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Zdieľané s podrobnosťam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2AFDE5-CFBF-425E-8DDE-53DFAEBECA5F}"/>
</file>

<file path=customXml/itemProps2.xml><?xml version="1.0" encoding="utf-8"?>
<ds:datastoreItem xmlns:ds="http://schemas.openxmlformats.org/officeDocument/2006/customXml" ds:itemID="{6EB315CD-6BA2-4338-BDB3-81CE0E117F77}"/>
</file>

<file path=customXml/itemProps3.xml><?xml version="1.0" encoding="utf-8"?>
<ds:datastoreItem xmlns:ds="http://schemas.openxmlformats.org/officeDocument/2006/customXml" ds:itemID="{B3609471-302A-418F-84C0-517B3A472A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senaj</dc:creator>
  <cp:keywords/>
  <dc:description/>
  <cp:lastModifiedBy>Erik Bugyi</cp:lastModifiedBy>
  <cp:revision/>
  <dcterms:created xsi:type="dcterms:W3CDTF">2014-05-15T12:54:31Z</dcterms:created>
  <dcterms:modified xsi:type="dcterms:W3CDTF">2018-07-20T08:51:09Z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0x01010049E701AD568AA2478B078039D5F76868</vt:lpwstr>
  </property>
</Properties>
</file>