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9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ento_zošit"/>
  <mc:AlternateContent xmlns:mc="http://schemas.openxmlformats.org/markup-compatibility/2006">
    <mc:Choice Requires="x15">
      <x15ac:absPath xmlns:x15ac="http://schemas.microsoft.com/office/spreadsheetml/2010/11/ac" url="W:\Tímová lokalita - 09_MATERIALY2\01_STRATEGICKE_DOKUMENTY\05_FISCAL_COMPACT\Hodnotenie2018_1\na_webe_418\"/>
    </mc:Choice>
  </mc:AlternateContent>
  <xr:revisionPtr revIDLastSave="0" documentId="13_ncr:1_{E3992009-D1F3-4C9D-904E-15BBE06144F2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Obsah" sheetId="15" r:id="rId1"/>
    <sheet name="T01" sheetId="9" r:id="rId2"/>
    <sheet name="T02" sheetId="4" r:id="rId3"/>
    <sheet name="T03" sheetId="11" r:id="rId4"/>
    <sheet name="T04" sheetId="12" r:id="rId5"/>
    <sheet name="T05" sheetId="16" r:id="rId6"/>
    <sheet name="T06" sheetId="17" r:id="rId7"/>
    <sheet name="T07" sheetId="14" r:id="rId8"/>
    <sheet name="T08" sheetId="18" r:id="rId9"/>
    <sheet name="T09" sheetId="10" r:id="rId10"/>
    <sheet name="T10" sheetId="19" r:id="rId11"/>
    <sheet name="T11, T12, T13" sheetId="21" r:id="rId12"/>
    <sheet name="T14" sheetId="22" r:id="rId13"/>
    <sheet name="T15" sheetId="23" r:id="rId14"/>
    <sheet name="T16" sheetId="24" r:id="rId15"/>
    <sheet name="T17" sheetId="26" r:id="rId16"/>
    <sheet name="G01" sheetId="27" r:id="rId17"/>
    <sheet name="G02" sheetId="28" r:id="rId18"/>
    <sheet name="G03" sheetId="25" r:id="rId19"/>
    <sheet name="G04" sheetId="13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_123Graph_A" localSheetId="16" hidden="1">#REF!</definedName>
    <definedName name="__123Graph_A" localSheetId="17" hidden="1">#REF!</definedName>
    <definedName name="__123Graph_A" localSheetId="19" hidden="1">#REF!</definedName>
    <definedName name="__123Graph_A" localSheetId="1" hidden="1">#REF!</definedName>
    <definedName name="__123Graph_A" localSheetId="5" hidden="1">#REF!</definedName>
    <definedName name="__123Graph_A" localSheetId="6" hidden="1">#REF!</definedName>
    <definedName name="__123Graph_A" localSheetId="8" hidden="1">#REF!</definedName>
    <definedName name="__123Graph_A" localSheetId="11" hidden="1">#REF!</definedName>
    <definedName name="__123Graph_A" localSheetId="12" hidden="1">#REF!</definedName>
    <definedName name="__123Graph_A" localSheetId="13" hidden="1">#REF!</definedName>
    <definedName name="__123Graph_A" localSheetId="14" hidden="1">#REF!</definedName>
    <definedName name="__123Graph_A" hidden="1">#REF!</definedName>
    <definedName name="__123Graph_AEXP" localSheetId="5" hidden="1">#REF!</definedName>
    <definedName name="__123Graph_AEXP" localSheetId="6" hidden="1">#REF!</definedName>
    <definedName name="__123Graph_AEXP" localSheetId="8" hidden="1">#REF!</definedName>
    <definedName name="__123Graph_AEXP" localSheetId="11" hidden="1">#REF!</definedName>
    <definedName name="__123Graph_AEXP" localSheetId="12" hidden="1">#REF!</definedName>
    <definedName name="__123Graph_AEXP" localSheetId="13" hidden="1">#REF!</definedName>
    <definedName name="__123Graph_AEXP" localSheetId="14" hidden="1">#REF!</definedName>
    <definedName name="__123Graph_AEXP" hidden="1">#REF!</definedName>
    <definedName name="__123Graph_ATEST1" localSheetId="16" hidden="1">[1]REER!$AZ$144:$AZ$210</definedName>
    <definedName name="__123Graph_ATEST1" localSheetId="17" hidden="1">[1]REER!$AZ$144:$AZ$210</definedName>
    <definedName name="__123Graph_ATEST1" localSheetId="19" hidden="1">[2]REER!$AZ$144:$AZ$210</definedName>
    <definedName name="__123Graph_ATEST1" localSheetId="1" hidden="1">[3]REER!$AZ$144:$AZ$210</definedName>
    <definedName name="__123Graph_ATEST1" localSheetId="5" hidden="1">[1]REER!$AZ$144:$AZ$210</definedName>
    <definedName name="__123Graph_ATEST1" localSheetId="6" hidden="1">[1]REER!$AZ$144:$AZ$210</definedName>
    <definedName name="__123Graph_ATEST1" localSheetId="8" hidden="1">[1]REER!$AZ$144:$AZ$210</definedName>
    <definedName name="__123Graph_ATEST1" localSheetId="11" hidden="1">[1]REER!$AZ$144:$AZ$210</definedName>
    <definedName name="__123Graph_ATEST1" localSheetId="12" hidden="1">[1]REER!$AZ$144:$AZ$210</definedName>
    <definedName name="__123Graph_ATEST1" localSheetId="13" hidden="1">[1]REER!$AZ$144:$AZ$210</definedName>
    <definedName name="__123Graph_ATEST1" localSheetId="14" hidden="1">[1]REER!$AZ$144:$AZ$210</definedName>
    <definedName name="__123Graph_ATEST1" hidden="1">[4]REER!$AZ$144:$AZ$210</definedName>
    <definedName name="__123Graph_B" localSheetId="16" hidden="1">'[5]Quarterly Program'!#REF!</definedName>
    <definedName name="__123Graph_B" localSheetId="17" hidden="1">'[5]Quarterly Program'!#REF!</definedName>
    <definedName name="__123Graph_B" localSheetId="19" hidden="1">#REF!</definedName>
    <definedName name="__123Graph_B" localSheetId="1" hidden="1">#REF!</definedName>
    <definedName name="__123Graph_B" localSheetId="5" hidden="1">'[5]Quarterly Program'!#REF!</definedName>
    <definedName name="__123Graph_B" localSheetId="6" hidden="1">'[5]Quarterly Program'!#REF!</definedName>
    <definedName name="__123Graph_B" localSheetId="8" hidden="1">'[5]Quarterly Program'!#REF!</definedName>
    <definedName name="__123Graph_B" localSheetId="11" hidden="1">'[5]Quarterly Program'!#REF!</definedName>
    <definedName name="__123Graph_B" localSheetId="12" hidden="1">'[5]Quarterly Program'!#REF!</definedName>
    <definedName name="__123Graph_B" localSheetId="13" hidden="1">'[5]Quarterly Program'!#REF!</definedName>
    <definedName name="__123Graph_B" localSheetId="14" hidden="1">'[5]Quarterly Program'!#REF!</definedName>
    <definedName name="__123Graph_B" hidden="1">'[6]Quarterly Program'!#REF!</definedName>
    <definedName name="__123Graph_BCurrent" localSheetId="19" hidden="1">[7]G!#REF!</definedName>
    <definedName name="__123Graph_BCurrent" localSheetId="1" hidden="1">[7]G!#REF!</definedName>
    <definedName name="__123Graph_BCurrent" localSheetId="5" hidden="1">[7]G!#REF!</definedName>
    <definedName name="__123Graph_BCurrent" localSheetId="6" hidden="1">[7]G!#REF!</definedName>
    <definedName name="__123Graph_BCurrent" localSheetId="8" hidden="1">[7]G!#REF!</definedName>
    <definedName name="__123Graph_BCurrent" localSheetId="11" hidden="1">[7]G!#REF!</definedName>
    <definedName name="__123Graph_BCurrent" localSheetId="12" hidden="1">[7]G!#REF!</definedName>
    <definedName name="__123Graph_BCurrent" localSheetId="13" hidden="1">[7]G!#REF!</definedName>
    <definedName name="__123Graph_BCurrent" localSheetId="14" hidden="1">[7]G!#REF!</definedName>
    <definedName name="__123Graph_BCurrent" hidden="1">[7]G!#REF!</definedName>
    <definedName name="__123Graph_BGDP" localSheetId="16" hidden="1">'[5]Quarterly Program'!#REF!</definedName>
    <definedName name="__123Graph_BGDP" localSheetId="17" hidden="1">'[5]Quarterly Program'!#REF!</definedName>
    <definedName name="__123Graph_BGDP" localSheetId="5" hidden="1">'[5]Quarterly Program'!#REF!</definedName>
    <definedName name="__123Graph_BGDP" localSheetId="6" hidden="1">'[5]Quarterly Program'!#REF!</definedName>
    <definedName name="__123Graph_BGDP" localSheetId="8" hidden="1">'[5]Quarterly Program'!#REF!</definedName>
    <definedName name="__123Graph_BGDP" localSheetId="11" hidden="1">'[5]Quarterly Program'!#REF!</definedName>
    <definedName name="__123Graph_BGDP" localSheetId="12" hidden="1">'[5]Quarterly Program'!#REF!</definedName>
    <definedName name="__123Graph_BGDP" localSheetId="13" hidden="1">'[5]Quarterly Program'!#REF!</definedName>
    <definedName name="__123Graph_BGDP" localSheetId="14" hidden="1">'[5]Quarterly Program'!#REF!</definedName>
    <definedName name="__123Graph_BGDP" hidden="1">'[6]Quarterly Program'!#REF!</definedName>
    <definedName name="__123Graph_BMONEY" localSheetId="16" hidden="1">'[5]Quarterly Program'!#REF!</definedName>
    <definedName name="__123Graph_BMONEY" localSheetId="17" hidden="1">'[5]Quarterly Program'!#REF!</definedName>
    <definedName name="__123Graph_BMONEY" localSheetId="5" hidden="1">'[5]Quarterly Program'!#REF!</definedName>
    <definedName name="__123Graph_BMONEY" localSheetId="6" hidden="1">'[5]Quarterly Program'!#REF!</definedName>
    <definedName name="__123Graph_BMONEY" localSheetId="8" hidden="1">'[5]Quarterly Program'!#REF!</definedName>
    <definedName name="__123Graph_BMONEY" localSheetId="11" hidden="1">'[5]Quarterly Program'!#REF!</definedName>
    <definedName name="__123Graph_BMONEY" localSheetId="12" hidden="1">'[5]Quarterly Program'!#REF!</definedName>
    <definedName name="__123Graph_BMONEY" localSheetId="13" hidden="1">'[5]Quarterly Program'!#REF!</definedName>
    <definedName name="__123Graph_BMONEY" localSheetId="14" hidden="1">'[5]Quarterly Program'!#REF!</definedName>
    <definedName name="__123Graph_BMONEY" hidden="1">'[6]Quarterly Program'!#REF!</definedName>
    <definedName name="__123Graph_BREER3" localSheetId="16" hidden="1">[1]REER!$BB$144:$BB$212</definedName>
    <definedName name="__123Graph_BREER3" localSheetId="17" hidden="1">[1]REER!$BB$144:$BB$212</definedName>
    <definedName name="__123Graph_BREER3" localSheetId="19" hidden="1">[2]REER!$BB$144:$BB$212</definedName>
    <definedName name="__123Graph_BREER3" localSheetId="1" hidden="1">[3]REER!$BB$144:$BB$212</definedName>
    <definedName name="__123Graph_BREER3" localSheetId="5" hidden="1">[1]REER!$BB$144:$BB$212</definedName>
    <definedName name="__123Graph_BREER3" localSheetId="6" hidden="1">[1]REER!$BB$144:$BB$212</definedName>
    <definedName name="__123Graph_BREER3" localSheetId="8" hidden="1">[1]REER!$BB$144:$BB$212</definedName>
    <definedName name="__123Graph_BREER3" localSheetId="11" hidden="1">[1]REER!$BB$144:$BB$212</definedName>
    <definedName name="__123Graph_BREER3" localSheetId="12" hidden="1">[1]REER!$BB$144:$BB$212</definedName>
    <definedName name="__123Graph_BREER3" localSheetId="13" hidden="1">[1]REER!$BB$144:$BB$212</definedName>
    <definedName name="__123Graph_BREER3" localSheetId="14" hidden="1">[1]REER!$BB$144:$BB$212</definedName>
    <definedName name="__123Graph_BREER3" hidden="1">[4]REER!$BB$144:$BB$212</definedName>
    <definedName name="__123Graph_BTEST1" localSheetId="16" hidden="1">[1]REER!$AY$144:$AY$210</definedName>
    <definedName name="__123Graph_BTEST1" localSheetId="17" hidden="1">[1]REER!$AY$144:$AY$210</definedName>
    <definedName name="__123Graph_BTEST1" localSheetId="19" hidden="1">[2]REER!$AY$144:$AY$210</definedName>
    <definedName name="__123Graph_BTEST1" localSheetId="1" hidden="1">[3]REER!$AY$144:$AY$210</definedName>
    <definedName name="__123Graph_BTEST1" localSheetId="5" hidden="1">[1]REER!$AY$144:$AY$210</definedName>
    <definedName name="__123Graph_BTEST1" localSheetId="6" hidden="1">[1]REER!$AY$144:$AY$210</definedName>
    <definedName name="__123Graph_BTEST1" localSheetId="8" hidden="1">[1]REER!$AY$144:$AY$210</definedName>
    <definedName name="__123Graph_BTEST1" localSheetId="11" hidden="1">[1]REER!$AY$144:$AY$210</definedName>
    <definedName name="__123Graph_BTEST1" localSheetId="12" hidden="1">[1]REER!$AY$144:$AY$210</definedName>
    <definedName name="__123Graph_BTEST1" localSheetId="13" hidden="1">[1]REER!$AY$144:$AY$210</definedName>
    <definedName name="__123Graph_BTEST1" localSheetId="14" hidden="1">[1]REER!$AY$144:$AY$210</definedName>
    <definedName name="__123Graph_BTEST1" hidden="1">[4]REER!$AY$144:$AY$210</definedName>
    <definedName name="__123Graph_CREER3" localSheetId="16" hidden="1">[1]REER!$BB$144:$BB$212</definedName>
    <definedName name="__123Graph_CREER3" localSheetId="17" hidden="1">[1]REER!$BB$144:$BB$212</definedName>
    <definedName name="__123Graph_CREER3" localSheetId="19" hidden="1">[2]REER!$BB$144:$BB$212</definedName>
    <definedName name="__123Graph_CREER3" localSheetId="1" hidden="1">[3]REER!$BB$144:$BB$212</definedName>
    <definedName name="__123Graph_CREER3" localSheetId="5" hidden="1">[1]REER!$BB$144:$BB$212</definedName>
    <definedName name="__123Graph_CREER3" localSheetId="6" hidden="1">[1]REER!$BB$144:$BB$212</definedName>
    <definedName name="__123Graph_CREER3" localSheetId="8" hidden="1">[1]REER!$BB$144:$BB$212</definedName>
    <definedName name="__123Graph_CREER3" localSheetId="11" hidden="1">[1]REER!$BB$144:$BB$212</definedName>
    <definedName name="__123Graph_CREER3" localSheetId="12" hidden="1">[1]REER!$BB$144:$BB$212</definedName>
    <definedName name="__123Graph_CREER3" localSheetId="13" hidden="1">[1]REER!$BB$144:$BB$212</definedName>
    <definedName name="__123Graph_CREER3" localSheetId="14" hidden="1">[1]REER!$BB$144:$BB$212</definedName>
    <definedName name="__123Graph_CREER3" hidden="1">[4]REER!$BB$144:$BB$212</definedName>
    <definedName name="__123Graph_CTEST1" localSheetId="16" hidden="1">[1]REER!$BK$140:$BK$140</definedName>
    <definedName name="__123Graph_CTEST1" localSheetId="17" hidden="1">[1]REER!$BK$140:$BK$140</definedName>
    <definedName name="__123Graph_CTEST1" localSheetId="19" hidden="1">[2]REER!$BK$140:$BK$140</definedName>
    <definedName name="__123Graph_CTEST1" localSheetId="1" hidden="1">[3]REER!$BK$140:$BK$140</definedName>
    <definedName name="__123Graph_CTEST1" localSheetId="5" hidden="1">[1]REER!$BK$140:$BK$140</definedName>
    <definedName name="__123Graph_CTEST1" localSheetId="6" hidden="1">[1]REER!$BK$140:$BK$140</definedName>
    <definedName name="__123Graph_CTEST1" localSheetId="8" hidden="1">[1]REER!$BK$140:$BK$140</definedName>
    <definedName name="__123Graph_CTEST1" localSheetId="11" hidden="1">[1]REER!$BK$140:$BK$140</definedName>
    <definedName name="__123Graph_CTEST1" localSheetId="12" hidden="1">[1]REER!$BK$140:$BK$140</definedName>
    <definedName name="__123Graph_CTEST1" localSheetId="13" hidden="1">[1]REER!$BK$140:$BK$140</definedName>
    <definedName name="__123Graph_CTEST1" localSheetId="14" hidden="1">[1]REER!$BK$140:$BK$140</definedName>
    <definedName name="__123Graph_CTEST1" hidden="1">[4]REER!$BK$140:$BK$140</definedName>
    <definedName name="__123Graph_DREER3" localSheetId="16" hidden="1">[1]REER!$BB$144:$BB$210</definedName>
    <definedName name="__123Graph_DREER3" localSheetId="17" hidden="1">[1]REER!$BB$144:$BB$210</definedName>
    <definedName name="__123Graph_DREER3" localSheetId="19" hidden="1">[2]REER!$BB$144:$BB$210</definedName>
    <definedName name="__123Graph_DREER3" localSheetId="1" hidden="1">[3]REER!$BB$144:$BB$210</definedName>
    <definedName name="__123Graph_DREER3" localSheetId="5" hidden="1">[1]REER!$BB$144:$BB$210</definedName>
    <definedName name="__123Graph_DREER3" localSheetId="6" hidden="1">[1]REER!$BB$144:$BB$210</definedName>
    <definedName name="__123Graph_DREER3" localSheetId="8" hidden="1">[1]REER!$BB$144:$BB$210</definedName>
    <definedName name="__123Graph_DREER3" localSheetId="11" hidden="1">[1]REER!$BB$144:$BB$210</definedName>
    <definedName name="__123Graph_DREER3" localSheetId="12" hidden="1">[1]REER!$BB$144:$BB$210</definedName>
    <definedName name="__123Graph_DREER3" localSheetId="13" hidden="1">[1]REER!$BB$144:$BB$210</definedName>
    <definedName name="__123Graph_DREER3" localSheetId="14" hidden="1">[1]REER!$BB$144:$BB$210</definedName>
    <definedName name="__123Graph_DREER3" hidden="1">[4]REER!$BB$144:$BB$210</definedName>
    <definedName name="__123Graph_DTEST1" localSheetId="16" hidden="1">[1]REER!$BB$144:$BB$210</definedName>
    <definedName name="__123Graph_DTEST1" localSheetId="17" hidden="1">[1]REER!$BB$144:$BB$210</definedName>
    <definedName name="__123Graph_DTEST1" localSheetId="19" hidden="1">[2]REER!$BB$144:$BB$210</definedName>
    <definedName name="__123Graph_DTEST1" localSheetId="1" hidden="1">[3]REER!$BB$144:$BB$210</definedName>
    <definedName name="__123Graph_DTEST1" localSheetId="5" hidden="1">[1]REER!$BB$144:$BB$210</definedName>
    <definedName name="__123Graph_DTEST1" localSheetId="6" hidden="1">[1]REER!$BB$144:$BB$210</definedName>
    <definedName name="__123Graph_DTEST1" localSheetId="8" hidden="1">[1]REER!$BB$144:$BB$210</definedName>
    <definedName name="__123Graph_DTEST1" localSheetId="11" hidden="1">[1]REER!$BB$144:$BB$210</definedName>
    <definedName name="__123Graph_DTEST1" localSheetId="12" hidden="1">[1]REER!$BB$144:$BB$210</definedName>
    <definedName name="__123Graph_DTEST1" localSheetId="13" hidden="1">[1]REER!$BB$144:$BB$210</definedName>
    <definedName name="__123Graph_DTEST1" localSheetId="14" hidden="1">[1]REER!$BB$144:$BB$210</definedName>
    <definedName name="__123Graph_DTEST1" hidden="1">[4]REER!$BB$144:$BB$210</definedName>
    <definedName name="__123Graph_EREER3" localSheetId="16" hidden="1">[1]REER!$BR$144:$BR$211</definedName>
    <definedName name="__123Graph_EREER3" localSheetId="17" hidden="1">[1]REER!$BR$144:$BR$211</definedName>
    <definedName name="__123Graph_EREER3" localSheetId="19" hidden="1">[2]REER!$BR$144:$BR$211</definedName>
    <definedName name="__123Graph_EREER3" localSheetId="1" hidden="1">[3]REER!$BR$144:$BR$211</definedName>
    <definedName name="__123Graph_EREER3" localSheetId="5" hidden="1">[1]REER!$BR$144:$BR$211</definedName>
    <definedName name="__123Graph_EREER3" localSheetId="6" hidden="1">[1]REER!$BR$144:$BR$211</definedName>
    <definedName name="__123Graph_EREER3" localSheetId="8" hidden="1">[1]REER!$BR$144:$BR$211</definedName>
    <definedName name="__123Graph_EREER3" localSheetId="11" hidden="1">[1]REER!$BR$144:$BR$211</definedName>
    <definedName name="__123Graph_EREER3" localSheetId="12" hidden="1">[1]REER!$BR$144:$BR$211</definedName>
    <definedName name="__123Graph_EREER3" localSheetId="13" hidden="1">[1]REER!$BR$144:$BR$211</definedName>
    <definedName name="__123Graph_EREER3" localSheetId="14" hidden="1">[1]REER!$BR$144:$BR$211</definedName>
    <definedName name="__123Graph_EREER3" hidden="1">[4]REER!$BR$144:$BR$211</definedName>
    <definedName name="__123Graph_ETEST1" localSheetId="16" hidden="1">[1]REER!$BR$144:$BR$211</definedName>
    <definedName name="__123Graph_ETEST1" localSheetId="17" hidden="1">[1]REER!$BR$144:$BR$211</definedName>
    <definedName name="__123Graph_ETEST1" localSheetId="19" hidden="1">[2]REER!$BR$144:$BR$211</definedName>
    <definedName name="__123Graph_ETEST1" localSheetId="1" hidden="1">[3]REER!$BR$144:$BR$211</definedName>
    <definedName name="__123Graph_ETEST1" localSheetId="5" hidden="1">[1]REER!$BR$144:$BR$211</definedName>
    <definedName name="__123Graph_ETEST1" localSheetId="6" hidden="1">[1]REER!$BR$144:$BR$211</definedName>
    <definedName name="__123Graph_ETEST1" localSheetId="8" hidden="1">[1]REER!$BR$144:$BR$211</definedName>
    <definedName name="__123Graph_ETEST1" localSheetId="11" hidden="1">[1]REER!$BR$144:$BR$211</definedName>
    <definedName name="__123Graph_ETEST1" localSheetId="12" hidden="1">[1]REER!$BR$144:$BR$211</definedName>
    <definedName name="__123Graph_ETEST1" localSheetId="13" hidden="1">[1]REER!$BR$144:$BR$211</definedName>
    <definedName name="__123Graph_ETEST1" localSheetId="14" hidden="1">[1]REER!$BR$144:$BR$211</definedName>
    <definedName name="__123Graph_ETEST1" hidden="1">[4]REER!$BR$144:$BR$211</definedName>
    <definedName name="__123Graph_FREER3" localSheetId="16" hidden="1">[1]REER!$BN$140:$BN$140</definedName>
    <definedName name="__123Graph_FREER3" localSheetId="17" hidden="1">[1]REER!$BN$140:$BN$140</definedName>
    <definedName name="__123Graph_FREER3" localSheetId="19" hidden="1">[2]REER!$BN$140:$BN$140</definedName>
    <definedName name="__123Graph_FREER3" localSheetId="1" hidden="1">[3]REER!$BN$140:$BN$140</definedName>
    <definedName name="__123Graph_FREER3" localSheetId="5" hidden="1">[1]REER!$BN$140:$BN$140</definedName>
    <definedName name="__123Graph_FREER3" localSheetId="6" hidden="1">[1]REER!$BN$140:$BN$140</definedName>
    <definedName name="__123Graph_FREER3" localSheetId="8" hidden="1">[1]REER!$BN$140:$BN$140</definedName>
    <definedName name="__123Graph_FREER3" localSheetId="11" hidden="1">[1]REER!$BN$140:$BN$140</definedName>
    <definedName name="__123Graph_FREER3" localSheetId="12" hidden="1">[1]REER!$BN$140:$BN$140</definedName>
    <definedName name="__123Graph_FREER3" localSheetId="13" hidden="1">[1]REER!$BN$140:$BN$140</definedName>
    <definedName name="__123Graph_FREER3" localSheetId="14" hidden="1">[1]REER!$BN$140:$BN$140</definedName>
    <definedName name="__123Graph_FREER3" hidden="1">[4]REER!$BN$140:$BN$140</definedName>
    <definedName name="__123Graph_FTEST1" localSheetId="16" hidden="1">[1]REER!$BN$140:$BN$140</definedName>
    <definedName name="__123Graph_FTEST1" localSheetId="17" hidden="1">[1]REER!$BN$140:$BN$140</definedName>
    <definedName name="__123Graph_FTEST1" localSheetId="19" hidden="1">[2]REER!$BN$140:$BN$140</definedName>
    <definedName name="__123Graph_FTEST1" localSheetId="1" hidden="1">[3]REER!$BN$140:$BN$140</definedName>
    <definedName name="__123Graph_FTEST1" localSheetId="5" hidden="1">[1]REER!$BN$140:$BN$140</definedName>
    <definedName name="__123Graph_FTEST1" localSheetId="6" hidden="1">[1]REER!$BN$140:$BN$140</definedName>
    <definedName name="__123Graph_FTEST1" localSheetId="8" hidden="1">[1]REER!$BN$140:$BN$140</definedName>
    <definedName name="__123Graph_FTEST1" localSheetId="11" hidden="1">[1]REER!$BN$140:$BN$140</definedName>
    <definedName name="__123Graph_FTEST1" localSheetId="12" hidden="1">[1]REER!$BN$140:$BN$140</definedName>
    <definedName name="__123Graph_FTEST1" localSheetId="13" hidden="1">[1]REER!$BN$140:$BN$140</definedName>
    <definedName name="__123Graph_FTEST1" localSheetId="14" hidden="1">[1]REER!$BN$140:$BN$140</definedName>
    <definedName name="__123Graph_FTEST1" hidden="1">[4]REER!$BN$140:$BN$140</definedName>
    <definedName name="__123Graph_X" localSheetId="16" hidden="1">[8]EdssGeeGAS!#REF!</definedName>
    <definedName name="__123Graph_X" localSheetId="17" hidden="1">[8]EdssGeeGAS!#REF!</definedName>
    <definedName name="__123Graph_X" localSheetId="19" hidden="1">'[9]i2-KA'!#REF!</definedName>
    <definedName name="__123Graph_X" localSheetId="1" hidden="1">'[9]i2-KA'!#REF!</definedName>
    <definedName name="__123Graph_X" localSheetId="5" hidden="1">[8]EdssGeeGAS!#REF!</definedName>
    <definedName name="__123Graph_X" localSheetId="6" hidden="1">[8]EdssGeeGAS!#REF!</definedName>
    <definedName name="__123Graph_X" localSheetId="8" hidden="1">[8]EdssGeeGAS!#REF!</definedName>
    <definedName name="__123Graph_X" localSheetId="11" hidden="1">[8]EdssGeeGAS!#REF!</definedName>
    <definedName name="__123Graph_X" localSheetId="12" hidden="1">[8]EdssGeeGAS!#REF!</definedName>
    <definedName name="__123Graph_X" localSheetId="13" hidden="1">[8]EdssGeeGAS!#REF!</definedName>
    <definedName name="__123Graph_X" localSheetId="14" hidden="1">[8]EdssGeeGAS!#REF!</definedName>
    <definedName name="__123Graph_X" hidden="1">[10]EdssGeeGAS!#REF!</definedName>
    <definedName name="__123Graph_XCurrent" localSheetId="19" hidden="1">'[9]i2-KA'!#REF!</definedName>
    <definedName name="__123Graph_XCurrent" localSheetId="1" hidden="1">'[9]i2-KA'!#REF!</definedName>
    <definedName name="__123Graph_XCurrent" localSheetId="5" hidden="1">'[9]i2-KA'!#REF!</definedName>
    <definedName name="__123Graph_XCurrent" localSheetId="6" hidden="1">'[9]i2-KA'!#REF!</definedName>
    <definedName name="__123Graph_XCurrent" localSheetId="8" hidden="1">'[9]i2-KA'!#REF!</definedName>
    <definedName name="__123Graph_XCurrent" localSheetId="11" hidden="1">'[9]i2-KA'!#REF!</definedName>
    <definedName name="__123Graph_XCurrent" localSheetId="12" hidden="1">'[9]i2-KA'!#REF!</definedName>
    <definedName name="__123Graph_XCurrent" localSheetId="13" hidden="1">'[9]i2-KA'!#REF!</definedName>
    <definedName name="__123Graph_XCurrent" localSheetId="14" hidden="1">'[9]i2-KA'!#REF!</definedName>
    <definedName name="__123Graph_XCurrent" hidden="1">'[9]i2-KA'!#REF!</definedName>
    <definedName name="__123Graph_XEXP" localSheetId="16" hidden="1">[8]EdssGeeGAS!#REF!</definedName>
    <definedName name="__123Graph_XEXP" localSheetId="17" hidden="1">[8]EdssGeeGAS!#REF!</definedName>
    <definedName name="__123Graph_XEXP" localSheetId="5" hidden="1">[8]EdssGeeGAS!#REF!</definedName>
    <definedName name="__123Graph_XEXP" localSheetId="6" hidden="1">[8]EdssGeeGAS!#REF!</definedName>
    <definedName name="__123Graph_XEXP" localSheetId="8" hidden="1">[8]EdssGeeGAS!#REF!</definedName>
    <definedName name="__123Graph_XEXP" localSheetId="11" hidden="1">[8]EdssGeeGAS!#REF!</definedName>
    <definedName name="__123Graph_XEXP" localSheetId="12" hidden="1">[8]EdssGeeGAS!#REF!</definedName>
    <definedName name="__123Graph_XEXP" localSheetId="13" hidden="1">[8]EdssGeeGAS!#REF!</definedName>
    <definedName name="__123Graph_XEXP" localSheetId="14" hidden="1">[8]EdssGeeGAS!#REF!</definedName>
    <definedName name="__123Graph_XEXP" hidden="1">[10]EdssGeeGAS!#REF!</definedName>
    <definedName name="__123Graph_XChart1" localSheetId="19" hidden="1">'[9]i2-KA'!#REF!</definedName>
    <definedName name="__123Graph_XChart1" localSheetId="1" hidden="1">'[9]i2-KA'!#REF!</definedName>
    <definedName name="__123Graph_XChart1" localSheetId="5" hidden="1">'[9]i2-KA'!#REF!</definedName>
    <definedName name="__123Graph_XChart1" localSheetId="6" hidden="1">'[9]i2-KA'!#REF!</definedName>
    <definedName name="__123Graph_XChart1" localSheetId="8" hidden="1">'[9]i2-KA'!#REF!</definedName>
    <definedName name="__123Graph_XChart1" localSheetId="11" hidden="1">'[9]i2-KA'!#REF!</definedName>
    <definedName name="__123Graph_XChart1" localSheetId="12" hidden="1">'[9]i2-KA'!#REF!</definedName>
    <definedName name="__123Graph_XChart1" localSheetId="13" hidden="1">'[9]i2-KA'!#REF!</definedName>
    <definedName name="__123Graph_XChart1" localSheetId="14" hidden="1">'[9]i2-KA'!#REF!</definedName>
    <definedName name="__123Graph_XChart1" hidden="1">'[9]i2-KA'!#REF!</definedName>
    <definedName name="__123Graph_XChart2" localSheetId="19" hidden="1">'[9]i2-KA'!#REF!</definedName>
    <definedName name="__123Graph_XChart2" localSheetId="1" hidden="1">'[9]i2-KA'!#REF!</definedName>
    <definedName name="__123Graph_XChart2" localSheetId="5" hidden="1">'[9]i2-KA'!#REF!</definedName>
    <definedName name="__123Graph_XChart2" localSheetId="6" hidden="1">'[9]i2-KA'!#REF!</definedName>
    <definedName name="__123Graph_XChart2" localSheetId="8" hidden="1">'[9]i2-KA'!#REF!</definedName>
    <definedName name="__123Graph_XChart2" localSheetId="11" hidden="1">'[9]i2-KA'!#REF!</definedName>
    <definedName name="__123Graph_XChart2" localSheetId="12" hidden="1">'[9]i2-KA'!#REF!</definedName>
    <definedName name="__123Graph_XChart2" localSheetId="13" hidden="1">'[9]i2-KA'!#REF!</definedName>
    <definedName name="__123Graph_XChart2" localSheetId="14" hidden="1">'[9]i2-KA'!#REF!</definedName>
    <definedName name="__123Graph_XChart2" hidden="1">'[9]i2-KA'!#REF!</definedName>
    <definedName name="__123Graph_XTEST1" localSheetId="16" hidden="1">[1]REER!$C$9:$C$75</definedName>
    <definedName name="__123Graph_XTEST1" localSheetId="17" hidden="1">[1]REER!$C$9:$C$75</definedName>
    <definedName name="__123Graph_XTEST1" localSheetId="19" hidden="1">[2]REER!$C$9:$C$75</definedName>
    <definedName name="__123Graph_XTEST1" localSheetId="1" hidden="1">[3]REER!$C$9:$C$75</definedName>
    <definedName name="__123Graph_XTEST1" localSheetId="5" hidden="1">[1]REER!$C$9:$C$75</definedName>
    <definedName name="__123Graph_XTEST1" localSheetId="6" hidden="1">[1]REER!$C$9:$C$75</definedName>
    <definedName name="__123Graph_XTEST1" localSheetId="8" hidden="1">[1]REER!$C$9:$C$75</definedName>
    <definedName name="__123Graph_XTEST1" localSheetId="11" hidden="1">[1]REER!$C$9:$C$75</definedName>
    <definedName name="__123Graph_XTEST1" localSheetId="12" hidden="1">[1]REER!$C$9:$C$75</definedName>
    <definedName name="__123Graph_XTEST1" localSheetId="13" hidden="1">[1]REER!$C$9:$C$75</definedName>
    <definedName name="__123Graph_XTEST1" localSheetId="14" hidden="1">[1]REER!$C$9:$C$75</definedName>
    <definedName name="__123Graph_XTEST1" hidden="1">[4]REER!$C$9:$C$75</definedName>
    <definedName name="_1_123Graph_A" localSheetId="16" hidden="1">#REF!</definedName>
    <definedName name="_1_123Graph_A" localSheetId="17" hidden="1">#REF!</definedName>
    <definedName name="_1_123Graph_A" localSheetId="5" hidden="1">#REF!</definedName>
    <definedName name="_1_123Graph_A" localSheetId="6" hidden="1">#REF!</definedName>
    <definedName name="_1_123Graph_A" localSheetId="8" hidden="1">#REF!</definedName>
    <definedName name="_1_123Graph_A" localSheetId="11" hidden="1">#REF!</definedName>
    <definedName name="_1_123Graph_A" localSheetId="12" hidden="1">#REF!</definedName>
    <definedName name="_1_123Graph_A" localSheetId="13" hidden="1">#REF!</definedName>
    <definedName name="_1_123Graph_A" localSheetId="14" hidden="1">#REF!</definedName>
    <definedName name="_1_123Graph_A" hidden="1">#REF!</definedName>
    <definedName name="_10__123Graph_ACHART_2" localSheetId="19" hidden="1">'[11]Employment Data Sectors (wages)'!$A$8173:$A$8184</definedName>
    <definedName name="_10__123Graph_ACHART_2" hidden="1">'[12]Employment Data Sectors (wages)'!$A$8173:$A$8184</definedName>
    <definedName name="_10__123Graph_ACHART_8" localSheetId="16" hidden="1">'[13]Employment Data Sectors (wages)'!$W$8175:$W$8186</definedName>
    <definedName name="_10__123Graph_ACHART_8" localSheetId="17" hidden="1">'[13]Employment Data Sectors (wages)'!$W$8175:$W$8186</definedName>
    <definedName name="_10__123Graph_ACHART_8" localSheetId="5" hidden="1">'[13]Employment Data Sectors (wages)'!$W$8175:$W$8186</definedName>
    <definedName name="_10__123Graph_ACHART_8" localSheetId="6" hidden="1">'[13]Employment Data Sectors (wages)'!$W$8175:$W$8186</definedName>
    <definedName name="_10__123Graph_ACHART_8" localSheetId="8" hidden="1">'[13]Employment Data Sectors (wages)'!$W$8175:$W$8186</definedName>
    <definedName name="_10__123Graph_ACHART_8" localSheetId="11" hidden="1">'[13]Employment Data Sectors (wages)'!$W$8175:$W$8186</definedName>
    <definedName name="_10__123Graph_ACHART_8" localSheetId="12" hidden="1">'[13]Employment Data Sectors (wages)'!$W$8175:$W$8186</definedName>
    <definedName name="_10__123Graph_ACHART_8" localSheetId="13" hidden="1">'[13]Employment Data Sectors (wages)'!$W$8175:$W$8186</definedName>
    <definedName name="_10__123Graph_ACHART_8" localSheetId="14" hidden="1">'[13]Employment Data Sectors (wages)'!$W$8175:$W$8186</definedName>
    <definedName name="_10__123Graph_ACHART_8" hidden="1">'[14]Employment Data Sectors (wages)'!$W$8175:$W$8186</definedName>
    <definedName name="_10__123Graph_BCHART_1" localSheetId="16" hidden="1">'[15]Employment Data Sectors (wages)'!$B$8173:$B$8184</definedName>
    <definedName name="_10__123Graph_BCHART_1" localSheetId="17" hidden="1">'[15]Employment Data Sectors (wages)'!$B$8173:$B$8184</definedName>
    <definedName name="_10__123Graph_BCHART_1" localSheetId="5" hidden="1">'[15]Employment Data Sectors (wages)'!$B$8173:$B$8184</definedName>
    <definedName name="_10__123Graph_BCHART_1" localSheetId="6" hidden="1">'[15]Employment Data Sectors (wages)'!$B$8173:$B$8184</definedName>
    <definedName name="_10__123Graph_BCHART_1" localSheetId="8" hidden="1">'[15]Employment Data Sectors (wages)'!$B$8173:$B$8184</definedName>
    <definedName name="_10__123Graph_BCHART_1" localSheetId="11" hidden="1">'[15]Employment Data Sectors (wages)'!$B$8173:$B$8184</definedName>
    <definedName name="_10__123Graph_BCHART_1" localSheetId="12" hidden="1">'[15]Employment Data Sectors (wages)'!$B$8173:$B$8184</definedName>
    <definedName name="_10__123Graph_BCHART_1" localSheetId="13" hidden="1">'[15]Employment Data Sectors (wages)'!$B$8173:$B$8184</definedName>
    <definedName name="_10__123Graph_BCHART_1" localSheetId="14" hidden="1">'[15]Employment Data Sectors (wages)'!$B$8173:$B$8184</definedName>
    <definedName name="_10__123Graph_BCHART_1" hidden="1">'[16]Employment Data Sectors (wages)'!$B$8173:$B$8184</definedName>
    <definedName name="_11__123Graph_BCHART_1" localSheetId="16" hidden="1">'[13]Employment Data Sectors (wages)'!$B$8173:$B$8184</definedName>
    <definedName name="_11__123Graph_BCHART_1" localSheetId="17" hidden="1">'[13]Employment Data Sectors (wages)'!$B$8173:$B$8184</definedName>
    <definedName name="_11__123Graph_BCHART_1" localSheetId="5" hidden="1">'[13]Employment Data Sectors (wages)'!$B$8173:$B$8184</definedName>
    <definedName name="_11__123Graph_BCHART_1" localSheetId="6" hidden="1">'[13]Employment Data Sectors (wages)'!$B$8173:$B$8184</definedName>
    <definedName name="_11__123Graph_BCHART_1" localSheetId="8" hidden="1">'[13]Employment Data Sectors (wages)'!$B$8173:$B$8184</definedName>
    <definedName name="_11__123Graph_BCHART_1" localSheetId="11" hidden="1">'[13]Employment Data Sectors (wages)'!$B$8173:$B$8184</definedName>
    <definedName name="_11__123Graph_BCHART_1" localSheetId="12" hidden="1">'[13]Employment Data Sectors (wages)'!$B$8173:$B$8184</definedName>
    <definedName name="_11__123Graph_BCHART_1" localSheetId="13" hidden="1">'[13]Employment Data Sectors (wages)'!$B$8173:$B$8184</definedName>
    <definedName name="_11__123Graph_BCHART_1" localSheetId="14" hidden="1">'[13]Employment Data Sectors (wages)'!$B$8173:$B$8184</definedName>
    <definedName name="_11__123Graph_BCHART_1" hidden="1">'[14]Employment Data Sectors (wages)'!$B$8173:$B$8184</definedName>
    <definedName name="_11__123Graph_BCHART_2" localSheetId="16" hidden="1">'[15]Employment Data Sectors (wages)'!$B$8173:$B$8184</definedName>
    <definedName name="_11__123Graph_BCHART_2" localSheetId="17" hidden="1">'[15]Employment Data Sectors (wages)'!$B$8173:$B$8184</definedName>
    <definedName name="_11__123Graph_BCHART_2" localSheetId="5" hidden="1">'[15]Employment Data Sectors (wages)'!$B$8173:$B$8184</definedName>
    <definedName name="_11__123Graph_BCHART_2" localSheetId="6" hidden="1">'[15]Employment Data Sectors (wages)'!$B$8173:$B$8184</definedName>
    <definedName name="_11__123Graph_BCHART_2" localSheetId="8" hidden="1">'[15]Employment Data Sectors (wages)'!$B$8173:$B$8184</definedName>
    <definedName name="_11__123Graph_BCHART_2" localSheetId="11" hidden="1">'[15]Employment Data Sectors (wages)'!$B$8173:$B$8184</definedName>
    <definedName name="_11__123Graph_BCHART_2" localSheetId="12" hidden="1">'[15]Employment Data Sectors (wages)'!$B$8173:$B$8184</definedName>
    <definedName name="_11__123Graph_BCHART_2" localSheetId="13" hidden="1">'[15]Employment Data Sectors (wages)'!$B$8173:$B$8184</definedName>
    <definedName name="_11__123Graph_BCHART_2" localSheetId="14" hidden="1">'[15]Employment Data Sectors (wages)'!$B$8173:$B$8184</definedName>
    <definedName name="_11__123Graph_BCHART_2" hidden="1">'[16]Employment Data Sectors (wages)'!$B$8173:$B$8184</definedName>
    <definedName name="_12__123Graph_ACHART_3" localSheetId="19" hidden="1">'[11]Employment Data Sectors (wages)'!$A$11:$A$8185</definedName>
    <definedName name="_12__123Graph_ACHART_3" hidden="1">'[12]Employment Data Sectors (wages)'!$A$11:$A$8185</definedName>
    <definedName name="_12__123Graph_BCHART_2" localSheetId="16" hidden="1">'[13]Employment Data Sectors (wages)'!$B$8173:$B$8184</definedName>
    <definedName name="_12__123Graph_BCHART_2" localSheetId="17" hidden="1">'[13]Employment Data Sectors (wages)'!$B$8173:$B$8184</definedName>
    <definedName name="_12__123Graph_BCHART_2" localSheetId="5" hidden="1">'[13]Employment Data Sectors (wages)'!$B$8173:$B$8184</definedName>
    <definedName name="_12__123Graph_BCHART_2" localSheetId="6" hidden="1">'[13]Employment Data Sectors (wages)'!$B$8173:$B$8184</definedName>
    <definedName name="_12__123Graph_BCHART_2" localSheetId="8" hidden="1">'[13]Employment Data Sectors (wages)'!$B$8173:$B$8184</definedName>
    <definedName name="_12__123Graph_BCHART_2" localSheetId="11" hidden="1">'[13]Employment Data Sectors (wages)'!$B$8173:$B$8184</definedName>
    <definedName name="_12__123Graph_BCHART_2" localSheetId="12" hidden="1">'[13]Employment Data Sectors (wages)'!$B$8173:$B$8184</definedName>
    <definedName name="_12__123Graph_BCHART_2" localSheetId="13" hidden="1">'[13]Employment Data Sectors (wages)'!$B$8173:$B$8184</definedName>
    <definedName name="_12__123Graph_BCHART_2" localSheetId="14" hidden="1">'[13]Employment Data Sectors (wages)'!$B$8173:$B$8184</definedName>
    <definedName name="_12__123Graph_BCHART_2" hidden="1">'[14]Employment Data Sectors (wages)'!$B$8173:$B$8184</definedName>
    <definedName name="_12__123Graph_BCHART_3" localSheetId="16" hidden="1">'[15]Employment Data Sectors (wages)'!$B$11:$B$8185</definedName>
    <definedName name="_12__123Graph_BCHART_3" localSheetId="17" hidden="1">'[15]Employment Data Sectors (wages)'!$B$11:$B$8185</definedName>
    <definedName name="_12__123Graph_BCHART_3" localSheetId="5" hidden="1">'[15]Employment Data Sectors (wages)'!$B$11:$B$8185</definedName>
    <definedName name="_12__123Graph_BCHART_3" localSheetId="6" hidden="1">'[15]Employment Data Sectors (wages)'!$B$11:$B$8185</definedName>
    <definedName name="_12__123Graph_BCHART_3" localSheetId="8" hidden="1">'[15]Employment Data Sectors (wages)'!$B$11:$B$8185</definedName>
    <definedName name="_12__123Graph_BCHART_3" localSheetId="11" hidden="1">'[15]Employment Data Sectors (wages)'!$B$11:$B$8185</definedName>
    <definedName name="_12__123Graph_BCHART_3" localSheetId="12" hidden="1">'[15]Employment Data Sectors (wages)'!$B$11:$B$8185</definedName>
    <definedName name="_12__123Graph_BCHART_3" localSheetId="13" hidden="1">'[15]Employment Data Sectors (wages)'!$B$11:$B$8185</definedName>
    <definedName name="_12__123Graph_BCHART_3" localSheetId="14" hidden="1">'[15]Employment Data Sectors (wages)'!$B$11:$B$8185</definedName>
    <definedName name="_12__123Graph_BCHART_3" hidden="1">'[16]Employment Data Sectors (wages)'!$B$11:$B$8185</definedName>
    <definedName name="_123Graph_AB" localSheetId="16" hidden="1">#REF!</definedName>
    <definedName name="_123Graph_AB" localSheetId="17" hidden="1">#REF!</definedName>
    <definedName name="_123Graph_AB" localSheetId="19" hidden="1">#REF!</definedName>
    <definedName name="_123Graph_AB" localSheetId="1" hidden="1">#REF!</definedName>
    <definedName name="_123Graph_AB" localSheetId="5" hidden="1">#REF!</definedName>
    <definedName name="_123Graph_AB" localSheetId="6" hidden="1">#REF!</definedName>
    <definedName name="_123Graph_AB" localSheetId="8" hidden="1">#REF!</definedName>
    <definedName name="_123Graph_AB" localSheetId="11" hidden="1">#REF!</definedName>
    <definedName name="_123Graph_AB" localSheetId="12" hidden="1">#REF!</definedName>
    <definedName name="_123Graph_AB" localSheetId="13" hidden="1">#REF!</definedName>
    <definedName name="_123Graph_AB" localSheetId="14" hidden="1">#REF!</definedName>
    <definedName name="_123Graph_AB" hidden="1">#REF!</definedName>
    <definedName name="_123Graph_B" localSheetId="19" hidden="1">#REF!</definedName>
    <definedName name="_123Graph_B" localSheetId="1" hidden="1">#REF!</definedName>
    <definedName name="_123Graph_B" localSheetId="5" hidden="1">#REF!</definedName>
    <definedName name="_123Graph_B" localSheetId="6" hidden="1">#REF!</definedName>
    <definedName name="_123Graph_B" localSheetId="8" hidden="1">#REF!</definedName>
    <definedName name="_123Graph_B" localSheetId="11" hidden="1">#REF!</definedName>
    <definedName name="_123Graph_B" localSheetId="12" hidden="1">#REF!</definedName>
    <definedName name="_123Graph_B" localSheetId="13" hidden="1">#REF!</definedName>
    <definedName name="_123Graph_B" localSheetId="14" hidden="1">#REF!</definedName>
    <definedName name="_123Graph_B" hidden="1">#REF!</definedName>
    <definedName name="_123Graph_DB" localSheetId="19" hidden="1">#REF!</definedName>
    <definedName name="_123Graph_DB" localSheetId="1" hidden="1">#REF!</definedName>
    <definedName name="_123Graph_DB" localSheetId="5" hidden="1">#REF!</definedName>
    <definedName name="_123Graph_DB" localSheetId="6" hidden="1">#REF!</definedName>
    <definedName name="_123Graph_DB" localSheetId="8" hidden="1">#REF!</definedName>
    <definedName name="_123Graph_DB" localSheetId="11" hidden="1">#REF!</definedName>
    <definedName name="_123Graph_DB" localSheetId="12" hidden="1">#REF!</definedName>
    <definedName name="_123Graph_DB" localSheetId="13" hidden="1">#REF!</definedName>
    <definedName name="_123Graph_DB" localSheetId="14" hidden="1">#REF!</definedName>
    <definedName name="_123Graph_DB" hidden="1">#REF!</definedName>
    <definedName name="_123Graph_EB" localSheetId="19" hidden="1">#REF!</definedName>
    <definedName name="_123Graph_EB" localSheetId="1" hidden="1">#REF!</definedName>
    <definedName name="_123Graph_EB" localSheetId="5" hidden="1">#REF!</definedName>
    <definedName name="_123Graph_EB" localSheetId="6" hidden="1">#REF!</definedName>
    <definedName name="_123Graph_EB" localSheetId="8" hidden="1">#REF!</definedName>
    <definedName name="_123Graph_EB" localSheetId="11" hidden="1">#REF!</definedName>
    <definedName name="_123Graph_EB" localSheetId="12" hidden="1">#REF!</definedName>
    <definedName name="_123Graph_EB" localSheetId="13" hidden="1">#REF!</definedName>
    <definedName name="_123Graph_EB" localSheetId="14" hidden="1">#REF!</definedName>
    <definedName name="_123Graph_EB" hidden="1">#REF!</definedName>
    <definedName name="_123Graph_FB" localSheetId="19" hidden="1">#REF!</definedName>
    <definedName name="_123Graph_FB" localSheetId="1" hidden="1">#REF!</definedName>
    <definedName name="_123Graph_FB" localSheetId="5" hidden="1">#REF!</definedName>
    <definedName name="_123Graph_FB" localSheetId="6" hidden="1">#REF!</definedName>
    <definedName name="_123Graph_FB" localSheetId="8" hidden="1">#REF!</definedName>
    <definedName name="_123Graph_FB" localSheetId="11" hidden="1">#REF!</definedName>
    <definedName name="_123Graph_FB" localSheetId="12" hidden="1">#REF!</definedName>
    <definedName name="_123Graph_FB" localSheetId="13" hidden="1">#REF!</definedName>
    <definedName name="_123Graph_FB" localSheetId="14" hidden="1">#REF!</definedName>
    <definedName name="_123Graph_FB" hidden="1">#REF!</definedName>
    <definedName name="_13__123Graph_BCHART_3" localSheetId="16" hidden="1">'[13]Employment Data Sectors (wages)'!$B$11:$B$8185</definedName>
    <definedName name="_13__123Graph_BCHART_3" localSheetId="17" hidden="1">'[13]Employment Data Sectors (wages)'!$B$11:$B$8185</definedName>
    <definedName name="_13__123Graph_BCHART_3" localSheetId="5" hidden="1">'[13]Employment Data Sectors (wages)'!$B$11:$B$8185</definedName>
    <definedName name="_13__123Graph_BCHART_3" localSheetId="6" hidden="1">'[13]Employment Data Sectors (wages)'!$B$11:$B$8185</definedName>
    <definedName name="_13__123Graph_BCHART_3" localSheetId="8" hidden="1">'[13]Employment Data Sectors (wages)'!$B$11:$B$8185</definedName>
    <definedName name="_13__123Graph_BCHART_3" localSheetId="11" hidden="1">'[13]Employment Data Sectors (wages)'!$B$11:$B$8185</definedName>
    <definedName name="_13__123Graph_BCHART_3" localSheetId="12" hidden="1">'[13]Employment Data Sectors (wages)'!$B$11:$B$8185</definedName>
    <definedName name="_13__123Graph_BCHART_3" localSheetId="13" hidden="1">'[13]Employment Data Sectors (wages)'!$B$11:$B$8185</definedName>
    <definedName name="_13__123Graph_BCHART_3" localSheetId="14" hidden="1">'[13]Employment Data Sectors (wages)'!$B$11:$B$8185</definedName>
    <definedName name="_13__123Graph_BCHART_3" hidden="1">'[14]Employment Data Sectors (wages)'!$B$11:$B$8185</definedName>
    <definedName name="_13__123Graph_BCHART_4" localSheetId="16" hidden="1">'[15]Employment Data Sectors (wages)'!$B$12:$B$23</definedName>
    <definedName name="_13__123Graph_BCHART_4" localSheetId="17" hidden="1">'[15]Employment Data Sectors (wages)'!$B$12:$B$23</definedName>
    <definedName name="_13__123Graph_BCHART_4" localSheetId="5" hidden="1">'[15]Employment Data Sectors (wages)'!$B$12:$B$23</definedName>
    <definedName name="_13__123Graph_BCHART_4" localSheetId="6" hidden="1">'[15]Employment Data Sectors (wages)'!$B$12:$B$23</definedName>
    <definedName name="_13__123Graph_BCHART_4" localSheetId="8" hidden="1">'[15]Employment Data Sectors (wages)'!$B$12:$B$23</definedName>
    <definedName name="_13__123Graph_BCHART_4" localSheetId="11" hidden="1">'[15]Employment Data Sectors (wages)'!$B$12:$B$23</definedName>
    <definedName name="_13__123Graph_BCHART_4" localSheetId="12" hidden="1">'[15]Employment Data Sectors (wages)'!$B$12:$B$23</definedName>
    <definedName name="_13__123Graph_BCHART_4" localSheetId="13" hidden="1">'[15]Employment Data Sectors (wages)'!$B$12:$B$23</definedName>
    <definedName name="_13__123Graph_BCHART_4" localSheetId="14" hidden="1">'[15]Employment Data Sectors (wages)'!$B$12:$B$23</definedName>
    <definedName name="_13__123Graph_BCHART_4" hidden="1">'[16]Employment Data Sectors (wages)'!$B$12:$B$23</definedName>
    <definedName name="_132Graph_CB" localSheetId="16" hidden="1">#REF!</definedName>
    <definedName name="_132Graph_CB" localSheetId="17" hidden="1">#REF!</definedName>
    <definedName name="_132Graph_CB" localSheetId="19" hidden="1">#REF!</definedName>
    <definedName name="_132Graph_CB" localSheetId="1" hidden="1">#REF!</definedName>
    <definedName name="_132Graph_CB" localSheetId="5" hidden="1">#REF!</definedName>
    <definedName name="_132Graph_CB" localSheetId="6" hidden="1">#REF!</definedName>
    <definedName name="_132Graph_CB" localSheetId="8" hidden="1">#REF!</definedName>
    <definedName name="_132Graph_CB" localSheetId="11" hidden="1">#REF!</definedName>
    <definedName name="_132Graph_CB" localSheetId="12" hidden="1">#REF!</definedName>
    <definedName name="_132Graph_CB" localSheetId="13" hidden="1">#REF!</definedName>
    <definedName name="_132Graph_CB" localSheetId="14" hidden="1">#REF!</definedName>
    <definedName name="_132Graph_CB" hidden="1">#REF!</definedName>
    <definedName name="_14__123Graph_ACHART_4" localSheetId="19" hidden="1">'[11]Employment Data Sectors (wages)'!$A$12:$A$23</definedName>
    <definedName name="_14__123Graph_ACHART_4" hidden="1">'[12]Employment Data Sectors (wages)'!$A$12:$A$23</definedName>
    <definedName name="_14__123Graph_BCHART_4" localSheetId="16" hidden="1">'[13]Employment Data Sectors (wages)'!$B$12:$B$23</definedName>
    <definedName name="_14__123Graph_BCHART_4" localSheetId="17" hidden="1">'[13]Employment Data Sectors (wages)'!$B$12:$B$23</definedName>
    <definedName name="_14__123Graph_BCHART_4" localSheetId="5" hidden="1">'[13]Employment Data Sectors (wages)'!$B$12:$B$23</definedName>
    <definedName name="_14__123Graph_BCHART_4" localSheetId="6" hidden="1">'[13]Employment Data Sectors (wages)'!$B$12:$B$23</definedName>
    <definedName name="_14__123Graph_BCHART_4" localSheetId="8" hidden="1">'[13]Employment Data Sectors (wages)'!$B$12:$B$23</definedName>
    <definedName name="_14__123Graph_BCHART_4" localSheetId="11" hidden="1">'[13]Employment Data Sectors (wages)'!$B$12:$B$23</definedName>
    <definedName name="_14__123Graph_BCHART_4" localSheetId="12" hidden="1">'[13]Employment Data Sectors (wages)'!$B$12:$B$23</definedName>
    <definedName name="_14__123Graph_BCHART_4" localSheetId="13" hidden="1">'[13]Employment Data Sectors (wages)'!$B$12:$B$23</definedName>
    <definedName name="_14__123Graph_BCHART_4" localSheetId="14" hidden="1">'[13]Employment Data Sectors (wages)'!$B$12:$B$23</definedName>
    <definedName name="_14__123Graph_BCHART_4" hidden="1">'[14]Employment Data Sectors (wages)'!$B$12:$B$23</definedName>
    <definedName name="_14__123Graph_BCHART_5" localSheetId="16" hidden="1">'[15]Employment Data Sectors (wages)'!$B$24:$B$35</definedName>
    <definedName name="_14__123Graph_BCHART_5" localSheetId="17" hidden="1">'[15]Employment Data Sectors (wages)'!$B$24:$B$35</definedName>
    <definedName name="_14__123Graph_BCHART_5" localSheetId="5" hidden="1">'[15]Employment Data Sectors (wages)'!$B$24:$B$35</definedName>
    <definedName name="_14__123Graph_BCHART_5" localSheetId="6" hidden="1">'[15]Employment Data Sectors (wages)'!$B$24:$B$35</definedName>
    <definedName name="_14__123Graph_BCHART_5" localSheetId="8" hidden="1">'[15]Employment Data Sectors (wages)'!$B$24:$B$35</definedName>
    <definedName name="_14__123Graph_BCHART_5" localSheetId="11" hidden="1">'[15]Employment Data Sectors (wages)'!$B$24:$B$35</definedName>
    <definedName name="_14__123Graph_BCHART_5" localSheetId="12" hidden="1">'[15]Employment Data Sectors (wages)'!$B$24:$B$35</definedName>
    <definedName name="_14__123Graph_BCHART_5" localSheetId="13" hidden="1">'[15]Employment Data Sectors (wages)'!$B$24:$B$35</definedName>
    <definedName name="_14__123Graph_BCHART_5" localSheetId="14" hidden="1">'[15]Employment Data Sectors (wages)'!$B$24:$B$35</definedName>
    <definedName name="_14__123Graph_BCHART_5" hidden="1">'[16]Employment Data Sectors (wages)'!$B$24:$B$35</definedName>
    <definedName name="_15__123Graph_BCHART_5" localSheetId="16" hidden="1">'[13]Employment Data Sectors (wages)'!$B$24:$B$35</definedName>
    <definedName name="_15__123Graph_BCHART_5" localSheetId="17" hidden="1">'[13]Employment Data Sectors (wages)'!$B$24:$B$35</definedName>
    <definedName name="_15__123Graph_BCHART_5" localSheetId="5" hidden="1">'[13]Employment Data Sectors (wages)'!$B$24:$B$35</definedName>
    <definedName name="_15__123Graph_BCHART_5" localSheetId="6" hidden="1">'[13]Employment Data Sectors (wages)'!$B$24:$B$35</definedName>
    <definedName name="_15__123Graph_BCHART_5" localSheetId="8" hidden="1">'[13]Employment Data Sectors (wages)'!$B$24:$B$35</definedName>
    <definedName name="_15__123Graph_BCHART_5" localSheetId="11" hidden="1">'[13]Employment Data Sectors (wages)'!$B$24:$B$35</definedName>
    <definedName name="_15__123Graph_BCHART_5" localSheetId="12" hidden="1">'[13]Employment Data Sectors (wages)'!$B$24:$B$35</definedName>
    <definedName name="_15__123Graph_BCHART_5" localSheetId="13" hidden="1">'[13]Employment Data Sectors (wages)'!$B$24:$B$35</definedName>
    <definedName name="_15__123Graph_BCHART_5" localSheetId="14" hidden="1">'[13]Employment Data Sectors (wages)'!$B$24:$B$35</definedName>
    <definedName name="_15__123Graph_BCHART_5" hidden="1">'[14]Employment Data Sectors (wages)'!$B$24:$B$35</definedName>
    <definedName name="_15__123Graph_BCHART_6" localSheetId="16" hidden="1">'[15]Employment Data Sectors (wages)'!$AS$49:$AS$8103</definedName>
    <definedName name="_15__123Graph_BCHART_6" localSheetId="17" hidden="1">'[15]Employment Data Sectors (wages)'!$AS$49:$AS$8103</definedName>
    <definedName name="_15__123Graph_BCHART_6" localSheetId="5" hidden="1">'[15]Employment Data Sectors (wages)'!$AS$49:$AS$8103</definedName>
    <definedName name="_15__123Graph_BCHART_6" localSheetId="6" hidden="1">'[15]Employment Data Sectors (wages)'!$AS$49:$AS$8103</definedName>
    <definedName name="_15__123Graph_BCHART_6" localSheetId="8" hidden="1">'[15]Employment Data Sectors (wages)'!$AS$49:$AS$8103</definedName>
    <definedName name="_15__123Graph_BCHART_6" localSheetId="11" hidden="1">'[15]Employment Data Sectors (wages)'!$AS$49:$AS$8103</definedName>
    <definedName name="_15__123Graph_BCHART_6" localSheetId="12" hidden="1">'[15]Employment Data Sectors (wages)'!$AS$49:$AS$8103</definedName>
    <definedName name="_15__123Graph_BCHART_6" localSheetId="13" hidden="1">'[15]Employment Data Sectors (wages)'!$AS$49:$AS$8103</definedName>
    <definedName name="_15__123Graph_BCHART_6" localSheetId="14" hidden="1">'[15]Employment Data Sectors (wages)'!$AS$49:$AS$8103</definedName>
    <definedName name="_15__123Graph_BCHART_6" hidden="1">'[16]Employment Data Sectors (wages)'!$AS$49:$AS$8103</definedName>
    <definedName name="_16__123Graph_ACHART_5" localSheetId="19" hidden="1">'[11]Employment Data Sectors (wages)'!$A$24:$A$35</definedName>
    <definedName name="_16__123Graph_ACHART_5" hidden="1">'[12]Employment Data Sectors (wages)'!$A$24:$A$35</definedName>
    <definedName name="_16__123Graph_BCHART_6" localSheetId="16" hidden="1">'[13]Employment Data Sectors (wages)'!$AS$49:$AS$8103</definedName>
    <definedName name="_16__123Graph_BCHART_6" localSheetId="17" hidden="1">'[13]Employment Data Sectors (wages)'!$AS$49:$AS$8103</definedName>
    <definedName name="_16__123Graph_BCHART_6" localSheetId="5" hidden="1">'[13]Employment Data Sectors (wages)'!$AS$49:$AS$8103</definedName>
    <definedName name="_16__123Graph_BCHART_6" localSheetId="6" hidden="1">'[13]Employment Data Sectors (wages)'!$AS$49:$AS$8103</definedName>
    <definedName name="_16__123Graph_BCHART_6" localSheetId="8" hidden="1">'[13]Employment Data Sectors (wages)'!$AS$49:$AS$8103</definedName>
    <definedName name="_16__123Graph_BCHART_6" localSheetId="11" hidden="1">'[13]Employment Data Sectors (wages)'!$AS$49:$AS$8103</definedName>
    <definedName name="_16__123Graph_BCHART_6" localSheetId="12" hidden="1">'[13]Employment Data Sectors (wages)'!$AS$49:$AS$8103</definedName>
    <definedName name="_16__123Graph_BCHART_6" localSheetId="13" hidden="1">'[13]Employment Data Sectors (wages)'!$AS$49:$AS$8103</definedName>
    <definedName name="_16__123Graph_BCHART_6" localSheetId="14" hidden="1">'[13]Employment Data Sectors (wages)'!$AS$49:$AS$8103</definedName>
    <definedName name="_16__123Graph_BCHART_6" hidden="1">'[14]Employment Data Sectors (wages)'!$AS$49:$AS$8103</definedName>
    <definedName name="_16__123Graph_BCHART_7" localSheetId="16" hidden="1">'[15]Employment Data Sectors (wages)'!$Y$13:$Y$8187</definedName>
    <definedName name="_16__123Graph_BCHART_7" localSheetId="17" hidden="1">'[15]Employment Data Sectors (wages)'!$Y$13:$Y$8187</definedName>
    <definedName name="_16__123Graph_BCHART_7" localSheetId="5" hidden="1">'[15]Employment Data Sectors (wages)'!$Y$13:$Y$8187</definedName>
    <definedName name="_16__123Graph_BCHART_7" localSheetId="6" hidden="1">'[15]Employment Data Sectors (wages)'!$Y$13:$Y$8187</definedName>
    <definedName name="_16__123Graph_BCHART_7" localSheetId="8" hidden="1">'[15]Employment Data Sectors (wages)'!$Y$13:$Y$8187</definedName>
    <definedName name="_16__123Graph_BCHART_7" localSheetId="11" hidden="1">'[15]Employment Data Sectors (wages)'!$Y$13:$Y$8187</definedName>
    <definedName name="_16__123Graph_BCHART_7" localSheetId="12" hidden="1">'[15]Employment Data Sectors (wages)'!$Y$13:$Y$8187</definedName>
    <definedName name="_16__123Graph_BCHART_7" localSheetId="13" hidden="1">'[15]Employment Data Sectors (wages)'!$Y$13:$Y$8187</definedName>
    <definedName name="_16__123Graph_BCHART_7" localSheetId="14" hidden="1">'[15]Employment Data Sectors (wages)'!$Y$13:$Y$8187</definedName>
    <definedName name="_16__123Graph_BCHART_7" hidden="1">'[16]Employment Data Sectors (wages)'!$Y$13:$Y$8187</definedName>
    <definedName name="_17__123Graph_BCHART_7" localSheetId="16" hidden="1">'[13]Employment Data Sectors (wages)'!$Y$13:$Y$8187</definedName>
    <definedName name="_17__123Graph_BCHART_7" localSheetId="17" hidden="1">'[13]Employment Data Sectors (wages)'!$Y$13:$Y$8187</definedName>
    <definedName name="_17__123Graph_BCHART_7" localSheetId="5" hidden="1">'[13]Employment Data Sectors (wages)'!$Y$13:$Y$8187</definedName>
    <definedName name="_17__123Graph_BCHART_7" localSheetId="6" hidden="1">'[13]Employment Data Sectors (wages)'!$Y$13:$Y$8187</definedName>
    <definedName name="_17__123Graph_BCHART_7" localSheetId="8" hidden="1">'[13]Employment Data Sectors (wages)'!$Y$13:$Y$8187</definedName>
    <definedName name="_17__123Graph_BCHART_7" localSheetId="11" hidden="1">'[13]Employment Data Sectors (wages)'!$Y$13:$Y$8187</definedName>
    <definedName name="_17__123Graph_BCHART_7" localSheetId="12" hidden="1">'[13]Employment Data Sectors (wages)'!$Y$13:$Y$8187</definedName>
    <definedName name="_17__123Graph_BCHART_7" localSheetId="13" hidden="1">'[13]Employment Data Sectors (wages)'!$Y$13:$Y$8187</definedName>
    <definedName name="_17__123Graph_BCHART_7" localSheetId="14" hidden="1">'[13]Employment Data Sectors (wages)'!$Y$13:$Y$8187</definedName>
    <definedName name="_17__123Graph_BCHART_7" hidden="1">'[14]Employment Data Sectors (wages)'!$Y$13:$Y$8187</definedName>
    <definedName name="_17__123Graph_BCHART_8" localSheetId="16" hidden="1">'[15]Employment Data Sectors (wages)'!$W$13:$W$8187</definedName>
    <definedName name="_17__123Graph_BCHART_8" localSheetId="17" hidden="1">'[15]Employment Data Sectors (wages)'!$W$13:$W$8187</definedName>
    <definedName name="_17__123Graph_BCHART_8" localSheetId="5" hidden="1">'[15]Employment Data Sectors (wages)'!$W$13:$W$8187</definedName>
    <definedName name="_17__123Graph_BCHART_8" localSheetId="6" hidden="1">'[15]Employment Data Sectors (wages)'!$W$13:$W$8187</definedName>
    <definedName name="_17__123Graph_BCHART_8" localSheetId="8" hidden="1">'[15]Employment Data Sectors (wages)'!$W$13:$W$8187</definedName>
    <definedName name="_17__123Graph_BCHART_8" localSheetId="11" hidden="1">'[15]Employment Data Sectors (wages)'!$W$13:$W$8187</definedName>
    <definedName name="_17__123Graph_BCHART_8" localSheetId="12" hidden="1">'[15]Employment Data Sectors (wages)'!$W$13:$W$8187</definedName>
    <definedName name="_17__123Graph_BCHART_8" localSheetId="13" hidden="1">'[15]Employment Data Sectors (wages)'!$W$13:$W$8187</definedName>
    <definedName name="_17__123Graph_BCHART_8" localSheetId="14" hidden="1">'[15]Employment Data Sectors (wages)'!$W$13:$W$8187</definedName>
    <definedName name="_17__123Graph_BCHART_8" hidden="1">'[16]Employment Data Sectors (wages)'!$W$13:$W$8187</definedName>
    <definedName name="_18__123Graph_ACHART_6" localSheetId="19" hidden="1">'[11]Employment Data Sectors (wages)'!$Y$49:$Y$8103</definedName>
    <definedName name="_18__123Graph_ACHART_6" hidden="1">'[12]Employment Data Sectors (wages)'!$Y$49:$Y$8103</definedName>
    <definedName name="_18__123Graph_BCHART_8" localSheetId="16" hidden="1">'[13]Employment Data Sectors (wages)'!$W$13:$W$8187</definedName>
    <definedName name="_18__123Graph_BCHART_8" localSheetId="17" hidden="1">'[13]Employment Data Sectors (wages)'!$W$13:$W$8187</definedName>
    <definedName name="_18__123Graph_BCHART_8" localSheetId="5" hidden="1">'[13]Employment Data Sectors (wages)'!$W$13:$W$8187</definedName>
    <definedName name="_18__123Graph_BCHART_8" localSheetId="6" hidden="1">'[13]Employment Data Sectors (wages)'!$W$13:$W$8187</definedName>
    <definedName name="_18__123Graph_BCHART_8" localSheetId="8" hidden="1">'[13]Employment Data Sectors (wages)'!$W$13:$W$8187</definedName>
    <definedName name="_18__123Graph_BCHART_8" localSheetId="11" hidden="1">'[13]Employment Data Sectors (wages)'!$W$13:$W$8187</definedName>
    <definedName name="_18__123Graph_BCHART_8" localSheetId="12" hidden="1">'[13]Employment Data Sectors (wages)'!$W$13:$W$8187</definedName>
    <definedName name="_18__123Graph_BCHART_8" localSheetId="13" hidden="1">'[13]Employment Data Sectors (wages)'!$W$13:$W$8187</definedName>
    <definedName name="_18__123Graph_BCHART_8" localSheetId="14" hidden="1">'[13]Employment Data Sectors (wages)'!$W$13:$W$8187</definedName>
    <definedName name="_18__123Graph_BCHART_8" hidden="1">'[14]Employment Data Sectors (wages)'!$W$13:$W$8187</definedName>
    <definedName name="_18__123Graph_CCHART_1" localSheetId="16" hidden="1">'[15]Employment Data Sectors (wages)'!$C$8173:$C$8184</definedName>
    <definedName name="_18__123Graph_CCHART_1" localSheetId="17" hidden="1">'[15]Employment Data Sectors (wages)'!$C$8173:$C$8184</definedName>
    <definedName name="_18__123Graph_CCHART_1" localSheetId="5" hidden="1">'[15]Employment Data Sectors (wages)'!$C$8173:$C$8184</definedName>
    <definedName name="_18__123Graph_CCHART_1" localSheetId="6" hidden="1">'[15]Employment Data Sectors (wages)'!$C$8173:$C$8184</definedName>
    <definedName name="_18__123Graph_CCHART_1" localSheetId="8" hidden="1">'[15]Employment Data Sectors (wages)'!$C$8173:$C$8184</definedName>
    <definedName name="_18__123Graph_CCHART_1" localSheetId="11" hidden="1">'[15]Employment Data Sectors (wages)'!$C$8173:$C$8184</definedName>
    <definedName name="_18__123Graph_CCHART_1" localSheetId="12" hidden="1">'[15]Employment Data Sectors (wages)'!$C$8173:$C$8184</definedName>
    <definedName name="_18__123Graph_CCHART_1" localSheetId="13" hidden="1">'[15]Employment Data Sectors (wages)'!$C$8173:$C$8184</definedName>
    <definedName name="_18__123Graph_CCHART_1" localSheetId="14" hidden="1">'[15]Employment Data Sectors (wages)'!$C$8173:$C$8184</definedName>
    <definedName name="_18__123Graph_CCHART_1" hidden="1">'[16]Employment Data Sectors (wages)'!$C$8173:$C$8184</definedName>
    <definedName name="_19__123Graph_CCHART_1" localSheetId="16" hidden="1">'[13]Employment Data Sectors (wages)'!$C$8173:$C$8184</definedName>
    <definedName name="_19__123Graph_CCHART_1" localSheetId="17" hidden="1">'[13]Employment Data Sectors (wages)'!$C$8173:$C$8184</definedName>
    <definedName name="_19__123Graph_CCHART_1" localSheetId="5" hidden="1">'[13]Employment Data Sectors (wages)'!$C$8173:$C$8184</definedName>
    <definedName name="_19__123Graph_CCHART_1" localSheetId="6" hidden="1">'[13]Employment Data Sectors (wages)'!$C$8173:$C$8184</definedName>
    <definedName name="_19__123Graph_CCHART_1" localSheetId="8" hidden="1">'[13]Employment Data Sectors (wages)'!$C$8173:$C$8184</definedName>
    <definedName name="_19__123Graph_CCHART_1" localSheetId="11" hidden="1">'[13]Employment Data Sectors (wages)'!$C$8173:$C$8184</definedName>
    <definedName name="_19__123Graph_CCHART_1" localSheetId="12" hidden="1">'[13]Employment Data Sectors (wages)'!$C$8173:$C$8184</definedName>
    <definedName name="_19__123Graph_CCHART_1" localSheetId="13" hidden="1">'[13]Employment Data Sectors (wages)'!$C$8173:$C$8184</definedName>
    <definedName name="_19__123Graph_CCHART_1" localSheetId="14" hidden="1">'[13]Employment Data Sectors (wages)'!$C$8173:$C$8184</definedName>
    <definedName name="_19__123Graph_CCHART_1" hidden="1">'[14]Employment Data Sectors (wages)'!$C$8173:$C$8184</definedName>
    <definedName name="_19__123Graph_CCHART_2" localSheetId="16" hidden="1">'[15]Employment Data Sectors (wages)'!$C$8173:$C$8184</definedName>
    <definedName name="_19__123Graph_CCHART_2" localSheetId="17" hidden="1">'[15]Employment Data Sectors (wages)'!$C$8173:$C$8184</definedName>
    <definedName name="_19__123Graph_CCHART_2" localSheetId="5" hidden="1">'[15]Employment Data Sectors (wages)'!$C$8173:$C$8184</definedName>
    <definedName name="_19__123Graph_CCHART_2" localSheetId="6" hidden="1">'[15]Employment Data Sectors (wages)'!$C$8173:$C$8184</definedName>
    <definedName name="_19__123Graph_CCHART_2" localSheetId="8" hidden="1">'[15]Employment Data Sectors (wages)'!$C$8173:$C$8184</definedName>
    <definedName name="_19__123Graph_CCHART_2" localSheetId="11" hidden="1">'[15]Employment Data Sectors (wages)'!$C$8173:$C$8184</definedName>
    <definedName name="_19__123Graph_CCHART_2" localSheetId="12" hidden="1">'[15]Employment Data Sectors (wages)'!$C$8173:$C$8184</definedName>
    <definedName name="_19__123Graph_CCHART_2" localSheetId="13" hidden="1">'[15]Employment Data Sectors (wages)'!$C$8173:$C$8184</definedName>
    <definedName name="_19__123Graph_CCHART_2" localSheetId="14" hidden="1">'[15]Employment Data Sectors (wages)'!$C$8173:$C$8184</definedName>
    <definedName name="_19__123Graph_CCHART_2" hidden="1">'[16]Employment Data Sectors (wages)'!$C$8173:$C$8184</definedName>
    <definedName name="_2__123Graph_ACHART_1" localSheetId="16" hidden="1">'[15]Employment Data Sectors (wages)'!$A$8173:$A$8184</definedName>
    <definedName name="_2__123Graph_ACHART_1" localSheetId="17" hidden="1">'[15]Employment Data Sectors (wages)'!$A$8173:$A$8184</definedName>
    <definedName name="_2__123Graph_ACHART_1" localSheetId="5" hidden="1">'[15]Employment Data Sectors (wages)'!$A$8173:$A$8184</definedName>
    <definedName name="_2__123Graph_ACHART_1" localSheetId="6" hidden="1">'[15]Employment Data Sectors (wages)'!$A$8173:$A$8184</definedName>
    <definedName name="_2__123Graph_ACHART_1" localSheetId="8" hidden="1">'[15]Employment Data Sectors (wages)'!$A$8173:$A$8184</definedName>
    <definedName name="_2__123Graph_ACHART_1" localSheetId="11" hidden="1">'[15]Employment Data Sectors (wages)'!$A$8173:$A$8184</definedName>
    <definedName name="_2__123Graph_ACHART_1" localSheetId="12" hidden="1">'[15]Employment Data Sectors (wages)'!$A$8173:$A$8184</definedName>
    <definedName name="_2__123Graph_ACHART_1" localSheetId="13" hidden="1">'[15]Employment Data Sectors (wages)'!$A$8173:$A$8184</definedName>
    <definedName name="_2__123Graph_ACHART_1" localSheetId="14" hidden="1">'[15]Employment Data Sectors (wages)'!$A$8173:$A$8184</definedName>
    <definedName name="_2__123Graph_ACHART_1" hidden="1">'[16]Employment Data Sectors (wages)'!$A$8173:$A$8184</definedName>
    <definedName name="_20__123Graph_ACHART_7" localSheetId="19" hidden="1">'[11]Employment Data Sectors (wages)'!$Y$8175:$Y$8186</definedName>
    <definedName name="_20__123Graph_ACHART_7" hidden="1">'[12]Employment Data Sectors (wages)'!$Y$8175:$Y$8186</definedName>
    <definedName name="_20__123Graph_CCHART_2" localSheetId="16" hidden="1">'[13]Employment Data Sectors (wages)'!$C$8173:$C$8184</definedName>
    <definedName name="_20__123Graph_CCHART_2" localSheetId="17" hidden="1">'[13]Employment Data Sectors (wages)'!$C$8173:$C$8184</definedName>
    <definedName name="_20__123Graph_CCHART_2" localSheetId="5" hidden="1">'[13]Employment Data Sectors (wages)'!$C$8173:$C$8184</definedName>
    <definedName name="_20__123Graph_CCHART_2" localSheetId="6" hidden="1">'[13]Employment Data Sectors (wages)'!$C$8173:$C$8184</definedName>
    <definedName name="_20__123Graph_CCHART_2" localSheetId="8" hidden="1">'[13]Employment Data Sectors (wages)'!$C$8173:$C$8184</definedName>
    <definedName name="_20__123Graph_CCHART_2" localSheetId="11" hidden="1">'[13]Employment Data Sectors (wages)'!$C$8173:$C$8184</definedName>
    <definedName name="_20__123Graph_CCHART_2" localSheetId="12" hidden="1">'[13]Employment Data Sectors (wages)'!$C$8173:$C$8184</definedName>
    <definedName name="_20__123Graph_CCHART_2" localSheetId="13" hidden="1">'[13]Employment Data Sectors (wages)'!$C$8173:$C$8184</definedName>
    <definedName name="_20__123Graph_CCHART_2" localSheetId="14" hidden="1">'[13]Employment Data Sectors (wages)'!$C$8173:$C$8184</definedName>
    <definedName name="_20__123Graph_CCHART_2" hidden="1">'[14]Employment Data Sectors (wages)'!$C$8173:$C$8184</definedName>
    <definedName name="_20__123Graph_CCHART_3" localSheetId="16" hidden="1">'[15]Employment Data Sectors (wages)'!$C$11:$C$8185</definedName>
    <definedName name="_20__123Graph_CCHART_3" localSheetId="17" hidden="1">'[15]Employment Data Sectors (wages)'!$C$11:$C$8185</definedName>
    <definedName name="_20__123Graph_CCHART_3" localSheetId="5" hidden="1">'[15]Employment Data Sectors (wages)'!$C$11:$C$8185</definedName>
    <definedName name="_20__123Graph_CCHART_3" localSheetId="6" hidden="1">'[15]Employment Data Sectors (wages)'!$C$11:$C$8185</definedName>
    <definedName name="_20__123Graph_CCHART_3" localSheetId="8" hidden="1">'[15]Employment Data Sectors (wages)'!$C$11:$C$8185</definedName>
    <definedName name="_20__123Graph_CCHART_3" localSheetId="11" hidden="1">'[15]Employment Data Sectors (wages)'!$C$11:$C$8185</definedName>
    <definedName name="_20__123Graph_CCHART_3" localSheetId="12" hidden="1">'[15]Employment Data Sectors (wages)'!$C$11:$C$8185</definedName>
    <definedName name="_20__123Graph_CCHART_3" localSheetId="13" hidden="1">'[15]Employment Data Sectors (wages)'!$C$11:$C$8185</definedName>
    <definedName name="_20__123Graph_CCHART_3" localSheetId="14" hidden="1">'[15]Employment Data Sectors (wages)'!$C$11:$C$8185</definedName>
    <definedName name="_20__123Graph_CCHART_3" hidden="1">'[16]Employment Data Sectors (wages)'!$C$11:$C$8185</definedName>
    <definedName name="_21__123Graph_CCHART_3" localSheetId="16" hidden="1">'[13]Employment Data Sectors (wages)'!$C$11:$C$8185</definedName>
    <definedName name="_21__123Graph_CCHART_3" localSheetId="17" hidden="1">'[13]Employment Data Sectors (wages)'!$C$11:$C$8185</definedName>
    <definedName name="_21__123Graph_CCHART_3" localSheetId="5" hidden="1">'[13]Employment Data Sectors (wages)'!$C$11:$C$8185</definedName>
    <definedName name="_21__123Graph_CCHART_3" localSheetId="6" hidden="1">'[13]Employment Data Sectors (wages)'!$C$11:$C$8185</definedName>
    <definedName name="_21__123Graph_CCHART_3" localSheetId="8" hidden="1">'[13]Employment Data Sectors (wages)'!$C$11:$C$8185</definedName>
    <definedName name="_21__123Graph_CCHART_3" localSheetId="11" hidden="1">'[13]Employment Data Sectors (wages)'!$C$11:$C$8185</definedName>
    <definedName name="_21__123Graph_CCHART_3" localSheetId="12" hidden="1">'[13]Employment Data Sectors (wages)'!$C$11:$C$8185</definedName>
    <definedName name="_21__123Graph_CCHART_3" localSheetId="13" hidden="1">'[13]Employment Data Sectors (wages)'!$C$11:$C$8185</definedName>
    <definedName name="_21__123Graph_CCHART_3" localSheetId="14" hidden="1">'[13]Employment Data Sectors (wages)'!$C$11:$C$8185</definedName>
    <definedName name="_21__123Graph_CCHART_3" hidden="1">'[14]Employment Data Sectors (wages)'!$C$11:$C$8185</definedName>
    <definedName name="_21__123Graph_CCHART_4" localSheetId="16" hidden="1">'[15]Employment Data Sectors (wages)'!$C$12:$C$23</definedName>
    <definedName name="_21__123Graph_CCHART_4" localSheetId="17" hidden="1">'[15]Employment Data Sectors (wages)'!$C$12:$C$23</definedName>
    <definedName name="_21__123Graph_CCHART_4" localSheetId="5" hidden="1">'[15]Employment Data Sectors (wages)'!$C$12:$C$23</definedName>
    <definedName name="_21__123Graph_CCHART_4" localSheetId="6" hidden="1">'[15]Employment Data Sectors (wages)'!$C$12:$C$23</definedName>
    <definedName name="_21__123Graph_CCHART_4" localSheetId="8" hidden="1">'[15]Employment Data Sectors (wages)'!$C$12:$C$23</definedName>
    <definedName name="_21__123Graph_CCHART_4" localSheetId="11" hidden="1">'[15]Employment Data Sectors (wages)'!$C$12:$C$23</definedName>
    <definedName name="_21__123Graph_CCHART_4" localSheetId="12" hidden="1">'[15]Employment Data Sectors (wages)'!$C$12:$C$23</definedName>
    <definedName name="_21__123Graph_CCHART_4" localSheetId="13" hidden="1">'[15]Employment Data Sectors (wages)'!$C$12:$C$23</definedName>
    <definedName name="_21__123Graph_CCHART_4" localSheetId="14" hidden="1">'[15]Employment Data Sectors (wages)'!$C$12:$C$23</definedName>
    <definedName name="_21__123Graph_CCHART_4" hidden="1">'[16]Employment Data Sectors (wages)'!$C$12:$C$23</definedName>
    <definedName name="_22__123Graph_ACHART_8" localSheetId="19" hidden="1">'[11]Employment Data Sectors (wages)'!$W$8175:$W$8186</definedName>
    <definedName name="_22__123Graph_ACHART_8" hidden="1">'[12]Employment Data Sectors (wages)'!$W$8175:$W$8186</definedName>
    <definedName name="_22__123Graph_CCHART_4" localSheetId="16" hidden="1">'[13]Employment Data Sectors (wages)'!$C$12:$C$23</definedName>
    <definedName name="_22__123Graph_CCHART_4" localSheetId="17" hidden="1">'[13]Employment Data Sectors (wages)'!$C$12:$C$23</definedName>
    <definedName name="_22__123Graph_CCHART_4" localSheetId="5" hidden="1">'[13]Employment Data Sectors (wages)'!$C$12:$C$23</definedName>
    <definedName name="_22__123Graph_CCHART_4" localSheetId="6" hidden="1">'[13]Employment Data Sectors (wages)'!$C$12:$C$23</definedName>
    <definedName name="_22__123Graph_CCHART_4" localSheetId="8" hidden="1">'[13]Employment Data Sectors (wages)'!$C$12:$C$23</definedName>
    <definedName name="_22__123Graph_CCHART_4" localSheetId="11" hidden="1">'[13]Employment Data Sectors (wages)'!$C$12:$C$23</definedName>
    <definedName name="_22__123Graph_CCHART_4" localSheetId="12" hidden="1">'[13]Employment Data Sectors (wages)'!$C$12:$C$23</definedName>
    <definedName name="_22__123Graph_CCHART_4" localSheetId="13" hidden="1">'[13]Employment Data Sectors (wages)'!$C$12:$C$23</definedName>
    <definedName name="_22__123Graph_CCHART_4" localSheetId="14" hidden="1">'[13]Employment Data Sectors (wages)'!$C$12:$C$23</definedName>
    <definedName name="_22__123Graph_CCHART_4" hidden="1">'[14]Employment Data Sectors (wages)'!$C$12:$C$23</definedName>
    <definedName name="_22__123Graph_CCHART_5" localSheetId="16" hidden="1">'[15]Employment Data Sectors (wages)'!$C$24:$C$35</definedName>
    <definedName name="_22__123Graph_CCHART_5" localSheetId="17" hidden="1">'[15]Employment Data Sectors (wages)'!$C$24:$C$35</definedName>
    <definedName name="_22__123Graph_CCHART_5" localSheetId="5" hidden="1">'[15]Employment Data Sectors (wages)'!$C$24:$C$35</definedName>
    <definedName name="_22__123Graph_CCHART_5" localSheetId="6" hidden="1">'[15]Employment Data Sectors (wages)'!$C$24:$C$35</definedName>
    <definedName name="_22__123Graph_CCHART_5" localSheetId="8" hidden="1">'[15]Employment Data Sectors (wages)'!$C$24:$C$35</definedName>
    <definedName name="_22__123Graph_CCHART_5" localSheetId="11" hidden="1">'[15]Employment Data Sectors (wages)'!$C$24:$C$35</definedName>
    <definedName name="_22__123Graph_CCHART_5" localSheetId="12" hidden="1">'[15]Employment Data Sectors (wages)'!$C$24:$C$35</definedName>
    <definedName name="_22__123Graph_CCHART_5" localSheetId="13" hidden="1">'[15]Employment Data Sectors (wages)'!$C$24:$C$35</definedName>
    <definedName name="_22__123Graph_CCHART_5" localSheetId="14" hidden="1">'[15]Employment Data Sectors (wages)'!$C$24:$C$35</definedName>
    <definedName name="_22__123Graph_CCHART_5" hidden="1">'[16]Employment Data Sectors (wages)'!$C$24:$C$35</definedName>
    <definedName name="_23__123Graph_CCHART_5" localSheetId="16" hidden="1">'[13]Employment Data Sectors (wages)'!$C$24:$C$35</definedName>
    <definedName name="_23__123Graph_CCHART_5" localSheetId="17" hidden="1">'[13]Employment Data Sectors (wages)'!$C$24:$C$35</definedName>
    <definedName name="_23__123Graph_CCHART_5" localSheetId="5" hidden="1">'[13]Employment Data Sectors (wages)'!$C$24:$C$35</definedName>
    <definedName name="_23__123Graph_CCHART_5" localSheetId="6" hidden="1">'[13]Employment Data Sectors (wages)'!$C$24:$C$35</definedName>
    <definedName name="_23__123Graph_CCHART_5" localSheetId="8" hidden="1">'[13]Employment Data Sectors (wages)'!$C$24:$C$35</definedName>
    <definedName name="_23__123Graph_CCHART_5" localSheetId="11" hidden="1">'[13]Employment Data Sectors (wages)'!$C$24:$C$35</definedName>
    <definedName name="_23__123Graph_CCHART_5" localSheetId="12" hidden="1">'[13]Employment Data Sectors (wages)'!$C$24:$C$35</definedName>
    <definedName name="_23__123Graph_CCHART_5" localSheetId="13" hidden="1">'[13]Employment Data Sectors (wages)'!$C$24:$C$35</definedName>
    <definedName name="_23__123Graph_CCHART_5" localSheetId="14" hidden="1">'[13]Employment Data Sectors (wages)'!$C$24:$C$35</definedName>
    <definedName name="_23__123Graph_CCHART_5" hidden="1">'[14]Employment Data Sectors (wages)'!$C$24:$C$35</definedName>
    <definedName name="_23__123Graph_CCHART_6" localSheetId="16" hidden="1">'[15]Employment Data Sectors (wages)'!$U$49:$U$8103</definedName>
    <definedName name="_23__123Graph_CCHART_6" localSheetId="17" hidden="1">'[15]Employment Data Sectors (wages)'!$U$49:$U$8103</definedName>
    <definedName name="_23__123Graph_CCHART_6" localSheetId="5" hidden="1">'[15]Employment Data Sectors (wages)'!$U$49:$U$8103</definedName>
    <definedName name="_23__123Graph_CCHART_6" localSheetId="6" hidden="1">'[15]Employment Data Sectors (wages)'!$U$49:$U$8103</definedName>
    <definedName name="_23__123Graph_CCHART_6" localSheetId="8" hidden="1">'[15]Employment Data Sectors (wages)'!$U$49:$U$8103</definedName>
    <definedName name="_23__123Graph_CCHART_6" localSheetId="11" hidden="1">'[15]Employment Data Sectors (wages)'!$U$49:$U$8103</definedName>
    <definedName name="_23__123Graph_CCHART_6" localSheetId="12" hidden="1">'[15]Employment Data Sectors (wages)'!$U$49:$U$8103</definedName>
    <definedName name="_23__123Graph_CCHART_6" localSheetId="13" hidden="1">'[15]Employment Data Sectors (wages)'!$U$49:$U$8103</definedName>
    <definedName name="_23__123Graph_CCHART_6" localSheetId="14" hidden="1">'[15]Employment Data Sectors (wages)'!$U$49:$U$8103</definedName>
    <definedName name="_23__123Graph_CCHART_6" hidden="1">'[16]Employment Data Sectors (wages)'!$U$49:$U$8103</definedName>
    <definedName name="_24__123Graph_BCHART_1" localSheetId="19" hidden="1">'[11]Employment Data Sectors (wages)'!$B$8173:$B$8184</definedName>
    <definedName name="_24__123Graph_BCHART_1" hidden="1">'[12]Employment Data Sectors (wages)'!$B$8173:$B$8184</definedName>
    <definedName name="_24__123Graph_CCHART_6" localSheetId="16" hidden="1">'[13]Employment Data Sectors (wages)'!$U$49:$U$8103</definedName>
    <definedName name="_24__123Graph_CCHART_6" localSheetId="17" hidden="1">'[13]Employment Data Sectors (wages)'!$U$49:$U$8103</definedName>
    <definedName name="_24__123Graph_CCHART_6" localSheetId="5" hidden="1">'[13]Employment Data Sectors (wages)'!$U$49:$U$8103</definedName>
    <definedName name="_24__123Graph_CCHART_6" localSheetId="6" hidden="1">'[13]Employment Data Sectors (wages)'!$U$49:$U$8103</definedName>
    <definedName name="_24__123Graph_CCHART_6" localSheetId="8" hidden="1">'[13]Employment Data Sectors (wages)'!$U$49:$U$8103</definedName>
    <definedName name="_24__123Graph_CCHART_6" localSheetId="11" hidden="1">'[13]Employment Data Sectors (wages)'!$U$49:$U$8103</definedName>
    <definedName name="_24__123Graph_CCHART_6" localSheetId="12" hidden="1">'[13]Employment Data Sectors (wages)'!$U$49:$U$8103</definedName>
    <definedName name="_24__123Graph_CCHART_6" localSheetId="13" hidden="1">'[13]Employment Data Sectors (wages)'!$U$49:$U$8103</definedName>
    <definedName name="_24__123Graph_CCHART_6" localSheetId="14" hidden="1">'[13]Employment Data Sectors (wages)'!$U$49:$U$8103</definedName>
    <definedName name="_24__123Graph_CCHART_6" hidden="1">'[14]Employment Data Sectors (wages)'!$U$49:$U$8103</definedName>
    <definedName name="_24__123Graph_CCHART_7" localSheetId="16" hidden="1">'[15]Employment Data Sectors (wages)'!$Y$14:$Y$25</definedName>
    <definedName name="_24__123Graph_CCHART_7" localSheetId="17" hidden="1">'[15]Employment Data Sectors (wages)'!$Y$14:$Y$25</definedName>
    <definedName name="_24__123Graph_CCHART_7" localSheetId="5" hidden="1">'[15]Employment Data Sectors (wages)'!$Y$14:$Y$25</definedName>
    <definedName name="_24__123Graph_CCHART_7" localSheetId="6" hidden="1">'[15]Employment Data Sectors (wages)'!$Y$14:$Y$25</definedName>
    <definedName name="_24__123Graph_CCHART_7" localSheetId="8" hidden="1">'[15]Employment Data Sectors (wages)'!$Y$14:$Y$25</definedName>
    <definedName name="_24__123Graph_CCHART_7" localSheetId="11" hidden="1">'[15]Employment Data Sectors (wages)'!$Y$14:$Y$25</definedName>
    <definedName name="_24__123Graph_CCHART_7" localSheetId="12" hidden="1">'[15]Employment Data Sectors (wages)'!$Y$14:$Y$25</definedName>
    <definedName name="_24__123Graph_CCHART_7" localSheetId="13" hidden="1">'[15]Employment Data Sectors (wages)'!$Y$14:$Y$25</definedName>
    <definedName name="_24__123Graph_CCHART_7" localSheetId="14" hidden="1">'[15]Employment Data Sectors (wages)'!$Y$14:$Y$25</definedName>
    <definedName name="_24__123Graph_CCHART_7" hidden="1">'[16]Employment Data Sectors (wages)'!$Y$14:$Y$25</definedName>
    <definedName name="_25__123Graph_CCHART_7" localSheetId="16" hidden="1">'[13]Employment Data Sectors (wages)'!$Y$14:$Y$25</definedName>
    <definedName name="_25__123Graph_CCHART_7" localSheetId="17" hidden="1">'[13]Employment Data Sectors (wages)'!$Y$14:$Y$25</definedName>
    <definedName name="_25__123Graph_CCHART_7" localSheetId="5" hidden="1">'[13]Employment Data Sectors (wages)'!$Y$14:$Y$25</definedName>
    <definedName name="_25__123Graph_CCHART_7" localSheetId="6" hidden="1">'[13]Employment Data Sectors (wages)'!$Y$14:$Y$25</definedName>
    <definedName name="_25__123Graph_CCHART_7" localSheetId="8" hidden="1">'[13]Employment Data Sectors (wages)'!$Y$14:$Y$25</definedName>
    <definedName name="_25__123Graph_CCHART_7" localSheetId="11" hidden="1">'[13]Employment Data Sectors (wages)'!$Y$14:$Y$25</definedName>
    <definedName name="_25__123Graph_CCHART_7" localSheetId="12" hidden="1">'[13]Employment Data Sectors (wages)'!$Y$14:$Y$25</definedName>
    <definedName name="_25__123Graph_CCHART_7" localSheetId="13" hidden="1">'[13]Employment Data Sectors (wages)'!$Y$14:$Y$25</definedName>
    <definedName name="_25__123Graph_CCHART_7" localSheetId="14" hidden="1">'[13]Employment Data Sectors (wages)'!$Y$14:$Y$25</definedName>
    <definedName name="_25__123Graph_CCHART_7" hidden="1">'[14]Employment Data Sectors (wages)'!$Y$14:$Y$25</definedName>
    <definedName name="_25__123Graph_CCHART_8" localSheetId="16" hidden="1">'[15]Employment Data Sectors (wages)'!$W$14:$W$25</definedName>
    <definedName name="_25__123Graph_CCHART_8" localSheetId="17" hidden="1">'[15]Employment Data Sectors (wages)'!$W$14:$W$25</definedName>
    <definedName name="_25__123Graph_CCHART_8" localSheetId="5" hidden="1">'[15]Employment Data Sectors (wages)'!$W$14:$W$25</definedName>
    <definedName name="_25__123Graph_CCHART_8" localSheetId="6" hidden="1">'[15]Employment Data Sectors (wages)'!$W$14:$W$25</definedName>
    <definedName name="_25__123Graph_CCHART_8" localSheetId="8" hidden="1">'[15]Employment Data Sectors (wages)'!$W$14:$W$25</definedName>
    <definedName name="_25__123Graph_CCHART_8" localSheetId="11" hidden="1">'[15]Employment Data Sectors (wages)'!$W$14:$W$25</definedName>
    <definedName name="_25__123Graph_CCHART_8" localSheetId="12" hidden="1">'[15]Employment Data Sectors (wages)'!$W$14:$W$25</definedName>
    <definedName name="_25__123Graph_CCHART_8" localSheetId="13" hidden="1">'[15]Employment Data Sectors (wages)'!$W$14:$W$25</definedName>
    <definedName name="_25__123Graph_CCHART_8" localSheetId="14" hidden="1">'[15]Employment Data Sectors (wages)'!$W$14:$W$25</definedName>
    <definedName name="_25__123Graph_CCHART_8" hidden="1">'[16]Employment Data Sectors (wages)'!$W$14:$W$25</definedName>
    <definedName name="_26__123Graph_BCHART_2" localSheetId="19" hidden="1">'[11]Employment Data Sectors (wages)'!$B$8173:$B$8184</definedName>
    <definedName name="_26__123Graph_BCHART_2" hidden="1">'[12]Employment Data Sectors (wages)'!$B$8173:$B$8184</definedName>
    <definedName name="_26__123Graph_CCHART_8" localSheetId="16" hidden="1">'[13]Employment Data Sectors (wages)'!$W$14:$W$25</definedName>
    <definedName name="_26__123Graph_CCHART_8" localSheetId="17" hidden="1">'[13]Employment Data Sectors (wages)'!$W$14:$W$25</definedName>
    <definedName name="_26__123Graph_CCHART_8" localSheetId="5" hidden="1">'[13]Employment Data Sectors (wages)'!$W$14:$W$25</definedName>
    <definedName name="_26__123Graph_CCHART_8" localSheetId="6" hidden="1">'[13]Employment Data Sectors (wages)'!$W$14:$W$25</definedName>
    <definedName name="_26__123Graph_CCHART_8" localSheetId="8" hidden="1">'[13]Employment Data Sectors (wages)'!$W$14:$W$25</definedName>
    <definedName name="_26__123Graph_CCHART_8" localSheetId="11" hidden="1">'[13]Employment Data Sectors (wages)'!$W$14:$W$25</definedName>
    <definedName name="_26__123Graph_CCHART_8" localSheetId="12" hidden="1">'[13]Employment Data Sectors (wages)'!$W$14:$W$25</definedName>
    <definedName name="_26__123Graph_CCHART_8" localSheetId="13" hidden="1">'[13]Employment Data Sectors (wages)'!$W$14:$W$25</definedName>
    <definedName name="_26__123Graph_CCHART_8" localSheetId="14" hidden="1">'[13]Employment Data Sectors (wages)'!$W$14:$W$25</definedName>
    <definedName name="_26__123Graph_CCHART_8" hidden="1">'[14]Employment Data Sectors (wages)'!$W$14:$W$25</definedName>
    <definedName name="_26__123Graph_DCHART_7" localSheetId="16" hidden="1">'[15]Employment Data Sectors (wages)'!$Y$26:$Y$37</definedName>
    <definedName name="_26__123Graph_DCHART_7" localSheetId="17" hidden="1">'[15]Employment Data Sectors (wages)'!$Y$26:$Y$37</definedName>
    <definedName name="_26__123Graph_DCHART_7" localSheetId="5" hidden="1">'[15]Employment Data Sectors (wages)'!$Y$26:$Y$37</definedName>
    <definedName name="_26__123Graph_DCHART_7" localSheetId="6" hidden="1">'[15]Employment Data Sectors (wages)'!$Y$26:$Y$37</definedName>
    <definedName name="_26__123Graph_DCHART_7" localSheetId="8" hidden="1">'[15]Employment Data Sectors (wages)'!$Y$26:$Y$37</definedName>
    <definedName name="_26__123Graph_DCHART_7" localSheetId="11" hidden="1">'[15]Employment Data Sectors (wages)'!$Y$26:$Y$37</definedName>
    <definedName name="_26__123Graph_DCHART_7" localSheetId="12" hidden="1">'[15]Employment Data Sectors (wages)'!$Y$26:$Y$37</definedName>
    <definedName name="_26__123Graph_DCHART_7" localSheetId="13" hidden="1">'[15]Employment Data Sectors (wages)'!$Y$26:$Y$37</definedName>
    <definedName name="_26__123Graph_DCHART_7" localSheetId="14" hidden="1">'[15]Employment Data Sectors (wages)'!$Y$26:$Y$37</definedName>
    <definedName name="_26__123Graph_DCHART_7" hidden="1">'[16]Employment Data Sectors (wages)'!$Y$26:$Y$37</definedName>
    <definedName name="_27__123Graph_DCHART_7" localSheetId="16" hidden="1">'[13]Employment Data Sectors (wages)'!$Y$26:$Y$37</definedName>
    <definedName name="_27__123Graph_DCHART_7" localSheetId="17" hidden="1">'[13]Employment Data Sectors (wages)'!$Y$26:$Y$37</definedName>
    <definedName name="_27__123Graph_DCHART_7" localSheetId="5" hidden="1">'[13]Employment Data Sectors (wages)'!$Y$26:$Y$37</definedName>
    <definedName name="_27__123Graph_DCHART_7" localSheetId="6" hidden="1">'[13]Employment Data Sectors (wages)'!$Y$26:$Y$37</definedName>
    <definedName name="_27__123Graph_DCHART_7" localSheetId="8" hidden="1">'[13]Employment Data Sectors (wages)'!$Y$26:$Y$37</definedName>
    <definedName name="_27__123Graph_DCHART_7" localSheetId="11" hidden="1">'[13]Employment Data Sectors (wages)'!$Y$26:$Y$37</definedName>
    <definedName name="_27__123Graph_DCHART_7" localSheetId="12" hidden="1">'[13]Employment Data Sectors (wages)'!$Y$26:$Y$37</definedName>
    <definedName name="_27__123Graph_DCHART_7" localSheetId="13" hidden="1">'[13]Employment Data Sectors (wages)'!$Y$26:$Y$37</definedName>
    <definedName name="_27__123Graph_DCHART_7" localSheetId="14" hidden="1">'[13]Employment Data Sectors (wages)'!$Y$26:$Y$37</definedName>
    <definedName name="_27__123Graph_DCHART_7" hidden="1">'[14]Employment Data Sectors (wages)'!$Y$26:$Y$37</definedName>
    <definedName name="_27__123Graph_DCHART_8" localSheetId="16" hidden="1">'[15]Employment Data Sectors (wages)'!$W$26:$W$37</definedName>
    <definedName name="_27__123Graph_DCHART_8" localSheetId="17" hidden="1">'[15]Employment Data Sectors (wages)'!$W$26:$W$37</definedName>
    <definedName name="_27__123Graph_DCHART_8" localSheetId="5" hidden="1">'[15]Employment Data Sectors (wages)'!$W$26:$W$37</definedName>
    <definedName name="_27__123Graph_DCHART_8" localSheetId="6" hidden="1">'[15]Employment Data Sectors (wages)'!$W$26:$W$37</definedName>
    <definedName name="_27__123Graph_DCHART_8" localSheetId="8" hidden="1">'[15]Employment Data Sectors (wages)'!$W$26:$W$37</definedName>
    <definedName name="_27__123Graph_DCHART_8" localSheetId="11" hidden="1">'[15]Employment Data Sectors (wages)'!$W$26:$W$37</definedName>
    <definedName name="_27__123Graph_DCHART_8" localSheetId="12" hidden="1">'[15]Employment Data Sectors (wages)'!$W$26:$W$37</definedName>
    <definedName name="_27__123Graph_DCHART_8" localSheetId="13" hidden="1">'[15]Employment Data Sectors (wages)'!$W$26:$W$37</definedName>
    <definedName name="_27__123Graph_DCHART_8" localSheetId="14" hidden="1">'[15]Employment Data Sectors (wages)'!$W$26:$W$37</definedName>
    <definedName name="_27__123Graph_DCHART_8" hidden="1">'[16]Employment Data Sectors (wages)'!$W$26:$W$37</definedName>
    <definedName name="_28__123Graph_BCHART_3" localSheetId="19" hidden="1">'[11]Employment Data Sectors (wages)'!$B$11:$B$8185</definedName>
    <definedName name="_28__123Graph_BCHART_3" hidden="1">'[12]Employment Data Sectors (wages)'!$B$11:$B$8185</definedName>
    <definedName name="_28__123Graph_DCHART_8" localSheetId="16" hidden="1">'[13]Employment Data Sectors (wages)'!$W$26:$W$37</definedName>
    <definedName name="_28__123Graph_DCHART_8" localSheetId="17" hidden="1">'[13]Employment Data Sectors (wages)'!$W$26:$W$37</definedName>
    <definedName name="_28__123Graph_DCHART_8" localSheetId="5" hidden="1">'[13]Employment Data Sectors (wages)'!$W$26:$W$37</definedName>
    <definedName name="_28__123Graph_DCHART_8" localSheetId="6" hidden="1">'[13]Employment Data Sectors (wages)'!$W$26:$W$37</definedName>
    <definedName name="_28__123Graph_DCHART_8" localSheetId="8" hidden="1">'[13]Employment Data Sectors (wages)'!$W$26:$W$37</definedName>
    <definedName name="_28__123Graph_DCHART_8" localSheetId="11" hidden="1">'[13]Employment Data Sectors (wages)'!$W$26:$W$37</definedName>
    <definedName name="_28__123Graph_DCHART_8" localSheetId="12" hidden="1">'[13]Employment Data Sectors (wages)'!$W$26:$W$37</definedName>
    <definedName name="_28__123Graph_DCHART_8" localSheetId="13" hidden="1">'[13]Employment Data Sectors (wages)'!$W$26:$W$37</definedName>
    <definedName name="_28__123Graph_DCHART_8" localSheetId="14" hidden="1">'[13]Employment Data Sectors (wages)'!$W$26:$W$37</definedName>
    <definedName name="_28__123Graph_DCHART_8" hidden="1">'[14]Employment Data Sectors (wages)'!$W$26:$W$37</definedName>
    <definedName name="_28__123Graph_ECHART_7" localSheetId="16" hidden="1">'[15]Employment Data Sectors (wages)'!$Y$38:$Y$49</definedName>
    <definedName name="_28__123Graph_ECHART_7" localSheetId="17" hidden="1">'[15]Employment Data Sectors (wages)'!$Y$38:$Y$49</definedName>
    <definedName name="_28__123Graph_ECHART_7" localSheetId="5" hidden="1">'[15]Employment Data Sectors (wages)'!$Y$38:$Y$49</definedName>
    <definedName name="_28__123Graph_ECHART_7" localSheetId="6" hidden="1">'[15]Employment Data Sectors (wages)'!$Y$38:$Y$49</definedName>
    <definedName name="_28__123Graph_ECHART_7" localSheetId="8" hidden="1">'[15]Employment Data Sectors (wages)'!$Y$38:$Y$49</definedName>
    <definedName name="_28__123Graph_ECHART_7" localSheetId="11" hidden="1">'[15]Employment Data Sectors (wages)'!$Y$38:$Y$49</definedName>
    <definedName name="_28__123Graph_ECHART_7" localSheetId="12" hidden="1">'[15]Employment Data Sectors (wages)'!$Y$38:$Y$49</definedName>
    <definedName name="_28__123Graph_ECHART_7" localSheetId="13" hidden="1">'[15]Employment Data Sectors (wages)'!$Y$38:$Y$49</definedName>
    <definedName name="_28__123Graph_ECHART_7" localSheetId="14" hidden="1">'[15]Employment Data Sectors (wages)'!$Y$38:$Y$49</definedName>
    <definedName name="_28__123Graph_ECHART_7" hidden="1">'[16]Employment Data Sectors (wages)'!$Y$38:$Y$49</definedName>
    <definedName name="_29__123Graph_ECHART_7" localSheetId="16" hidden="1">'[13]Employment Data Sectors (wages)'!$Y$38:$Y$49</definedName>
    <definedName name="_29__123Graph_ECHART_7" localSheetId="17" hidden="1">'[13]Employment Data Sectors (wages)'!$Y$38:$Y$49</definedName>
    <definedName name="_29__123Graph_ECHART_7" localSheetId="5" hidden="1">'[13]Employment Data Sectors (wages)'!$Y$38:$Y$49</definedName>
    <definedName name="_29__123Graph_ECHART_7" localSheetId="6" hidden="1">'[13]Employment Data Sectors (wages)'!$Y$38:$Y$49</definedName>
    <definedName name="_29__123Graph_ECHART_7" localSheetId="8" hidden="1">'[13]Employment Data Sectors (wages)'!$Y$38:$Y$49</definedName>
    <definedName name="_29__123Graph_ECHART_7" localSheetId="11" hidden="1">'[13]Employment Data Sectors (wages)'!$Y$38:$Y$49</definedName>
    <definedName name="_29__123Graph_ECHART_7" localSheetId="12" hidden="1">'[13]Employment Data Sectors (wages)'!$Y$38:$Y$49</definedName>
    <definedName name="_29__123Graph_ECHART_7" localSheetId="13" hidden="1">'[13]Employment Data Sectors (wages)'!$Y$38:$Y$49</definedName>
    <definedName name="_29__123Graph_ECHART_7" localSheetId="14" hidden="1">'[13]Employment Data Sectors (wages)'!$Y$38:$Y$49</definedName>
    <definedName name="_29__123Graph_ECHART_7" hidden="1">'[14]Employment Data Sectors (wages)'!$Y$38:$Y$49</definedName>
    <definedName name="_29__123Graph_ECHART_8" localSheetId="16" hidden="1">'[15]Employment Data Sectors (wages)'!$H$86:$H$99</definedName>
    <definedName name="_29__123Graph_ECHART_8" localSheetId="17" hidden="1">'[15]Employment Data Sectors (wages)'!$H$86:$H$99</definedName>
    <definedName name="_29__123Graph_ECHART_8" localSheetId="5" hidden="1">'[15]Employment Data Sectors (wages)'!$H$86:$H$99</definedName>
    <definedName name="_29__123Graph_ECHART_8" localSheetId="6" hidden="1">'[15]Employment Data Sectors (wages)'!$H$86:$H$99</definedName>
    <definedName name="_29__123Graph_ECHART_8" localSheetId="8" hidden="1">'[15]Employment Data Sectors (wages)'!$H$86:$H$99</definedName>
    <definedName name="_29__123Graph_ECHART_8" localSheetId="11" hidden="1">'[15]Employment Data Sectors (wages)'!$H$86:$H$99</definedName>
    <definedName name="_29__123Graph_ECHART_8" localSheetId="12" hidden="1">'[15]Employment Data Sectors (wages)'!$H$86:$H$99</definedName>
    <definedName name="_29__123Graph_ECHART_8" localSheetId="13" hidden="1">'[15]Employment Data Sectors (wages)'!$H$86:$H$99</definedName>
    <definedName name="_29__123Graph_ECHART_8" localSheetId="14" hidden="1">'[15]Employment Data Sectors (wages)'!$H$86:$H$99</definedName>
    <definedName name="_29__123Graph_ECHART_8" hidden="1">'[16]Employment Data Sectors (wages)'!$H$86:$H$99</definedName>
    <definedName name="_3__123Graph_ACHART_1" localSheetId="16" hidden="1">'[13]Employment Data Sectors (wages)'!$A$8173:$A$8184</definedName>
    <definedName name="_3__123Graph_ACHART_1" localSheetId="17" hidden="1">'[13]Employment Data Sectors (wages)'!$A$8173:$A$8184</definedName>
    <definedName name="_3__123Graph_ACHART_1" localSheetId="5" hidden="1">'[13]Employment Data Sectors (wages)'!$A$8173:$A$8184</definedName>
    <definedName name="_3__123Graph_ACHART_1" localSheetId="6" hidden="1">'[13]Employment Data Sectors (wages)'!$A$8173:$A$8184</definedName>
    <definedName name="_3__123Graph_ACHART_1" localSheetId="8" hidden="1">'[13]Employment Data Sectors (wages)'!$A$8173:$A$8184</definedName>
    <definedName name="_3__123Graph_ACHART_1" localSheetId="11" hidden="1">'[13]Employment Data Sectors (wages)'!$A$8173:$A$8184</definedName>
    <definedName name="_3__123Graph_ACHART_1" localSheetId="12" hidden="1">'[13]Employment Data Sectors (wages)'!$A$8173:$A$8184</definedName>
    <definedName name="_3__123Graph_ACHART_1" localSheetId="13" hidden="1">'[13]Employment Data Sectors (wages)'!$A$8173:$A$8184</definedName>
    <definedName name="_3__123Graph_ACHART_1" localSheetId="14" hidden="1">'[13]Employment Data Sectors (wages)'!$A$8173:$A$8184</definedName>
    <definedName name="_3__123Graph_ACHART_1" hidden="1">'[14]Employment Data Sectors (wages)'!$A$8173:$A$8184</definedName>
    <definedName name="_3__123Graph_ACHART_2" localSheetId="16" hidden="1">'[15]Employment Data Sectors (wages)'!$A$8173:$A$8184</definedName>
    <definedName name="_3__123Graph_ACHART_2" localSheetId="17" hidden="1">'[15]Employment Data Sectors (wages)'!$A$8173:$A$8184</definedName>
    <definedName name="_3__123Graph_ACHART_2" localSheetId="5" hidden="1">'[15]Employment Data Sectors (wages)'!$A$8173:$A$8184</definedName>
    <definedName name="_3__123Graph_ACHART_2" localSheetId="6" hidden="1">'[15]Employment Data Sectors (wages)'!$A$8173:$A$8184</definedName>
    <definedName name="_3__123Graph_ACHART_2" localSheetId="8" hidden="1">'[15]Employment Data Sectors (wages)'!$A$8173:$A$8184</definedName>
    <definedName name="_3__123Graph_ACHART_2" localSheetId="11" hidden="1">'[15]Employment Data Sectors (wages)'!$A$8173:$A$8184</definedName>
    <definedName name="_3__123Graph_ACHART_2" localSheetId="12" hidden="1">'[15]Employment Data Sectors (wages)'!$A$8173:$A$8184</definedName>
    <definedName name="_3__123Graph_ACHART_2" localSheetId="13" hidden="1">'[15]Employment Data Sectors (wages)'!$A$8173:$A$8184</definedName>
    <definedName name="_3__123Graph_ACHART_2" localSheetId="14" hidden="1">'[15]Employment Data Sectors (wages)'!$A$8173:$A$8184</definedName>
    <definedName name="_3__123Graph_ACHART_2" hidden="1">'[16]Employment Data Sectors (wages)'!$A$8173:$A$8184</definedName>
    <definedName name="_30__123Graph_BCHART_4" localSheetId="19" hidden="1">'[11]Employment Data Sectors (wages)'!$B$12:$B$23</definedName>
    <definedName name="_30__123Graph_BCHART_4" hidden="1">'[12]Employment Data Sectors (wages)'!$B$12:$B$23</definedName>
    <definedName name="_30__123Graph_ECHART_8" localSheetId="16" hidden="1">'[13]Employment Data Sectors (wages)'!$H$86:$H$99</definedName>
    <definedName name="_30__123Graph_ECHART_8" localSheetId="17" hidden="1">'[13]Employment Data Sectors (wages)'!$H$86:$H$99</definedName>
    <definedName name="_30__123Graph_ECHART_8" localSheetId="5" hidden="1">'[13]Employment Data Sectors (wages)'!$H$86:$H$99</definedName>
    <definedName name="_30__123Graph_ECHART_8" localSheetId="6" hidden="1">'[13]Employment Data Sectors (wages)'!$H$86:$H$99</definedName>
    <definedName name="_30__123Graph_ECHART_8" localSheetId="8" hidden="1">'[13]Employment Data Sectors (wages)'!$H$86:$H$99</definedName>
    <definedName name="_30__123Graph_ECHART_8" localSheetId="11" hidden="1">'[13]Employment Data Sectors (wages)'!$H$86:$H$99</definedName>
    <definedName name="_30__123Graph_ECHART_8" localSheetId="12" hidden="1">'[13]Employment Data Sectors (wages)'!$H$86:$H$99</definedName>
    <definedName name="_30__123Graph_ECHART_8" localSheetId="13" hidden="1">'[13]Employment Data Sectors (wages)'!$H$86:$H$99</definedName>
    <definedName name="_30__123Graph_ECHART_8" localSheetId="14" hidden="1">'[13]Employment Data Sectors (wages)'!$H$86:$H$99</definedName>
    <definedName name="_30__123Graph_ECHART_8" hidden="1">'[14]Employment Data Sectors (wages)'!$H$86:$H$99</definedName>
    <definedName name="_30__123Graph_FCHART_8" localSheetId="16" hidden="1">'[15]Employment Data Sectors (wages)'!$H$6:$H$17</definedName>
    <definedName name="_30__123Graph_FCHART_8" localSheetId="17" hidden="1">'[15]Employment Data Sectors (wages)'!$H$6:$H$17</definedName>
    <definedName name="_30__123Graph_FCHART_8" localSheetId="5" hidden="1">'[15]Employment Data Sectors (wages)'!$H$6:$H$17</definedName>
    <definedName name="_30__123Graph_FCHART_8" localSheetId="6" hidden="1">'[15]Employment Data Sectors (wages)'!$H$6:$H$17</definedName>
    <definedName name="_30__123Graph_FCHART_8" localSheetId="8" hidden="1">'[15]Employment Data Sectors (wages)'!$H$6:$H$17</definedName>
    <definedName name="_30__123Graph_FCHART_8" localSheetId="11" hidden="1">'[15]Employment Data Sectors (wages)'!$H$6:$H$17</definedName>
    <definedName name="_30__123Graph_FCHART_8" localSheetId="12" hidden="1">'[15]Employment Data Sectors (wages)'!$H$6:$H$17</definedName>
    <definedName name="_30__123Graph_FCHART_8" localSheetId="13" hidden="1">'[15]Employment Data Sectors (wages)'!$H$6:$H$17</definedName>
    <definedName name="_30__123Graph_FCHART_8" localSheetId="14" hidden="1">'[15]Employment Data Sectors (wages)'!$H$6:$H$17</definedName>
    <definedName name="_30__123Graph_FCHART_8" hidden="1">'[16]Employment Data Sectors (wages)'!$H$6:$H$17</definedName>
    <definedName name="_31__123Graph_FCHART_8" localSheetId="16" hidden="1">'[13]Employment Data Sectors (wages)'!$H$6:$H$17</definedName>
    <definedName name="_31__123Graph_FCHART_8" localSheetId="17" hidden="1">'[13]Employment Data Sectors (wages)'!$H$6:$H$17</definedName>
    <definedName name="_31__123Graph_FCHART_8" localSheetId="5" hidden="1">'[13]Employment Data Sectors (wages)'!$H$6:$H$17</definedName>
    <definedName name="_31__123Graph_FCHART_8" localSheetId="6" hidden="1">'[13]Employment Data Sectors (wages)'!$H$6:$H$17</definedName>
    <definedName name="_31__123Graph_FCHART_8" localSheetId="8" hidden="1">'[13]Employment Data Sectors (wages)'!$H$6:$H$17</definedName>
    <definedName name="_31__123Graph_FCHART_8" localSheetId="11" hidden="1">'[13]Employment Data Sectors (wages)'!$H$6:$H$17</definedName>
    <definedName name="_31__123Graph_FCHART_8" localSheetId="12" hidden="1">'[13]Employment Data Sectors (wages)'!$H$6:$H$17</definedName>
    <definedName name="_31__123Graph_FCHART_8" localSheetId="13" hidden="1">'[13]Employment Data Sectors (wages)'!$H$6:$H$17</definedName>
    <definedName name="_31__123Graph_FCHART_8" localSheetId="14" hidden="1">'[13]Employment Data Sectors (wages)'!$H$6:$H$17</definedName>
    <definedName name="_31__123Graph_FCHART_8" hidden="1">'[14]Employment Data Sectors (wages)'!$H$6:$H$17</definedName>
    <definedName name="_32__123Graph_BCHART_5" localSheetId="19" hidden="1">'[11]Employment Data Sectors (wages)'!$B$24:$B$35</definedName>
    <definedName name="_32__123Graph_BCHART_5" hidden="1">'[12]Employment Data Sectors (wages)'!$B$24:$B$35</definedName>
    <definedName name="_34__123Graph_BCHART_6" localSheetId="19" hidden="1">'[11]Employment Data Sectors (wages)'!$AS$49:$AS$8103</definedName>
    <definedName name="_34__123Graph_BCHART_6" hidden="1">'[12]Employment Data Sectors (wages)'!$AS$49:$AS$8103</definedName>
    <definedName name="_36__123Graph_BCHART_7" localSheetId="19" hidden="1">'[11]Employment Data Sectors (wages)'!$Y$13:$Y$8187</definedName>
    <definedName name="_36__123Graph_BCHART_7" hidden="1">'[12]Employment Data Sectors (wages)'!$Y$13:$Y$8187</definedName>
    <definedName name="_38__123Graph_BCHART_8" localSheetId="19" hidden="1">'[11]Employment Data Sectors (wages)'!$W$13:$W$8187</definedName>
    <definedName name="_38__123Graph_BCHART_8" hidden="1">'[12]Employment Data Sectors (wages)'!$W$13:$W$8187</definedName>
    <definedName name="_4__123Graph_ACHART_2" localSheetId="16" hidden="1">'[13]Employment Data Sectors (wages)'!$A$8173:$A$8184</definedName>
    <definedName name="_4__123Graph_ACHART_2" localSheetId="17" hidden="1">'[13]Employment Data Sectors (wages)'!$A$8173:$A$8184</definedName>
    <definedName name="_4__123Graph_ACHART_2" localSheetId="5" hidden="1">'[13]Employment Data Sectors (wages)'!$A$8173:$A$8184</definedName>
    <definedName name="_4__123Graph_ACHART_2" localSheetId="6" hidden="1">'[13]Employment Data Sectors (wages)'!$A$8173:$A$8184</definedName>
    <definedName name="_4__123Graph_ACHART_2" localSheetId="8" hidden="1">'[13]Employment Data Sectors (wages)'!$A$8173:$A$8184</definedName>
    <definedName name="_4__123Graph_ACHART_2" localSheetId="11" hidden="1">'[13]Employment Data Sectors (wages)'!$A$8173:$A$8184</definedName>
    <definedName name="_4__123Graph_ACHART_2" localSheetId="12" hidden="1">'[13]Employment Data Sectors (wages)'!$A$8173:$A$8184</definedName>
    <definedName name="_4__123Graph_ACHART_2" localSheetId="13" hidden="1">'[13]Employment Data Sectors (wages)'!$A$8173:$A$8184</definedName>
    <definedName name="_4__123Graph_ACHART_2" localSheetId="14" hidden="1">'[13]Employment Data Sectors (wages)'!$A$8173:$A$8184</definedName>
    <definedName name="_4__123Graph_ACHART_2" hidden="1">'[14]Employment Data Sectors (wages)'!$A$8173:$A$8184</definedName>
    <definedName name="_4__123Graph_ACHART_3" localSheetId="16" hidden="1">'[15]Employment Data Sectors (wages)'!$A$11:$A$8185</definedName>
    <definedName name="_4__123Graph_ACHART_3" localSheetId="17" hidden="1">'[15]Employment Data Sectors (wages)'!$A$11:$A$8185</definedName>
    <definedName name="_4__123Graph_ACHART_3" localSheetId="5" hidden="1">'[15]Employment Data Sectors (wages)'!$A$11:$A$8185</definedName>
    <definedName name="_4__123Graph_ACHART_3" localSheetId="6" hidden="1">'[15]Employment Data Sectors (wages)'!$A$11:$A$8185</definedName>
    <definedName name="_4__123Graph_ACHART_3" localSheetId="8" hidden="1">'[15]Employment Data Sectors (wages)'!$A$11:$A$8185</definedName>
    <definedName name="_4__123Graph_ACHART_3" localSheetId="11" hidden="1">'[15]Employment Data Sectors (wages)'!$A$11:$A$8185</definedName>
    <definedName name="_4__123Graph_ACHART_3" localSheetId="12" hidden="1">'[15]Employment Data Sectors (wages)'!$A$11:$A$8185</definedName>
    <definedName name="_4__123Graph_ACHART_3" localSheetId="13" hidden="1">'[15]Employment Data Sectors (wages)'!$A$11:$A$8185</definedName>
    <definedName name="_4__123Graph_ACHART_3" localSheetId="14" hidden="1">'[15]Employment Data Sectors (wages)'!$A$11:$A$8185</definedName>
    <definedName name="_4__123Graph_ACHART_3" hidden="1">'[16]Employment Data Sectors (wages)'!$A$11:$A$8185</definedName>
    <definedName name="_40__123Graph_CCHART_1" localSheetId="19" hidden="1">'[11]Employment Data Sectors (wages)'!$C$8173:$C$8184</definedName>
    <definedName name="_40__123Graph_CCHART_1" hidden="1">'[12]Employment Data Sectors (wages)'!$C$8173:$C$8184</definedName>
    <definedName name="_42__123Graph_CCHART_2" localSheetId="19" hidden="1">'[11]Employment Data Sectors (wages)'!$C$8173:$C$8184</definedName>
    <definedName name="_42__123Graph_CCHART_2" hidden="1">'[12]Employment Data Sectors (wages)'!$C$8173:$C$8184</definedName>
    <definedName name="_44__123Graph_CCHART_3" localSheetId="19" hidden="1">'[11]Employment Data Sectors (wages)'!$C$11:$C$8185</definedName>
    <definedName name="_44__123Graph_CCHART_3" hidden="1">'[12]Employment Data Sectors (wages)'!$C$11:$C$8185</definedName>
    <definedName name="_46__123Graph_CCHART_4" localSheetId="19" hidden="1">'[11]Employment Data Sectors (wages)'!$C$12:$C$23</definedName>
    <definedName name="_46__123Graph_CCHART_4" hidden="1">'[12]Employment Data Sectors (wages)'!$C$12:$C$23</definedName>
    <definedName name="_48__123Graph_CCHART_5" localSheetId="19" hidden="1">'[11]Employment Data Sectors (wages)'!$C$24:$C$35</definedName>
    <definedName name="_48__123Graph_CCHART_5" hidden="1">'[12]Employment Data Sectors (wages)'!$C$24:$C$35</definedName>
    <definedName name="_5__123Graph_ACHART_3" localSheetId="16" hidden="1">'[13]Employment Data Sectors (wages)'!$A$11:$A$8185</definedName>
    <definedName name="_5__123Graph_ACHART_3" localSheetId="17" hidden="1">'[13]Employment Data Sectors (wages)'!$A$11:$A$8185</definedName>
    <definedName name="_5__123Graph_ACHART_3" localSheetId="5" hidden="1">'[13]Employment Data Sectors (wages)'!$A$11:$A$8185</definedName>
    <definedName name="_5__123Graph_ACHART_3" localSheetId="6" hidden="1">'[13]Employment Data Sectors (wages)'!$A$11:$A$8185</definedName>
    <definedName name="_5__123Graph_ACHART_3" localSheetId="8" hidden="1">'[13]Employment Data Sectors (wages)'!$A$11:$A$8185</definedName>
    <definedName name="_5__123Graph_ACHART_3" localSheetId="11" hidden="1">'[13]Employment Data Sectors (wages)'!$A$11:$A$8185</definedName>
    <definedName name="_5__123Graph_ACHART_3" localSheetId="12" hidden="1">'[13]Employment Data Sectors (wages)'!$A$11:$A$8185</definedName>
    <definedName name="_5__123Graph_ACHART_3" localSheetId="13" hidden="1">'[13]Employment Data Sectors (wages)'!$A$11:$A$8185</definedName>
    <definedName name="_5__123Graph_ACHART_3" localSheetId="14" hidden="1">'[13]Employment Data Sectors (wages)'!$A$11:$A$8185</definedName>
    <definedName name="_5__123Graph_ACHART_3" hidden="1">'[14]Employment Data Sectors (wages)'!$A$11:$A$8185</definedName>
    <definedName name="_5__123Graph_ACHART_4" localSheetId="16" hidden="1">'[15]Employment Data Sectors (wages)'!$A$12:$A$23</definedName>
    <definedName name="_5__123Graph_ACHART_4" localSheetId="17" hidden="1">'[15]Employment Data Sectors (wages)'!$A$12:$A$23</definedName>
    <definedName name="_5__123Graph_ACHART_4" localSheetId="5" hidden="1">'[15]Employment Data Sectors (wages)'!$A$12:$A$23</definedName>
    <definedName name="_5__123Graph_ACHART_4" localSheetId="6" hidden="1">'[15]Employment Data Sectors (wages)'!$A$12:$A$23</definedName>
    <definedName name="_5__123Graph_ACHART_4" localSheetId="8" hidden="1">'[15]Employment Data Sectors (wages)'!$A$12:$A$23</definedName>
    <definedName name="_5__123Graph_ACHART_4" localSheetId="11" hidden="1">'[15]Employment Data Sectors (wages)'!$A$12:$A$23</definedName>
    <definedName name="_5__123Graph_ACHART_4" localSheetId="12" hidden="1">'[15]Employment Data Sectors (wages)'!$A$12:$A$23</definedName>
    <definedName name="_5__123Graph_ACHART_4" localSheetId="13" hidden="1">'[15]Employment Data Sectors (wages)'!$A$12:$A$23</definedName>
    <definedName name="_5__123Graph_ACHART_4" localSheetId="14" hidden="1">'[15]Employment Data Sectors (wages)'!$A$12:$A$23</definedName>
    <definedName name="_5__123Graph_ACHART_4" hidden="1">'[16]Employment Data Sectors (wages)'!$A$12:$A$23</definedName>
    <definedName name="_50__123Graph_CCHART_6" localSheetId="19" hidden="1">'[11]Employment Data Sectors (wages)'!$U$49:$U$8103</definedName>
    <definedName name="_50__123Graph_CCHART_6" hidden="1">'[12]Employment Data Sectors (wages)'!$U$49:$U$8103</definedName>
    <definedName name="_52__123Graph_CCHART_7" localSheetId="19" hidden="1">'[11]Employment Data Sectors (wages)'!$Y$14:$Y$25</definedName>
    <definedName name="_52__123Graph_CCHART_7" hidden="1">'[12]Employment Data Sectors (wages)'!$Y$14:$Y$25</definedName>
    <definedName name="_54__123Graph_CCHART_8" localSheetId="19" hidden="1">'[11]Employment Data Sectors (wages)'!$W$14:$W$25</definedName>
    <definedName name="_54__123Graph_CCHART_8" hidden="1">'[12]Employment Data Sectors (wages)'!$W$14:$W$25</definedName>
    <definedName name="_56__123Graph_DCHART_7" localSheetId="19" hidden="1">'[11]Employment Data Sectors (wages)'!$Y$26:$Y$37</definedName>
    <definedName name="_56__123Graph_DCHART_7" hidden="1">'[12]Employment Data Sectors (wages)'!$Y$26:$Y$37</definedName>
    <definedName name="_58__123Graph_DCHART_8" localSheetId="19" hidden="1">'[11]Employment Data Sectors (wages)'!$W$26:$W$37</definedName>
    <definedName name="_58__123Graph_DCHART_8" hidden="1">'[12]Employment Data Sectors (wages)'!$W$26:$W$37</definedName>
    <definedName name="_6__123Graph_ACHART_4" localSheetId="16" hidden="1">'[13]Employment Data Sectors (wages)'!$A$12:$A$23</definedName>
    <definedName name="_6__123Graph_ACHART_4" localSheetId="17" hidden="1">'[13]Employment Data Sectors (wages)'!$A$12:$A$23</definedName>
    <definedName name="_6__123Graph_ACHART_4" localSheetId="5" hidden="1">'[13]Employment Data Sectors (wages)'!$A$12:$A$23</definedName>
    <definedName name="_6__123Graph_ACHART_4" localSheetId="6" hidden="1">'[13]Employment Data Sectors (wages)'!$A$12:$A$23</definedName>
    <definedName name="_6__123Graph_ACHART_4" localSheetId="8" hidden="1">'[13]Employment Data Sectors (wages)'!$A$12:$A$23</definedName>
    <definedName name="_6__123Graph_ACHART_4" localSheetId="11" hidden="1">'[13]Employment Data Sectors (wages)'!$A$12:$A$23</definedName>
    <definedName name="_6__123Graph_ACHART_4" localSheetId="12" hidden="1">'[13]Employment Data Sectors (wages)'!$A$12:$A$23</definedName>
    <definedName name="_6__123Graph_ACHART_4" localSheetId="13" hidden="1">'[13]Employment Data Sectors (wages)'!$A$12:$A$23</definedName>
    <definedName name="_6__123Graph_ACHART_4" localSheetId="14" hidden="1">'[13]Employment Data Sectors (wages)'!$A$12:$A$23</definedName>
    <definedName name="_6__123Graph_ACHART_4" hidden="1">'[14]Employment Data Sectors (wages)'!$A$12:$A$23</definedName>
    <definedName name="_6__123Graph_ACHART_5" localSheetId="16" hidden="1">'[15]Employment Data Sectors (wages)'!$A$24:$A$35</definedName>
    <definedName name="_6__123Graph_ACHART_5" localSheetId="17" hidden="1">'[15]Employment Data Sectors (wages)'!$A$24:$A$35</definedName>
    <definedName name="_6__123Graph_ACHART_5" localSheetId="5" hidden="1">'[15]Employment Data Sectors (wages)'!$A$24:$A$35</definedName>
    <definedName name="_6__123Graph_ACHART_5" localSheetId="6" hidden="1">'[15]Employment Data Sectors (wages)'!$A$24:$A$35</definedName>
    <definedName name="_6__123Graph_ACHART_5" localSheetId="8" hidden="1">'[15]Employment Data Sectors (wages)'!$A$24:$A$35</definedName>
    <definedName name="_6__123Graph_ACHART_5" localSheetId="11" hidden="1">'[15]Employment Data Sectors (wages)'!$A$24:$A$35</definedName>
    <definedName name="_6__123Graph_ACHART_5" localSheetId="12" hidden="1">'[15]Employment Data Sectors (wages)'!$A$24:$A$35</definedName>
    <definedName name="_6__123Graph_ACHART_5" localSheetId="13" hidden="1">'[15]Employment Data Sectors (wages)'!$A$24:$A$35</definedName>
    <definedName name="_6__123Graph_ACHART_5" localSheetId="14" hidden="1">'[15]Employment Data Sectors (wages)'!$A$24:$A$35</definedName>
    <definedName name="_6__123Graph_ACHART_5" hidden="1">'[16]Employment Data Sectors (wages)'!$A$24:$A$35</definedName>
    <definedName name="_60__123Graph_ECHART_7" localSheetId="19" hidden="1">'[11]Employment Data Sectors (wages)'!$Y$38:$Y$49</definedName>
    <definedName name="_60__123Graph_ECHART_7" hidden="1">'[12]Employment Data Sectors (wages)'!$Y$38:$Y$49</definedName>
    <definedName name="_62__123Graph_ECHART_8" localSheetId="19" hidden="1">'[11]Employment Data Sectors (wages)'!$H$86:$H$99</definedName>
    <definedName name="_62__123Graph_ECHART_8" hidden="1">'[12]Employment Data Sectors (wages)'!$H$86:$H$99</definedName>
    <definedName name="_64__123Graph_FCHART_8" localSheetId="19" hidden="1">'[11]Employment Data Sectors (wages)'!$H$6:$H$17</definedName>
    <definedName name="_64__123Graph_FCHART_8" hidden="1">'[12]Employment Data Sectors (wages)'!$H$6:$H$17</definedName>
    <definedName name="_7__123Graph_ACHART_5" localSheetId="16" hidden="1">'[13]Employment Data Sectors (wages)'!$A$24:$A$35</definedName>
    <definedName name="_7__123Graph_ACHART_5" localSheetId="17" hidden="1">'[13]Employment Data Sectors (wages)'!$A$24:$A$35</definedName>
    <definedName name="_7__123Graph_ACHART_5" localSheetId="5" hidden="1">'[13]Employment Data Sectors (wages)'!$A$24:$A$35</definedName>
    <definedName name="_7__123Graph_ACHART_5" localSheetId="6" hidden="1">'[13]Employment Data Sectors (wages)'!$A$24:$A$35</definedName>
    <definedName name="_7__123Graph_ACHART_5" localSheetId="8" hidden="1">'[13]Employment Data Sectors (wages)'!$A$24:$A$35</definedName>
    <definedName name="_7__123Graph_ACHART_5" localSheetId="11" hidden="1">'[13]Employment Data Sectors (wages)'!$A$24:$A$35</definedName>
    <definedName name="_7__123Graph_ACHART_5" localSheetId="12" hidden="1">'[13]Employment Data Sectors (wages)'!$A$24:$A$35</definedName>
    <definedName name="_7__123Graph_ACHART_5" localSheetId="13" hidden="1">'[13]Employment Data Sectors (wages)'!$A$24:$A$35</definedName>
    <definedName name="_7__123Graph_ACHART_5" localSheetId="14" hidden="1">'[13]Employment Data Sectors (wages)'!$A$24:$A$35</definedName>
    <definedName name="_7__123Graph_ACHART_5" hidden="1">'[14]Employment Data Sectors (wages)'!$A$24:$A$35</definedName>
    <definedName name="_7__123Graph_ACHART_6" localSheetId="16" hidden="1">'[15]Employment Data Sectors (wages)'!$Y$49:$Y$8103</definedName>
    <definedName name="_7__123Graph_ACHART_6" localSheetId="17" hidden="1">'[15]Employment Data Sectors (wages)'!$Y$49:$Y$8103</definedName>
    <definedName name="_7__123Graph_ACHART_6" localSheetId="5" hidden="1">'[15]Employment Data Sectors (wages)'!$Y$49:$Y$8103</definedName>
    <definedName name="_7__123Graph_ACHART_6" localSheetId="6" hidden="1">'[15]Employment Data Sectors (wages)'!$Y$49:$Y$8103</definedName>
    <definedName name="_7__123Graph_ACHART_6" localSheetId="8" hidden="1">'[15]Employment Data Sectors (wages)'!$Y$49:$Y$8103</definedName>
    <definedName name="_7__123Graph_ACHART_6" localSheetId="11" hidden="1">'[15]Employment Data Sectors (wages)'!$Y$49:$Y$8103</definedName>
    <definedName name="_7__123Graph_ACHART_6" localSheetId="12" hidden="1">'[15]Employment Data Sectors (wages)'!$Y$49:$Y$8103</definedName>
    <definedName name="_7__123Graph_ACHART_6" localSheetId="13" hidden="1">'[15]Employment Data Sectors (wages)'!$Y$49:$Y$8103</definedName>
    <definedName name="_7__123Graph_ACHART_6" localSheetId="14" hidden="1">'[15]Employment Data Sectors (wages)'!$Y$49:$Y$8103</definedName>
    <definedName name="_7__123Graph_ACHART_6" hidden="1">'[16]Employment Data Sectors (wages)'!$Y$49:$Y$8103</definedName>
    <definedName name="_8__123Graph_ACHART_1" localSheetId="19" hidden="1">'[11]Employment Data Sectors (wages)'!$A$8173:$A$8184</definedName>
    <definedName name="_8__123Graph_ACHART_1" hidden="1">'[12]Employment Data Sectors (wages)'!$A$8173:$A$8184</definedName>
    <definedName name="_8__123Graph_ACHART_6" localSheetId="16" hidden="1">'[13]Employment Data Sectors (wages)'!$Y$49:$Y$8103</definedName>
    <definedName name="_8__123Graph_ACHART_6" localSheetId="17" hidden="1">'[13]Employment Data Sectors (wages)'!$Y$49:$Y$8103</definedName>
    <definedName name="_8__123Graph_ACHART_6" localSheetId="5" hidden="1">'[13]Employment Data Sectors (wages)'!$Y$49:$Y$8103</definedName>
    <definedName name="_8__123Graph_ACHART_6" localSheetId="6" hidden="1">'[13]Employment Data Sectors (wages)'!$Y$49:$Y$8103</definedName>
    <definedName name="_8__123Graph_ACHART_6" localSheetId="8" hidden="1">'[13]Employment Data Sectors (wages)'!$Y$49:$Y$8103</definedName>
    <definedName name="_8__123Graph_ACHART_6" localSheetId="11" hidden="1">'[13]Employment Data Sectors (wages)'!$Y$49:$Y$8103</definedName>
    <definedName name="_8__123Graph_ACHART_6" localSheetId="12" hidden="1">'[13]Employment Data Sectors (wages)'!$Y$49:$Y$8103</definedName>
    <definedName name="_8__123Graph_ACHART_6" localSheetId="13" hidden="1">'[13]Employment Data Sectors (wages)'!$Y$49:$Y$8103</definedName>
    <definedName name="_8__123Graph_ACHART_6" localSheetId="14" hidden="1">'[13]Employment Data Sectors (wages)'!$Y$49:$Y$8103</definedName>
    <definedName name="_8__123Graph_ACHART_6" hidden="1">'[14]Employment Data Sectors (wages)'!$Y$49:$Y$8103</definedName>
    <definedName name="_8__123Graph_ACHART_7" localSheetId="16" hidden="1">'[15]Employment Data Sectors (wages)'!$Y$8175:$Y$8186</definedName>
    <definedName name="_8__123Graph_ACHART_7" localSheetId="17" hidden="1">'[15]Employment Data Sectors (wages)'!$Y$8175:$Y$8186</definedName>
    <definedName name="_8__123Graph_ACHART_7" localSheetId="5" hidden="1">'[15]Employment Data Sectors (wages)'!$Y$8175:$Y$8186</definedName>
    <definedName name="_8__123Graph_ACHART_7" localSheetId="6" hidden="1">'[15]Employment Data Sectors (wages)'!$Y$8175:$Y$8186</definedName>
    <definedName name="_8__123Graph_ACHART_7" localSheetId="8" hidden="1">'[15]Employment Data Sectors (wages)'!$Y$8175:$Y$8186</definedName>
    <definedName name="_8__123Graph_ACHART_7" localSheetId="11" hidden="1">'[15]Employment Data Sectors (wages)'!$Y$8175:$Y$8186</definedName>
    <definedName name="_8__123Graph_ACHART_7" localSheetId="12" hidden="1">'[15]Employment Data Sectors (wages)'!$Y$8175:$Y$8186</definedName>
    <definedName name="_8__123Graph_ACHART_7" localSheetId="13" hidden="1">'[15]Employment Data Sectors (wages)'!$Y$8175:$Y$8186</definedName>
    <definedName name="_8__123Graph_ACHART_7" localSheetId="14" hidden="1">'[15]Employment Data Sectors (wages)'!$Y$8175:$Y$8186</definedName>
    <definedName name="_8__123Graph_ACHART_7" hidden="1">'[16]Employment Data Sectors (wages)'!$Y$8175:$Y$8186</definedName>
    <definedName name="_9__123Graph_ACHART_7" localSheetId="16" hidden="1">'[13]Employment Data Sectors (wages)'!$Y$8175:$Y$8186</definedName>
    <definedName name="_9__123Graph_ACHART_7" localSheetId="17" hidden="1">'[13]Employment Data Sectors (wages)'!$Y$8175:$Y$8186</definedName>
    <definedName name="_9__123Graph_ACHART_7" localSheetId="5" hidden="1">'[13]Employment Data Sectors (wages)'!$Y$8175:$Y$8186</definedName>
    <definedName name="_9__123Graph_ACHART_7" localSheetId="6" hidden="1">'[13]Employment Data Sectors (wages)'!$Y$8175:$Y$8186</definedName>
    <definedName name="_9__123Graph_ACHART_7" localSheetId="8" hidden="1">'[13]Employment Data Sectors (wages)'!$Y$8175:$Y$8186</definedName>
    <definedName name="_9__123Graph_ACHART_7" localSheetId="11" hidden="1">'[13]Employment Data Sectors (wages)'!$Y$8175:$Y$8186</definedName>
    <definedName name="_9__123Graph_ACHART_7" localSheetId="12" hidden="1">'[13]Employment Data Sectors (wages)'!$Y$8175:$Y$8186</definedName>
    <definedName name="_9__123Graph_ACHART_7" localSheetId="13" hidden="1">'[13]Employment Data Sectors (wages)'!$Y$8175:$Y$8186</definedName>
    <definedName name="_9__123Graph_ACHART_7" localSheetId="14" hidden="1">'[13]Employment Data Sectors (wages)'!$Y$8175:$Y$8186</definedName>
    <definedName name="_9__123Graph_ACHART_7" hidden="1">'[14]Employment Data Sectors (wages)'!$Y$8175:$Y$8186</definedName>
    <definedName name="_9__123Graph_ACHART_8" localSheetId="16" hidden="1">'[15]Employment Data Sectors (wages)'!$W$8175:$W$8186</definedName>
    <definedName name="_9__123Graph_ACHART_8" localSheetId="17" hidden="1">'[15]Employment Data Sectors (wages)'!$W$8175:$W$8186</definedName>
    <definedName name="_9__123Graph_ACHART_8" localSheetId="5" hidden="1">'[15]Employment Data Sectors (wages)'!$W$8175:$W$8186</definedName>
    <definedName name="_9__123Graph_ACHART_8" localSheetId="6" hidden="1">'[15]Employment Data Sectors (wages)'!$W$8175:$W$8186</definedName>
    <definedName name="_9__123Graph_ACHART_8" localSheetId="8" hidden="1">'[15]Employment Data Sectors (wages)'!$W$8175:$W$8186</definedName>
    <definedName name="_9__123Graph_ACHART_8" localSheetId="11" hidden="1">'[15]Employment Data Sectors (wages)'!$W$8175:$W$8186</definedName>
    <definedName name="_9__123Graph_ACHART_8" localSheetId="12" hidden="1">'[15]Employment Data Sectors (wages)'!$W$8175:$W$8186</definedName>
    <definedName name="_9__123Graph_ACHART_8" localSheetId="13" hidden="1">'[15]Employment Data Sectors (wages)'!$W$8175:$W$8186</definedName>
    <definedName name="_9__123Graph_ACHART_8" localSheetId="14" hidden="1">'[15]Employment Data Sectors (wages)'!$W$8175:$W$8186</definedName>
    <definedName name="_9__123Graph_ACHART_8" hidden="1">'[16]Employment Data Sectors (wages)'!$W$8175:$W$8186</definedName>
    <definedName name="_Fill" localSheetId="16" hidden="1">#REF!</definedName>
    <definedName name="_Fill" localSheetId="17" hidden="1">#REF!</definedName>
    <definedName name="_Fill" localSheetId="19" hidden="1">#REF!</definedName>
    <definedName name="_Fill" localSheetId="1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hidden="1">#REF!</definedName>
    <definedName name="_Order1" localSheetId="19" hidden="1">255</definedName>
    <definedName name="_Order1" localSheetId="1" hidden="1">255</definedName>
    <definedName name="_Order1" hidden="1">0</definedName>
    <definedName name="_Order2" localSheetId="19" hidden="1">255</definedName>
    <definedName name="_Order2" localSheetId="1" hidden="1">255</definedName>
    <definedName name="_Order2" hidden="1">0</definedName>
    <definedName name="_Regression_X" localSheetId="19" hidden="1">#REF!</definedName>
    <definedName name="_Regression_X" localSheetId="1" hidden="1">#REF!</definedName>
    <definedName name="_Regression_X" localSheetId="5" hidden="1">#REF!</definedName>
    <definedName name="_Regression_X" localSheetId="6" hidden="1">#REF!</definedName>
    <definedName name="_Regression_X" localSheetId="8" hidden="1">#REF!</definedName>
    <definedName name="_Regression_X" localSheetId="11" hidden="1">#REF!</definedName>
    <definedName name="_Regression_X" localSheetId="12" hidden="1">#REF!</definedName>
    <definedName name="_Regression_X" localSheetId="13" hidden="1">#REF!</definedName>
    <definedName name="_Regression_X" localSheetId="14" hidden="1">#REF!</definedName>
    <definedName name="_Regression_X" hidden="1">#REF!</definedName>
    <definedName name="_Regression_Y" localSheetId="19" hidden="1">#REF!</definedName>
    <definedName name="_Regression_Y" localSheetId="1" hidden="1">#REF!</definedName>
    <definedName name="_Regression_Y" localSheetId="5" hidden="1">#REF!</definedName>
    <definedName name="_Regression_Y" localSheetId="6" hidden="1">#REF!</definedName>
    <definedName name="_Regression_Y" localSheetId="8" hidden="1">#REF!</definedName>
    <definedName name="_Regression_Y" localSheetId="11" hidden="1">#REF!</definedName>
    <definedName name="_Regression_Y" localSheetId="12" hidden="1">#REF!</definedName>
    <definedName name="_Regression_Y" localSheetId="13" hidden="1">#REF!</definedName>
    <definedName name="_Regression_Y" localSheetId="14" hidden="1">#REF!</definedName>
    <definedName name="_Regression_Y" hidden="1">#REF!</definedName>
    <definedName name="aloha" localSheetId="16" hidden="1">'[17]i2-KA'!#REF!</definedName>
    <definedName name="aloha" localSheetId="17" hidden="1">'[17]i2-KA'!#REF!</definedName>
    <definedName name="aloha" localSheetId="19" hidden="1">'[18]i2-KA'!#REF!</definedName>
    <definedName name="aloha" localSheetId="1" hidden="1">'[18]i2-KA'!#REF!</definedName>
    <definedName name="aloha" localSheetId="5" hidden="1">'[18]i2-KA'!#REF!</definedName>
    <definedName name="aloha" localSheetId="6" hidden="1">'[18]i2-KA'!#REF!</definedName>
    <definedName name="aloha" localSheetId="8" hidden="1">'[18]i2-KA'!#REF!</definedName>
    <definedName name="aloha" localSheetId="11" hidden="1">'[18]i2-KA'!#REF!</definedName>
    <definedName name="aloha" localSheetId="12" hidden="1">'[18]i2-KA'!#REF!</definedName>
    <definedName name="aloha" localSheetId="13" hidden="1">'[18]i2-KA'!#REF!</definedName>
    <definedName name="aloha" localSheetId="14" hidden="1">'[18]i2-KA'!#REF!</definedName>
    <definedName name="aloha" hidden="1">'[18]i2-KA'!#REF!</definedName>
    <definedName name="bb" localSheetId="16" hidden="1">{"Riqfin97",#N/A,FALSE,"Tran";"Riqfinpro",#N/A,FALSE,"Tran"}</definedName>
    <definedName name="bb" localSheetId="17" hidden="1">{"Riqfin97",#N/A,FALSE,"Tran";"Riqfinpro",#N/A,FALSE,"Tran"}</definedName>
    <definedName name="bb" localSheetId="18" hidden="1">{"Riqfin97",#N/A,FALSE,"Tran";"Riqfinpro",#N/A,FALSE,"Tran"}</definedName>
    <definedName name="bb" localSheetId="19" hidden="1">{"Riqfin97",#N/A,FALSE,"Tran";"Riqfinpro",#N/A,FALSE,"Tran"}</definedName>
    <definedName name="bb" localSheetId="1" hidden="1">{"Riqfin97",#N/A,FALSE,"Tran";"Riqfinpro",#N/A,FALSE,"Tran"}</definedName>
    <definedName name="bb" localSheetId="5" hidden="1">{"Riqfin97",#N/A,FALSE,"Tran";"Riqfinpro",#N/A,FALSE,"Tran"}</definedName>
    <definedName name="bb" localSheetId="6" hidden="1">{"Riqfin97",#N/A,FALSE,"Tran";"Riqfinpro",#N/A,FALSE,"Tran"}</definedName>
    <definedName name="bb" localSheetId="8" hidden="1">{"Riqfin97",#N/A,FALSE,"Tran";"Riqfinpro",#N/A,FALSE,"Tran"}</definedName>
    <definedName name="bb" localSheetId="11" hidden="1">{"Riqfin97",#N/A,FALSE,"Tran";"Riqfinpro",#N/A,FALSE,"Tran"}</definedName>
    <definedName name="bb" localSheetId="12" hidden="1">{"Riqfin97",#N/A,FALSE,"Tran";"Riqfinpro",#N/A,FALSE,"Tran"}</definedName>
    <definedName name="bb" localSheetId="13" hidden="1">{"Riqfin97",#N/A,FALSE,"Tran";"Riqfinpro",#N/A,FALSE,"Tran"}</definedName>
    <definedName name="bb" localSheetId="14" hidden="1">{"Riqfin97",#N/A,FALSE,"Tran";"Riqfinpro",#N/A,FALSE,"Tran"}</definedName>
    <definedName name="bb" hidden="1">{"Riqfin97",#N/A,FALSE,"Tran";"Riqfinpro",#N/A,FALSE,"Tran"}</definedName>
    <definedName name="bbb" localSheetId="16" hidden="1">{"Riqfin97",#N/A,FALSE,"Tran";"Riqfinpro",#N/A,FALSE,"Tran"}</definedName>
    <definedName name="bbb" localSheetId="17" hidden="1">{"Riqfin97",#N/A,FALSE,"Tran";"Riqfinpro",#N/A,FALSE,"Tran"}</definedName>
    <definedName name="bbb" localSheetId="18" hidden="1">{"Riqfin97",#N/A,FALSE,"Tran";"Riqfinpro",#N/A,FALSE,"Tran"}</definedName>
    <definedName name="bbb" localSheetId="19" hidden="1">{"Riqfin97",#N/A,FALSE,"Tran";"Riqfinpro",#N/A,FALSE,"Tran"}</definedName>
    <definedName name="bbb" localSheetId="1" hidden="1">{"Riqfin97",#N/A,FALSE,"Tran";"Riqfinpro",#N/A,FALSE,"Tran"}</definedName>
    <definedName name="bbb" localSheetId="5" hidden="1">{"Riqfin97",#N/A,FALSE,"Tran";"Riqfinpro",#N/A,FALSE,"Tran"}</definedName>
    <definedName name="bbb" localSheetId="6" hidden="1">{"Riqfin97",#N/A,FALSE,"Tran";"Riqfinpro",#N/A,FALSE,"Tran"}</definedName>
    <definedName name="bbb" localSheetId="8" hidden="1">{"Riqfin97",#N/A,FALSE,"Tran";"Riqfinpro",#N/A,FALSE,"Tran"}</definedName>
    <definedName name="bbb" localSheetId="11" hidden="1">{"Riqfin97",#N/A,FALSE,"Tran";"Riqfinpro",#N/A,FALSE,"Tran"}</definedName>
    <definedName name="bbb" localSheetId="12" hidden="1">{"Riqfin97",#N/A,FALSE,"Tran";"Riqfinpro",#N/A,FALSE,"Tran"}</definedName>
    <definedName name="bbb" localSheetId="13" hidden="1">{"Riqfin97",#N/A,FALSE,"Tran";"Riqfinpro",#N/A,FALSE,"Tran"}</definedName>
    <definedName name="bbb" localSheetId="14" hidden="1">{"Riqfin97",#N/A,FALSE,"Tran";"Riqfinpro",#N/A,FALSE,"Tran"}</definedName>
    <definedName name="bbb" hidden="1">{"Riqfin97",#N/A,FALSE,"Tran";"Riqfinpro",#N/A,FALSE,"Tran"}</definedName>
    <definedName name="cc" localSheetId="16" hidden="1">{"Riqfin97",#N/A,FALSE,"Tran";"Riqfinpro",#N/A,FALSE,"Tran"}</definedName>
    <definedName name="cc" localSheetId="17" hidden="1">{"Riqfin97",#N/A,FALSE,"Tran";"Riqfinpro",#N/A,FALSE,"Tran"}</definedName>
    <definedName name="cc" localSheetId="18" hidden="1">{"Riqfin97",#N/A,FALSE,"Tran";"Riqfinpro",#N/A,FALSE,"Tran"}</definedName>
    <definedName name="cc" localSheetId="19" hidden="1">{"Riqfin97",#N/A,FALSE,"Tran";"Riqfinpro",#N/A,FALSE,"Tran"}</definedName>
    <definedName name="cc" localSheetId="1" hidden="1">{"Riqfin97",#N/A,FALSE,"Tran";"Riqfinpro",#N/A,FALSE,"Tran"}</definedName>
    <definedName name="cc" localSheetId="5" hidden="1">{"Riqfin97",#N/A,FALSE,"Tran";"Riqfinpro",#N/A,FALSE,"Tran"}</definedName>
    <definedName name="cc" localSheetId="6" hidden="1">{"Riqfin97",#N/A,FALSE,"Tran";"Riqfinpro",#N/A,FALSE,"Tran"}</definedName>
    <definedName name="cc" localSheetId="8" hidden="1">{"Riqfin97",#N/A,FALSE,"Tran";"Riqfinpro",#N/A,FALSE,"Tran"}</definedName>
    <definedName name="cc" localSheetId="11" hidden="1">{"Riqfin97",#N/A,FALSE,"Tran";"Riqfinpro",#N/A,FALSE,"Tran"}</definedName>
    <definedName name="cc" localSheetId="12" hidden="1">{"Riqfin97",#N/A,FALSE,"Tran";"Riqfinpro",#N/A,FALSE,"Tran"}</definedName>
    <definedName name="cc" localSheetId="13" hidden="1">{"Riqfin97",#N/A,FALSE,"Tran";"Riqfinpro",#N/A,FALSE,"Tran"}</definedName>
    <definedName name="cc" localSheetId="14" hidden="1">{"Riqfin97",#N/A,FALSE,"Tran";"Riqfinpro",#N/A,FALSE,"Tran"}</definedName>
    <definedName name="cc" hidden="1">{"Riqfin97",#N/A,FALSE,"Tran";"Riqfinpro",#N/A,FALSE,"Tran"}</definedName>
    <definedName name="ccc" localSheetId="16" hidden="1">{"Riqfin97",#N/A,FALSE,"Tran";"Riqfinpro",#N/A,FALSE,"Tran"}</definedName>
    <definedName name="ccc" localSheetId="17" hidden="1">{"Riqfin97",#N/A,FALSE,"Tran";"Riqfinpro",#N/A,FALSE,"Tran"}</definedName>
    <definedName name="ccc" localSheetId="18" hidden="1">{"Riqfin97",#N/A,FALSE,"Tran";"Riqfinpro",#N/A,FALSE,"Tran"}</definedName>
    <definedName name="ccc" localSheetId="19" hidden="1">{"Riqfin97",#N/A,FALSE,"Tran";"Riqfinpro",#N/A,FALSE,"Tran"}</definedName>
    <definedName name="ccc" localSheetId="1" hidden="1">{"Riqfin97",#N/A,FALSE,"Tran";"Riqfinpro",#N/A,FALSE,"Tran"}</definedName>
    <definedName name="ccc" localSheetId="5" hidden="1">{"Riqfin97",#N/A,FALSE,"Tran";"Riqfinpro",#N/A,FALSE,"Tran"}</definedName>
    <definedName name="ccc" localSheetId="6" hidden="1">{"Riqfin97",#N/A,FALSE,"Tran";"Riqfinpro",#N/A,FALSE,"Tran"}</definedName>
    <definedName name="ccc" localSheetId="8" hidden="1">{"Riqfin97",#N/A,FALSE,"Tran";"Riqfinpro",#N/A,FALSE,"Tran"}</definedName>
    <definedName name="ccc" localSheetId="11" hidden="1">{"Riqfin97",#N/A,FALSE,"Tran";"Riqfinpro",#N/A,FALSE,"Tran"}</definedName>
    <definedName name="ccc" localSheetId="12" hidden="1">{"Riqfin97",#N/A,FALSE,"Tran";"Riqfinpro",#N/A,FALSE,"Tran"}</definedName>
    <definedName name="ccc" localSheetId="13" hidden="1">{"Riqfin97",#N/A,FALSE,"Tran";"Riqfinpro",#N/A,FALSE,"Tran"}</definedName>
    <definedName name="ccc" localSheetId="14" hidden="1">{"Riqfin97",#N/A,FALSE,"Tran";"Riqfinpro",#N/A,FALSE,"Tran"}</definedName>
    <definedName name="ccc" hidden="1">{"Riqfin97",#N/A,FALSE,"Tran";"Riqfinpro",#N/A,FALSE,"Tran"}</definedName>
    <definedName name="dd" localSheetId="16" hidden="1">{"Riqfin97",#N/A,FALSE,"Tran";"Riqfinpro",#N/A,FALSE,"Tran"}</definedName>
    <definedName name="dd" localSheetId="17" hidden="1">{"Riqfin97",#N/A,FALSE,"Tran";"Riqfinpro",#N/A,FALSE,"Tran"}</definedName>
    <definedName name="dd" localSheetId="18" hidden="1">{"Riqfin97",#N/A,FALSE,"Tran";"Riqfinpro",#N/A,FALSE,"Tran"}</definedName>
    <definedName name="dd" localSheetId="19" hidden="1">{"Riqfin97",#N/A,FALSE,"Tran";"Riqfinpro",#N/A,FALSE,"Tran"}</definedName>
    <definedName name="dd" localSheetId="1" hidden="1">{"Riqfin97",#N/A,FALSE,"Tran";"Riqfinpro",#N/A,FALSE,"Tran"}</definedName>
    <definedName name="dd" localSheetId="5" hidden="1">{"Riqfin97",#N/A,FALSE,"Tran";"Riqfinpro",#N/A,FALSE,"Tran"}</definedName>
    <definedName name="dd" localSheetId="6" hidden="1">{"Riqfin97",#N/A,FALSE,"Tran";"Riqfinpro",#N/A,FALSE,"Tran"}</definedName>
    <definedName name="dd" localSheetId="8" hidden="1">{"Riqfin97",#N/A,FALSE,"Tran";"Riqfinpro",#N/A,FALSE,"Tran"}</definedName>
    <definedName name="dd" localSheetId="11" hidden="1">{"Riqfin97",#N/A,FALSE,"Tran";"Riqfinpro",#N/A,FALSE,"Tran"}</definedName>
    <definedName name="dd" localSheetId="12" hidden="1">{"Riqfin97",#N/A,FALSE,"Tran";"Riqfinpro",#N/A,FALSE,"Tran"}</definedName>
    <definedName name="dd" localSheetId="13" hidden="1">{"Riqfin97",#N/A,FALSE,"Tran";"Riqfinpro",#N/A,FALSE,"Tran"}</definedName>
    <definedName name="dd" localSheetId="14" hidden="1">{"Riqfin97",#N/A,FALSE,"Tran";"Riqfinpro",#N/A,FALSE,"Tran"}</definedName>
    <definedName name="dd" hidden="1">{"Riqfin97",#N/A,FALSE,"Tran";"Riqfinpro",#N/A,FALSE,"Tran"}</definedName>
    <definedName name="ddd" localSheetId="16" hidden="1">{"Riqfin97",#N/A,FALSE,"Tran";"Riqfinpro",#N/A,FALSE,"Tran"}</definedName>
    <definedName name="ddd" localSheetId="17" hidden="1">{"Riqfin97",#N/A,FALSE,"Tran";"Riqfinpro",#N/A,FALSE,"Tran"}</definedName>
    <definedName name="ddd" localSheetId="18" hidden="1">{"Riqfin97",#N/A,FALSE,"Tran";"Riqfinpro",#N/A,FALSE,"Tran"}</definedName>
    <definedName name="ddd" localSheetId="19" hidden="1">{"Riqfin97",#N/A,FALSE,"Tran";"Riqfinpro",#N/A,FALSE,"Tran"}</definedName>
    <definedName name="ddd" localSheetId="1" hidden="1">{"Riqfin97",#N/A,FALSE,"Tran";"Riqfinpro",#N/A,FALSE,"Tran"}</definedName>
    <definedName name="ddd" localSheetId="5" hidden="1">{"Riqfin97",#N/A,FALSE,"Tran";"Riqfinpro",#N/A,FALSE,"Tran"}</definedName>
    <definedName name="ddd" localSheetId="6" hidden="1">{"Riqfin97",#N/A,FALSE,"Tran";"Riqfinpro",#N/A,FALSE,"Tran"}</definedName>
    <definedName name="ddd" localSheetId="8" hidden="1">{"Riqfin97",#N/A,FALSE,"Tran";"Riqfinpro",#N/A,FALSE,"Tran"}</definedName>
    <definedName name="ddd" localSheetId="11" hidden="1">{"Riqfin97",#N/A,FALSE,"Tran";"Riqfinpro",#N/A,FALSE,"Tran"}</definedName>
    <definedName name="ddd" localSheetId="12" hidden="1">{"Riqfin97",#N/A,FALSE,"Tran";"Riqfinpro",#N/A,FALSE,"Tran"}</definedName>
    <definedName name="ddd" localSheetId="13" hidden="1">{"Riqfin97",#N/A,FALSE,"Tran";"Riqfinpro",#N/A,FALSE,"Tran"}</definedName>
    <definedName name="ddd" localSheetId="14" hidden="1">{"Riqfin97",#N/A,FALSE,"Tran";"Riqfinpro",#N/A,FALSE,"Tran"}</definedName>
    <definedName name="ddd" hidden="1">{"Riqfin97",#N/A,FALSE,"Tran";"Riqfinpro",#N/A,FALSE,"Tran"}</definedName>
    <definedName name="deleteme1" localSheetId="16" hidden="1">#REF!</definedName>
    <definedName name="deleteme1" localSheetId="17" hidden="1">#REF!</definedName>
    <definedName name="deleteme1" localSheetId="5" hidden="1">#REF!</definedName>
    <definedName name="deleteme1" localSheetId="6" hidden="1">#REF!</definedName>
    <definedName name="deleteme1" localSheetId="8" hidden="1">#REF!</definedName>
    <definedName name="deleteme1" localSheetId="11" hidden="1">#REF!</definedName>
    <definedName name="deleteme1" localSheetId="12" hidden="1">#REF!</definedName>
    <definedName name="deleteme1" localSheetId="13" hidden="1">#REF!</definedName>
    <definedName name="deleteme1" localSheetId="14" hidden="1">#REF!</definedName>
    <definedName name="deleteme1" hidden="1">#REF!</definedName>
    <definedName name="deleteme3" localSheetId="5" hidden="1">#REF!</definedName>
    <definedName name="deleteme3" localSheetId="6" hidden="1">#REF!</definedName>
    <definedName name="deleteme3" localSheetId="8" hidden="1">#REF!</definedName>
    <definedName name="deleteme3" localSheetId="11" hidden="1">#REF!</definedName>
    <definedName name="deleteme3" localSheetId="12" hidden="1">#REF!</definedName>
    <definedName name="deleteme3" localSheetId="13" hidden="1">#REF!</definedName>
    <definedName name="deleteme3" localSheetId="14" hidden="1">#REF!</definedName>
    <definedName name="deleteme3" hidden="1">#REF!</definedName>
    <definedName name="dsfsdds" localSheetId="16" hidden="1">{"Riqfin97",#N/A,FALSE,"Tran";"Riqfinpro",#N/A,FALSE,"Tran"}</definedName>
    <definedName name="dsfsdds" localSheetId="17" hidden="1">{"Riqfin97",#N/A,FALSE,"Tran";"Riqfinpro",#N/A,FALSE,"Tran"}</definedName>
    <definedName name="dsfsdds" localSheetId="18" hidden="1">{"Riqfin97",#N/A,FALSE,"Tran";"Riqfinpro",#N/A,FALSE,"Tran"}</definedName>
    <definedName name="dsfsdds" localSheetId="5" hidden="1">{"Riqfin97",#N/A,FALSE,"Tran";"Riqfinpro",#N/A,FALSE,"Tran"}</definedName>
    <definedName name="dsfsdds" localSheetId="6" hidden="1">{"Riqfin97",#N/A,FALSE,"Tran";"Riqfinpro",#N/A,FALSE,"Tran"}</definedName>
    <definedName name="dsfsdds" localSheetId="8" hidden="1">{"Riqfin97",#N/A,FALSE,"Tran";"Riqfinpro",#N/A,FALSE,"Tran"}</definedName>
    <definedName name="dsfsdds" localSheetId="11" hidden="1">{"Riqfin97",#N/A,FALSE,"Tran";"Riqfinpro",#N/A,FALSE,"Tran"}</definedName>
    <definedName name="dsfsdds" localSheetId="12" hidden="1">{"Riqfin97",#N/A,FALSE,"Tran";"Riqfinpro",#N/A,FALSE,"Tran"}</definedName>
    <definedName name="dsfsdds" localSheetId="13" hidden="1">{"Riqfin97",#N/A,FALSE,"Tran";"Riqfinpro",#N/A,FALSE,"Tran"}</definedName>
    <definedName name="dsfsdds" localSheetId="14" hidden="1">{"Riqfin97",#N/A,FALSE,"Tran";"Riqfinpro",#N/A,FALSE,"Tran"}</definedName>
    <definedName name="dsfsdds" hidden="1">{"Riqfin97",#N/A,FALSE,"Tran";"Riqfinpro",#N/A,FALSE,"Tran"}</definedName>
    <definedName name="ee" localSheetId="16" hidden="1">{"Tab1",#N/A,FALSE,"P";"Tab2",#N/A,FALSE,"P"}</definedName>
    <definedName name="ee" localSheetId="17" hidden="1">{"Tab1",#N/A,FALSE,"P";"Tab2",#N/A,FALSE,"P"}</definedName>
    <definedName name="ee" localSheetId="18" hidden="1">{"Tab1",#N/A,FALSE,"P";"Tab2",#N/A,FALSE,"P"}</definedName>
    <definedName name="ee" localSheetId="19" hidden="1">{"Tab1",#N/A,FALSE,"P";"Tab2",#N/A,FALSE,"P"}</definedName>
    <definedName name="ee" localSheetId="1" hidden="1">{"Tab1",#N/A,FALSE,"P";"Tab2",#N/A,FALSE,"P"}</definedName>
    <definedName name="ee" localSheetId="5" hidden="1">{"Tab1",#N/A,FALSE,"P";"Tab2",#N/A,FALSE,"P"}</definedName>
    <definedName name="ee" localSheetId="6" hidden="1">{"Tab1",#N/A,FALSE,"P";"Tab2",#N/A,FALSE,"P"}</definedName>
    <definedName name="ee" localSheetId="8" hidden="1">{"Tab1",#N/A,FALSE,"P";"Tab2",#N/A,FALSE,"P"}</definedName>
    <definedName name="ee" localSheetId="11" hidden="1">{"Tab1",#N/A,FALSE,"P";"Tab2",#N/A,FALSE,"P"}</definedName>
    <definedName name="ee" localSheetId="12" hidden="1">{"Tab1",#N/A,FALSE,"P";"Tab2",#N/A,FALSE,"P"}</definedName>
    <definedName name="ee" localSheetId="13" hidden="1">{"Tab1",#N/A,FALSE,"P";"Tab2",#N/A,FALSE,"P"}</definedName>
    <definedName name="ee" localSheetId="14" hidden="1">{"Tab1",#N/A,FALSE,"P";"Tab2",#N/A,FALSE,"P"}</definedName>
    <definedName name="ee" hidden="1">{"Tab1",#N/A,FALSE,"P";"Tab2",#N/A,FALSE,"P"}</definedName>
    <definedName name="eedx" localSheetId="16" hidden="1">{"Tab1",#N/A,FALSE,"P";"Tab2",#N/A,FALSE,"P"}</definedName>
    <definedName name="eedx" localSheetId="17" hidden="1">{"Tab1",#N/A,FALSE,"P";"Tab2",#N/A,FALSE,"P"}</definedName>
    <definedName name="eedx" localSheetId="18" hidden="1">{"Tab1",#N/A,FALSE,"P";"Tab2",#N/A,FALSE,"P"}</definedName>
    <definedName name="eedx" localSheetId="5" hidden="1">{"Tab1",#N/A,FALSE,"P";"Tab2",#N/A,FALSE,"P"}</definedName>
    <definedName name="eedx" localSheetId="6" hidden="1">{"Tab1",#N/A,FALSE,"P";"Tab2",#N/A,FALSE,"P"}</definedName>
    <definedName name="eedx" localSheetId="8" hidden="1">{"Tab1",#N/A,FALSE,"P";"Tab2",#N/A,FALSE,"P"}</definedName>
    <definedName name="eedx" localSheetId="11" hidden="1">{"Tab1",#N/A,FALSE,"P";"Tab2",#N/A,FALSE,"P"}</definedName>
    <definedName name="eedx" localSheetId="12" hidden="1">{"Tab1",#N/A,FALSE,"P";"Tab2",#N/A,FALSE,"P"}</definedName>
    <definedName name="eedx" localSheetId="13" hidden="1">{"Tab1",#N/A,FALSE,"P";"Tab2",#N/A,FALSE,"P"}</definedName>
    <definedName name="eedx" localSheetId="14" hidden="1">{"Tab1",#N/A,FALSE,"P";"Tab2",#N/A,FALSE,"P"}</definedName>
    <definedName name="eedx" hidden="1">{"Tab1",#N/A,FALSE,"P";"Tab2",#N/A,FALSE,"P"}</definedName>
    <definedName name="eee" localSheetId="16" hidden="1">{"Tab1",#N/A,FALSE,"P";"Tab2",#N/A,FALSE,"P"}</definedName>
    <definedName name="eee" localSheetId="17" hidden="1">{"Tab1",#N/A,FALSE,"P";"Tab2",#N/A,FALSE,"P"}</definedName>
    <definedName name="eee" localSheetId="18" hidden="1">{"Tab1",#N/A,FALSE,"P";"Tab2",#N/A,FALSE,"P"}</definedName>
    <definedName name="eee" localSheetId="19" hidden="1">{"Tab1",#N/A,FALSE,"P";"Tab2",#N/A,FALSE,"P"}</definedName>
    <definedName name="eee" localSheetId="1" hidden="1">{"Tab1",#N/A,FALSE,"P";"Tab2",#N/A,FALSE,"P"}</definedName>
    <definedName name="eee" localSheetId="5" hidden="1">{"Tab1",#N/A,FALSE,"P";"Tab2",#N/A,FALSE,"P"}</definedName>
    <definedName name="eee" localSheetId="6" hidden="1">{"Tab1",#N/A,FALSE,"P";"Tab2",#N/A,FALSE,"P"}</definedName>
    <definedName name="eee" localSheetId="8" hidden="1">{"Tab1",#N/A,FALSE,"P";"Tab2",#N/A,FALSE,"P"}</definedName>
    <definedName name="eee" localSheetId="11" hidden="1">{"Tab1",#N/A,FALSE,"P";"Tab2",#N/A,FALSE,"P"}</definedName>
    <definedName name="eee" localSheetId="12" hidden="1">{"Tab1",#N/A,FALSE,"P";"Tab2",#N/A,FALSE,"P"}</definedName>
    <definedName name="eee" localSheetId="13" hidden="1">{"Tab1",#N/A,FALSE,"P";"Tab2",#N/A,FALSE,"P"}</definedName>
    <definedName name="eee" localSheetId="14" hidden="1">{"Tab1",#N/A,FALSE,"P";"Tab2",#N/A,FALSE,"P"}</definedName>
    <definedName name="eee" hidden="1">{"Tab1",#N/A,FALSE,"P";"Tab2",#N/A,FALSE,"P"}</definedName>
    <definedName name="ff" localSheetId="16" hidden="1">{"Tab1",#N/A,FALSE,"P";"Tab2",#N/A,FALSE,"P"}</definedName>
    <definedName name="ff" localSheetId="17" hidden="1">{"Tab1",#N/A,FALSE,"P";"Tab2",#N/A,FALSE,"P"}</definedName>
    <definedName name="ff" localSheetId="18" hidden="1">{"Tab1",#N/A,FALSE,"P";"Tab2",#N/A,FALSE,"P"}</definedName>
    <definedName name="ff" localSheetId="19" hidden="1">{"Tab1",#N/A,FALSE,"P";"Tab2",#N/A,FALSE,"P"}</definedName>
    <definedName name="ff" localSheetId="1" hidden="1">{"Tab1",#N/A,FALSE,"P";"Tab2",#N/A,FALSE,"P"}</definedName>
    <definedName name="ff" localSheetId="5" hidden="1">{"Tab1",#N/A,FALSE,"P";"Tab2",#N/A,FALSE,"P"}</definedName>
    <definedName name="ff" localSheetId="6" hidden="1">{"Tab1",#N/A,FALSE,"P";"Tab2",#N/A,FALSE,"P"}</definedName>
    <definedName name="ff" localSheetId="8" hidden="1">{"Tab1",#N/A,FALSE,"P";"Tab2",#N/A,FALSE,"P"}</definedName>
    <definedName name="ff" localSheetId="11" hidden="1">{"Tab1",#N/A,FALSE,"P";"Tab2",#N/A,FALSE,"P"}</definedName>
    <definedName name="ff" localSheetId="12" hidden="1">{"Tab1",#N/A,FALSE,"P";"Tab2",#N/A,FALSE,"P"}</definedName>
    <definedName name="ff" localSheetId="13" hidden="1">{"Tab1",#N/A,FALSE,"P";"Tab2",#N/A,FALSE,"P"}</definedName>
    <definedName name="ff" localSheetId="14" hidden="1">{"Tab1",#N/A,FALSE,"P";"Tab2",#N/A,FALSE,"P"}</definedName>
    <definedName name="ff" hidden="1">{"Tab1",#N/A,FALSE,"P";"Tab2",#N/A,FALSE,"P"}</definedName>
    <definedName name="fff" localSheetId="16" hidden="1">{"Tab1",#N/A,FALSE,"P";"Tab2",#N/A,FALSE,"P"}</definedName>
    <definedName name="fff" localSheetId="17" hidden="1">{"Tab1",#N/A,FALSE,"P";"Tab2",#N/A,FALSE,"P"}</definedName>
    <definedName name="fff" localSheetId="18" hidden="1">{"Tab1",#N/A,FALSE,"P";"Tab2",#N/A,FALSE,"P"}</definedName>
    <definedName name="fff" localSheetId="19" hidden="1">{"Tab1",#N/A,FALSE,"P";"Tab2",#N/A,FALSE,"P"}</definedName>
    <definedName name="fff" localSheetId="1" hidden="1">{"Tab1",#N/A,FALSE,"P";"Tab2",#N/A,FALSE,"P"}</definedName>
    <definedName name="fff" localSheetId="5" hidden="1">{"Tab1",#N/A,FALSE,"P";"Tab2",#N/A,FALSE,"P"}</definedName>
    <definedName name="fff" localSheetId="6" hidden="1">{"Tab1",#N/A,FALSE,"P";"Tab2",#N/A,FALSE,"P"}</definedName>
    <definedName name="fff" localSheetId="8" hidden="1">{"Tab1",#N/A,FALSE,"P";"Tab2",#N/A,FALSE,"P"}</definedName>
    <definedName name="fff" localSheetId="11" hidden="1">{"Tab1",#N/A,FALSE,"P";"Tab2",#N/A,FALSE,"P"}</definedName>
    <definedName name="fff" localSheetId="12" hidden="1">{"Tab1",#N/A,FALSE,"P";"Tab2",#N/A,FALSE,"P"}</definedName>
    <definedName name="fff" localSheetId="13" hidden="1">{"Tab1",#N/A,FALSE,"P";"Tab2",#N/A,FALSE,"P"}</definedName>
    <definedName name="fff" localSheetId="14" hidden="1">{"Tab1",#N/A,FALSE,"P";"Tab2",#N/A,FALSE,"P"}</definedName>
    <definedName name="fff" hidden="1">{"Tab1",#N/A,FALSE,"P";"Tab2",#N/A,FALSE,"P"}</definedName>
    <definedName name="fill" localSheetId="16" hidden="1">'[19]Macroframework-Ver.1'!$A$1:$A$267</definedName>
    <definedName name="fill" localSheetId="17" hidden="1">'[19]Macroframework-Ver.1'!$A$1:$A$267</definedName>
    <definedName name="fill" localSheetId="5" hidden="1">'[20]Macroframework-Ver.1'!$A$1:$A$267</definedName>
    <definedName name="fill" localSheetId="6" hidden="1">'[20]Macroframework-Ver.1'!$A$1:$A$267</definedName>
    <definedName name="fill" localSheetId="8" hidden="1">'[20]Macroframework-Ver.1'!$A$1:$A$267</definedName>
    <definedName name="fill" localSheetId="11" hidden="1">'[20]Macroframework-Ver.1'!$A$1:$A$267</definedName>
    <definedName name="fill" localSheetId="12" hidden="1">'[20]Macroframework-Ver.1'!$A$1:$A$267</definedName>
    <definedName name="fill" localSheetId="13" hidden="1">'[20]Macroframework-Ver.1'!$A$1:$A$267</definedName>
    <definedName name="fill" localSheetId="14" hidden="1">'[20]Macroframework-Ver.1'!$A$1:$A$267</definedName>
    <definedName name="fill" hidden="1">'[21]Macroframework-Ver.1'!$A$1:$A$267</definedName>
    <definedName name="Financing" localSheetId="16" hidden="1">{"Tab1",#N/A,FALSE,"P";"Tab2",#N/A,FALSE,"P"}</definedName>
    <definedName name="Financing" localSheetId="17" hidden="1">{"Tab1",#N/A,FALSE,"P";"Tab2",#N/A,FALSE,"P"}</definedName>
    <definedName name="Financing" localSheetId="18" hidden="1">{"Tab1",#N/A,FALSE,"P";"Tab2",#N/A,FALSE,"P"}</definedName>
    <definedName name="Financing" localSheetId="19" hidden="1">{"Tab1",#N/A,FALSE,"P";"Tab2",#N/A,FALSE,"P"}</definedName>
    <definedName name="Financing" localSheetId="1" hidden="1">{"Tab1",#N/A,FALSE,"P";"Tab2",#N/A,FALSE,"P"}</definedName>
    <definedName name="Financing" localSheetId="5" hidden="1">{"Tab1",#N/A,FALSE,"P";"Tab2",#N/A,FALSE,"P"}</definedName>
    <definedName name="Financing" localSheetId="6" hidden="1">{"Tab1",#N/A,FALSE,"P";"Tab2",#N/A,FALSE,"P"}</definedName>
    <definedName name="Financing" localSheetId="8" hidden="1">{"Tab1",#N/A,FALSE,"P";"Tab2",#N/A,FALSE,"P"}</definedName>
    <definedName name="Financing" localSheetId="11" hidden="1">{"Tab1",#N/A,FALSE,"P";"Tab2",#N/A,FALSE,"P"}</definedName>
    <definedName name="Financing" localSheetId="12" hidden="1">{"Tab1",#N/A,FALSE,"P";"Tab2",#N/A,FALSE,"P"}</definedName>
    <definedName name="Financing" localSheetId="13" hidden="1">{"Tab1",#N/A,FALSE,"P";"Tab2",#N/A,FALSE,"P"}</definedName>
    <definedName name="Financing" localSheetId="14" hidden="1">{"Tab1",#N/A,FALSE,"P";"Tab2",#N/A,FALSE,"P"}</definedName>
    <definedName name="Financing" hidden="1">{"Tab1",#N/A,FALSE,"P";"Tab2",#N/A,FALSE,"P"}</definedName>
    <definedName name="ggg" localSheetId="16" hidden="1">{"Riqfin97",#N/A,FALSE,"Tran";"Riqfinpro",#N/A,FALSE,"Tran"}</definedName>
    <definedName name="ggg" localSheetId="17" hidden="1">{"Riqfin97",#N/A,FALSE,"Tran";"Riqfinpro",#N/A,FALSE,"Tran"}</definedName>
    <definedName name="ggg" localSheetId="18" hidden="1">{"Riqfin97",#N/A,FALSE,"Tran";"Riqfinpro",#N/A,FALSE,"Tran"}</definedName>
    <definedName name="ggg" localSheetId="19" hidden="1">{"Riqfin97",#N/A,FALSE,"Tran";"Riqfinpro",#N/A,FALSE,"Tran"}</definedName>
    <definedName name="ggg" localSheetId="1" hidden="1">{"Riqfin97",#N/A,FALSE,"Tran";"Riqfinpro",#N/A,FALSE,"Tran"}</definedName>
    <definedName name="ggg" localSheetId="5" hidden="1">{"Riqfin97",#N/A,FALSE,"Tran";"Riqfinpro",#N/A,FALSE,"Tran"}</definedName>
    <definedName name="ggg" localSheetId="6" hidden="1">{"Riqfin97",#N/A,FALSE,"Tran";"Riqfinpro",#N/A,FALSE,"Tran"}</definedName>
    <definedName name="ggg" localSheetId="8" hidden="1">{"Riqfin97",#N/A,FALSE,"Tran";"Riqfinpro",#N/A,FALSE,"Tran"}</definedName>
    <definedName name="ggg" localSheetId="11" hidden="1">{"Riqfin97",#N/A,FALSE,"Tran";"Riqfinpro",#N/A,FALSE,"Tran"}</definedName>
    <definedName name="ggg" localSheetId="12" hidden="1">{"Riqfin97",#N/A,FALSE,"Tran";"Riqfinpro",#N/A,FALSE,"Tran"}</definedName>
    <definedName name="ggg" localSheetId="13" hidden="1">{"Riqfin97",#N/A,FALSE,"Tran";"Riqfinpro",#N/A,FALSE,"Tran"}</definedName>
    <definedName name="ggg" localSheetId="14" hidden="1">{"Riqfin97",#N/A,FALSE,"Tran";"Riqfinpro",#N/A,FALSE,"Tran"}</definedName>
    <definedName name="ggg" hidden="1">{"Riqfin97",#N/A,FALSE,"Tran";"Riqfinpro",#N/A,FALSE,"Tran"}</definedName>
    <definedName name="ggggg" localSheetId="16" hidden="1">'[22]J(Priv.Cap)'!#REF!</definedName>
    <definedName name="ggggg" localSheetId="17" hidden="1">'[22]J(Priv.Cap)'!#REF!</definedName>
    <definedName name="ggggg" localSheetId="19" hidden="1">'[23]J(Priv.Cap)'!#REF!</definedName>
    <definedName name="ggggg" localSheetId="1" hidden="1">'[23]J(Priv.Cap)'!#REF!</definedName>
    <definedName name="ggggg" localSheetId="5" hidden="1">'[23]J(Priv.Cap)'!#REF!</definedName>
    <definedName name="ggggg" localSheetId="6" hidden="1">'[23]J(Priv.Cap)'!#REF!</definedName>
    <definedName name="ggggg" localSheetId="8" hidden="1">'[23]J(Priv.Cap)'!#REF!</definedName>
    <definedName name="ggggg" localSheetId="11" hidden="1">'[23]J(Priv.Cap)'!#REF!</definedName>
    <definedName name="ggggg" localSheetId="12" hidden="1">'[23]J(Priv.Cap)'!#REF!</definedName>
    <definedName name="ggggg" localSheetId="13" hidden="1">'[23]J(Priv.Cap)'!#REF!</definedName>
    <definedName name="ggggg" localSheetId="14" hidden="1">'[23]J(Priv.Cap)'!#REF!</definedName>
    <definedName name="ggggg" hidden="1">'[23]J(Priv.Cap)'!#REF!</definedName>
    <definedName name="hgfd" localSheetId="16" hidden="1">{#N/A,#N/A,FALSE,"I";#N/A,#N/A,FALSE,"J";#N/A,#N/A,FALSE,"K";#N/A,#N/A,FALSE,"L";#N/A,#N/A,FALSE,"M";#N/A,#N/A,FALSE,"N";#N/A,#N/A,FALSE,"O"}</definedName>
    <definedName name="hgfd" localSheetId="17" hidden="1">{#N/A,#N/A,FALSE,"I";#N/A,#N/A,FALSE,"J";#N/A,#N/A,FALSE,"K";#N/A,#N/A,FALSE,"L";#N/A,#N/A,FALSE,"M";#N/A,#N/A,FALSE,"N";#N/A,#N/A,FALSE,"O"}</definedName>
    <definedName name="hgfd" localSheetId="18" hidden="1">{#N/A,#N/A,FALSE,"I";#N/A,#N/A,FALSE,"J";#N/A,#N/A,FALSE,"K";#N/A,#N/A,FALSE,"L";#N/A,#N/A,FALSE,"M";#N/A,#N/A,FALSE,"N";#N/A,#N/A,FALSE,"O"}</definedName>
    <definedName name="hgfd" localSheetId="5" hidden="1">{#N/A,#N/A,FALSE,"I";#N/A,#N/A,FALSE,"J";#N/A,#N/A,FALSE,"K";#N/A,#N/A,FALSE,"L";#N/A,#N/A,FALSE,"M";#N/A,#N/A,FALSE,"N";#N/A,#N/A,FALSE,"O"}</definedName>
    <definedName name="hgfd" localSheetId="6" hidden="1">{#N/A,#N/A,FALSE,"I";#N/A,#N/A,FALSE,"J";#N/A,#N/A,FALSE,"K";#N/A,#N/A,FALSE,"L";#N/A,#N/A,FALSE,"M";#N/A,#N/A,FALSE,"N";#N/A,#N/A,FALSE,"O"}</definedName>
    <definedName name="hgfd" localSheetId="8" hidden="1">{#N/A,#N/A,FALSE,"I";#N/A,#N/A,FALSE,"J";#N/A,#N/A,FALSE,"K";#N/A,#N/A,FALSE,"L";#N/A,#N/A,FALSE,"M";#N/A,#N/A,FALSE,"N";#N/A,#N/A,FALSE,"O"}</definedName>
    <definedName name="hgfd" localSheetId="11" hidden="1">{#N/A,#N/A,FALSE,"I";#N/A,#N/A,FALSE,"J";#N/A,#N/A,FALSE,"K";#N/A,#N/A,FALSE,"L";#N/A,#N/A,FALSE,"M";#N/A,#N/A,FALSE,"N";#N/A,#N/A,FALSE,"O"}</definedName>
    <definedName name="hgfd" localSheetId="12" hidden="1">{#N/A,#N/A,FALSE,"I";#N/A,#N/A,FALSE,"J";#N/A,#N/A,FALSE,"K";#N/A,#N/A,FALSE,"L";#N/A,#N/A,FALSE,"M";#N/A,#N/A,FALSE,"N";#N/A,#N/A,FALSE,"O"}</definedName>
    <definedName name="hgfd" localSheetId="13" hidden="1">{#N/A,#N/A,FALSE,"I";#N/A,#N/A,FALSE,"J";#N/A,#N/A,FALSE,"K";#N/A,#N/A,FALSE,"L";#N/A,#N/A,FALSE,"M";#N/A,#N/A,FALSE,"N";#N/A,#N/A,FALSE,"O"}</definedName>
    <definedName name="hgfd" localSheetId="14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16" hidden="1">'[23]J(Priv.Cap)'!#REF!</definedName>
    <definedName name="hhh" localSheetId="17" hidden="1">'[23]J(Priv.Cap)'!#REF!</definedName>
    <definedName name="hhh" localSheetId="19" hidden="1">'[24]J(Priv.Cap)'!#REF!</definedName>
    <definedName name="hhh" localSheetId="1" hidden="1">'[24]J(Priv.Cap)'!#REF!</definedName>
    <definedName name="hhh" localSheetId="5" hidden="1">'[24]J(Priv.Cap)'!#REF!</definedName>
    <definedName name="hhh" localSheetId="6" hidden="1">'[24]J(Priv.Cap)'!#REF!</definedName>
    <definedName name="hhh" localSheetId="8" hidden="1">'[24]J(Priv.Cap)'!#REF!</definedName>
    <definedName name="hhh" localSheetId="11" hidden="1">'[24]J(Priv.Cap)'!#REF!</definedName>
    <definedName name="hhh" localSheetId="12" hidden="1">'[24]J(Priv.Cap)'!#REF!</definedName>
    <definedName name="hhh" localSheetId="13" hidden="1">'[24]J(Priv.Cap)'!#REF!</definedName>
    <definedName name="hhh" localSheetId="14" hidden="1">'[24]J(Priv.Cap)'!#REF!</definedName>
    <definedName name="hhh" hidden="1">'[24]J(Priv.Cap)'!#REF!</definedName>
    <definedName name="HTML_CodePage" hidden="1">1252</definedName>
    <definedName name="HTML_Control" localSheetId="16" hidden="1">{"'Resources'!$A$1:$W$34","'Balance Sheet'!$A$1:$W$58","'SFD'!$A$1:$J$52"}</definedName>
    <definedName name="HTML_Control" localSheetId="17" hidden="1">{"'Resources'!$A$1:$W$34","'Balance Sheet'!$A$1:$W$58","'SFD'!$A$1:$J$52"}</definedName>
    <definedName name="HTML_Control" localSheetId="18" hidden="1">{"'Resources'!$A$1:$W$34","'Balance Sheet'!$A$1:$W$58","'SFD'!$A$1:$J$52"}</definedName>
    <definedName name="HTML_Control" localSheetId="5" hidden="1">{"'Resources'!$A$1:$W$34","'Balance Sheet'!$A$1:$W$58","'SFD'!$A$1:$J$52"}</definedName>
    <definedName name="HTML_Control" localSheetId="6" hidden="1">{"'Resources'!$A$1:$W$34","'Balance Sheet'!$A$1:$W$58","'SFD'!$A$1:$J$52"}</definedName>
    <definedName name="HTML_Control" localSheetId="8" hidden="1">{"'Resources'!$A$1:$W$34","'Balance Sheet'!$A$1:$W$58","'SFD'!$A$1:$J$52"}</definedName>
    <definedName name="HTML_Control" localSheetId="11" hidden="1">{"'Resources'!$A$1:$W$34","'Balance Sheet'!$A$1:$W$58","'SFD'!$A$1:$J$52"}</definedName>
    <definedName name="HTML_Control" localSheetId="12" hidden="1">{"'Resources'!$A$1:$W$34","'Balance Sheet'!$A$1:$W$58","'SFD'!$A$1:$J$52"}</definedName>
    <definedName name="HTML_Control" localSheetId="13" hidden="1">{"'Resources'!$A$1:$W$34","'Balance Sheet'!$A$1:$W$58","'SFD'!$A$1:$J$52"}</definedName>
    <definedName name="HTML_Control" localSheetId="14" hidden="1">{"'Resources'!$A$1:$W$34","'Balance Sheet'!$A$1:$W$58","'SFD'!$A$1:$J$52"}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4" localSheetId="16" hidden="1">{#N/A,#N/A,FALSE,"CB";#N/A,#N/A,FALSE,"CMB";#N/A,#N/A,FALSE,"NBFI"}</definedName>
    <definedName name="chart4" localSheetId="17" hidden="1">{#N/A,#N/A,FALSE,"CB";#N/A,#N/A,FALSE,"CMB";#N/A,#N/A,FALSE,"NBFI"}</definedName>
    <definedName name="chart4" localSheetId="18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4" hidden="1">{#N/A,#N/A,FALSE,"CB";#N/A,#N/A,FALSE,"CMB";#N/A,#N/A,FALSE,"NBFI"}</definedName>
    <definedName name="chart4" hidden="1">{#N/A,#N/A,FALSE,"CB";#N/A,#N/A,FALSE,"CMB";#N/A,#N/A,FALSE,"NBFI"}</definedName>
    <definedName name="ii" localSheetId="16" hidden="1">{"Tab1",#N/A,FALSE,"P";"Tab2",#N/A,FALSE,"P"}</definedName>
    <definedName name="ii" localSheetId="17" hidden="1">{"Tab1",#N/A,FALSE,"P";"Tab2",#N/A,FALSE,"P"}</definedName>
    <definedName name="ii" localSheetId="18" hidden="1">{"Tab1",#N/A,FALSE,"P";"Tab2",#N/A,FALSE,"P"}</definedName>
    <definedName name="ii" localSheetId="19" hidden="1">{"Tab1",#N/A,FALSE,"P";"Tab2",#N/A,FALSE,"P"}</definedName>
    <definedName name="ii" localSheetId="1" hidden="1">{"Tab1",#N/A,FALSE,"P";"Tab2",#N/A,FALSE,"P"}</definedName>
    <definedName name="ii" localSheetId="5" hidden="1">{"Tab1",#N/A,FALSE,"P";"Tab2",#N/A,FALSE,"P"}</definedName>
    <definedName name="ii" localSheetId="6" hidden="1">{"Tab1",#N/A,FALSE,"P";"Tab2",#N/A,FALSE,"P"}</definedName>
    <definedName name="ii" localSheetId="8" hidden="1">{"Tab1",#N/A,FALSE,"P";"Tab2",#N/A,FALSE,"P"}</definedName>
    <definedName name="ii" localSheetId="11" hidden="1">{"Tab1",#N/A,FALSE,"P";"Tab2",#N/A,FALSE,"P"}</definedName>
    <definedName name="ii" localSheetId="12" hidden="1">{"Tab1",#N/A,FALSE,"P";"Tab2",#N/A,FALSE,"P"}</definedName>
    <definedName name="ii" localSheetId="13" hidden="1">{"Tab1",#N/A,FALSE,"P";"Tab2",#N/A,FALSE,"P"}</definedName>
    <definedName name="ii" localSheetId="14" hidden="1">{"Tab1",#N/A,FALSE,"P";"Tab2",#N/A,FALSE,"P"}</definedName>
    <definedName name="ii" hidden="1">{"Tab1",#N/A,FALSE,"P";"Tab2",#N/A,FALSE,"P"}</definedName>
    <definedName name="inflation" localSheetId="16" hidden="1">[25]TAB34!#REF!</definedName>
    <definedName name="inflation" localSheetId="17" hidden="1">[25]TAB34!#REF!</definedName>
    <definedName name="inflation" localSheetId="19" hidden="1">[26]TAB34!#REF!</definedName>
    <definedName name="inflation" localSheetId="1" hidden="1">[25]TAB34!#REF!</definedName>
    <definedName name="inflation" localSheetId="5" hidden="1">[27]TAB34!#REF!</definedName>
    <definedName name="inflation" localSheetId="6" hidden="1">[27]TAB34!#REF!</definedName>
    <definedName name="inflation" localSheetId="8" hidden="1">[27]TAB34!#REF!</definedName>
    <definedName name="inflation" localSheetId="11" hidden="1">[27]TAB34!#REF!</definedName>
    <definedName name="inflation" localSheetId="12" hidden="1">[27]TAB34!#REF!</definedName>
    <definedName name="inflation" localSheetId="13" hidden="1">[27]TAB34!#REF!</definedName>
    <definedName name="inflation" localSheetId="14" hidden="1">[27]TAB34!#REF!</definedName>
    <definedName name="inflation" hidden="1">[28]TAB34!#REF!</definedName>
    <definedName name="jhgf" localSheetId="16" hidden="1">{"MONA",#N/A,FALSE,"S"}</definedName>
    <definedName name="jhgf" localSheetId="17" hidden="1">{"MONA",#N/A,FALSE,"S"}</definedName>
    <definedName name="jhgf" localSheetId="18" hidden="1">{"MONA",#N/A,FALSE,"S"}</definedName>
    <definedName name="jhgf" localSheetId="5" hidden="1">{"MONA",#N/A,FALSE,"S"}</definedName>
    <definedName name="jhgf" localSheetId="6" hidden="1">{"MONA",#N/A,FALSE,"S"}</definedName>
    <definedName name="jhgf" localSheetId="8" hidden="1">{"MONA",#N/A,FALSE,"S"}</definedName>
    <definedName name="jhgf" localSheetId="11" hidden="1">{"MONA",#N/A,FALSE,"S"}</definedName>
    <definedName name="jhgf" localSheetId="12" hidden="1">{"MONA",#N/A,FALSE,"S"}</definedName>
    <definedName name="jhgf" localSheetId="13" hidden="1">{"MONA",#N/A,FALSE,"S"}</definedName>
    <definedName name="jhgf" localSheetId="14" hidden="1">{"MONA",#N/A,FALSE,"S"}</definedName>
    <definedName name="jhgf" hidden="1">{"MONA",#N/A,FALSE,"S"}</definedName>
    <definedName name="jj" localSheetId="16" hidden="1">{"Riqfin97",#N/A,FALSE,"Tran";"Riqfinpro",#N/A,FALSE,"Tran"}</definedName>
    <definedName name="jj" localSheetId="17" hidden="1">{"Riqfin97",#N/A,FALSE,"Tran";"Riqfinpro",#N/A,FALSE,"Tran"}</definedName>
    <definedName name="jj" localSheetId="18" hidden="1">{"Riqfin97",#N/A,FALSE,"Tran";"Riqfinpro",#N/A,FALSE,"Tran"}</definedName>
    <definedName name="jj" localSheetId="19" hidden="1">{"Riqfin97",#N/A,FALSE,"Tran";"Riqfinpro",#N/A,FALSE,"Tran"}</definedName>
    <definedName name="jj" localSheetId="1" hidden="1">{"Riqfin97",#N/A,FALSE,"Tran";"Riqfinpro",#N/A,FALSE,"Tran"}</definedName>
    <definedName name="jj" localSheetId="5" hidden="1">{"Riqfin97",#N/A,FALSE,"Tran";"Riqfinpro",#N/A,FALSE,"Tran"}</definedName>
    <definedName name="jj" localSheetId="6" hidden="1">{"Riqfin97",#N/A,FALSE,"Tran";"Riqfinpro",#N/A,FALSE,"Tran"}</definedName>
    <definedName name="jj" localSheetId="8" hidden="1">{"Riqfin97",#N/A,FALSE,"Tran";"Riqfinpro",#N/A,FALSE,"Tran"}</definedName>
    <definedName name="jj" localSheetId="11" hidden="1">{"Riqfin97",#N/A,FALSE,"Tran";"Riqfinpro",#N/A,FALSE,"Tran"}</definedName>
    <definedName name="jj" localSheetId="12" hidden="1">{"Riqfin97",#N/A,FALSE,"Tran";"Riqfinpro",#N/A,FALSE,"Tran"}</definedName>
    <definedName name="jj" localSheetId="13" hidden="1">{"Riqfin97",#N/A,FALSE,"Tran";"Riqfinpro",#N/A,FALSE,"Tran"}</definedName>
    <definedName name="jj" localSheetId="14" hidden="1">{"Riqfin97",#N/A,FALSE,"Tran";"Riqfinpro",#N/A,FALSE,"Tran"}</definedName>
    <definedName name="jj" hidden="1">{"Riqfin97",#N/A,FALSE,"Tran";"Riqfinpro",#N/A,FALSE,"Tran"}</definedName>
    <definedName name="jjj" localSheetId="16" hidden="1">[28]M!#REF!</definedName>
    <definedName name="jjj" localSheetId="17" hidden="1">[28]M!#REF!</definedName>
    <definedName name="jjj" localSheetId="19" hidden="1">[29]M!#REF!</definedName>
    <definedName name="jjj" localSheetId="1" hidden="1">[29]M!#REF!</definedName>
    <definedName name="jjj" localSheetId="5" hidden="1">[29]M!#REF!</definedName>
    <definedName name="jjj" localSheetId="6" hidden="1">[29]M!#REF!</definedName>
    <definedName name="jjj" localSheetId="8" hidden="1">[29]M!#REF!</definedName>
    <definedName name="jjj" localSheetId="11" hidden="1">[29]M!#REF!</definedName>
    <definedName name="jjj" localSheetId="12" hidden="1">[29]M!#REF!</definedName>
    <definedName name="jjj" localSheetId="13" hidden="1">[29]M!#REF!</definedName>
    <definedName name="jjj" localSheetId="14" hidden="1">[29]M!#REF!</definedName>
    <definedName name="jjj" hidden="1">[29]M!#REF!</definedName>
    <definedName name="jjjjjj" localSheetId="16" hidden="1">'[22]J(Priv.Cap)'!#REF!</definedName>
    <definedName name="jjjjjj" localSheetId="17" hidden="1">'[22]J(Priv.Cap)'!#REF!</definedName>
    <definedName name="jjjjjj" localSheetId="19" hidden="1">'[23]J(Priv.Cap)'!#REF!</definedName>
    <definedName name="jjjjjj" localSheetId="1" hidden="1">'[23]J(Priv.Cap)'!#REF!</definedName>
    <definedName name="jjjjjj" localSheetId="5" hidden="1">'[23]J(Priv.Cap)'!#REF!</definedName>
    <definedName name="jjjjjj" localSheetId="6" hidden="1">'[23]J(Priv.Cap)'!#REF!</definedName>
    <definedName name="jjjjjj" localSheetId="8" hidden="1">'[23]J(Priv.Cap)'!#REF!</definedName>
    <definedName name="jjjjjj" localSheetId="11" hidden="1">'[23]J(Priv.Cap)'!#REF!</definedName>
    <definedName name="jjjjjj" localSheetId="12" hidden="1">'[23]J(Priv.Cap)'!#REF!</definedName>
    <definedName name="jjjjjj" localSheetId="13" hidden="1">'[23]J(Priv.Cap)'!#REF!</definedName>
    <definedName name="jjjjjj" localSheetId="14" hidden="1">'[23]J(Priv.Cap)'!#REF!</definedName>
    <definedName name="jjjjjj" hidden="1">'[23]J(Priv.Cap)'!#REF!</definedName>
    <definedName name="kjg" localSheetId="16" hidden="1">{#N/A,#N/A,FALSE,"SimInp1";#N/A,#N/A,FALSE,"SimInp2";#N/A,#N/A,FALSE,"SimOut1";#N/A,#N/A,FALSE,"SimOut2";#N/A,#N/A,FALSE,"SimOut3";#N/A,#N/A,FALSE,"SimOut4";#N/A,#N/A,FALSE,"SimOut5"}</definedName>
    <definedName name="kjg" localSheetId="17" hidden="1">{#N/A,#N/A,FALSE,"SimInp1";#N/A,#N/A,FALSE,"SimInp2";#N/A,#N/A,FALSE,"SimOut1";#N/A,#N/A,FALSE,"SimOut2";#N/A,#N/A,FALSE,"SimOut3";#N/A,#N/A,FALSE,"SimOut4";#N/A,#N/A,FALSE,"SimOut5"}</definedName>
    <definedName name="kjg" localSheetId="18" hidden="1">{#N/A,#N/A,FALSE,"SimInp1";#N/A,#N/A,FALSE,"SimInp2";#N/A,#N/A,FALSE,"SimOut1";#N/A,#N/A,FALSE,"SimOut2";#N/A,#N/A,FALSE,"SimOut3";#N/A,#N/A,FALSE,"SimOut4";#N/A,#N/A,FALSE,"SimOut5"}</definedName>
    <definedName name="kjg" localSheetId="5" hidden="1">{#N/A,#N/A,FALSE,"SimInp1";#N/A,#N/A,FALSE,"SimInp2";#N/A,#N/A,FALSE,"SimOut1";#N/A,#N/A,FALSE,"SimOut2";#N/A,#N/A,FALSE,"SimOut3";#N/A,#N/A,FALSE,"SimOut4";#N/A,#N/A,FALSE,"SimOut5"}</definedName>
    <definedName name="kjg" localSheetId="6" hidden="1">{#N/A,#N/A,FALSE,"SimInp1";#N/A,#N/A,FALSE,"SimInp2";#N/A,#N/A,FALSE,"SimOut1";#N/A,#N/A,FALSE,"SimOut2";#N/A,#N/A,FALSE,"SimOut3";#N/A,#N/A,FALSE,"SimOut4";#N/A,#N/A,FALSE,"SimOut5"}</definedName>
    <definedName name="kjg" localSheetId="8" hidden="1">{#N/A,#N/A,FALSE,"SimInp1";#N/A,#N/A,FALSE,"SimInp2";#N/A,#N/A,FALSE,"SimOut1";#N/A,#N/A,FALSE,"SimOut2";#N/A,#N/A,FALSE,"SimOut3";#N/A,#N/A,FALSE,"SimOut4";#N/A,#N/A,FALSE,"SimOut5"}</definedName>
    <definedName name="kjg" localSheetId="11" hidden="1">{#N/A,#N/A,FALSE,"SimInp1";#N/A,#N/A,FALSE,"SimInp2";#N/A,#N/A,FALSE,"SimOut1";#N/A,#N/A,FALSE,"SimOut2";#N/A,#N/A,FALSE,"SimOut3";#N/A,#N/A,FALSE,"SimOut4";#N/A,#N/A,FALSE,"SimOut5"}</definedName>
    <definedName name="kjg" localSheetId="12" hidden="1">{#N/A,#N/A,FALSE,"SimInp1";#N/A,#N/A,FALSE,"SimInp2";#N/A,#N/A,FALSE,"SimOut1";#N/A,#N/A,FALSE,"SimOut2";#N/A,#N/A,FALSE,"SimOut3";#N/A,#N/A,FALSE,"SimOut4";#N/A,#N/A,FALSE,"SimOut5"}</definedName>
    <definedName name="kjg" localSheetId="13" hidden="1">{#N/A,#N/A,FALSE,"SimInp1";#N/A,#N/A,FALSE,"SimInp2";#N/A,#N/A,FALSE,"SimOut1";#N/A,#N/A,FALSE,"SimOut2";#N/A,#N/A,FALSE,"SimOut3";#N/A,#N/A,FALSE,"SimOut4";#N/A,#N/A,FALSE,"SimOut5"}</definedName>
    <definedName name="kjg" localSheetId="14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16" hidden="1">{"Tab1",#N/A,FALSE,"P";"Tab2",#N/A,FALSE,"P"}</definedName>
    <definedName name="kk" localSheetId="17" hidden="1">{"Tab1",#N/A,FALSE,"P";"Tab2",#N/A,FALSE,"P"}</definedName>
    <definedName name="kk" localSheetId="18" hidden="1">{"Tab1",#N/A,FALSE,"P";"Tab2",#N/A,FALSE,"P"}</definedName>
    <definedName name="kk" localSheetId="19" hidden="1">{"Tab1",#N/A,FALSE,"P";"Tab2",#N/A,FALSE,"P"}</definedName>
    <definedName name="kk" localSheetId="1" hidden="1">{"Tab1",#N/A,FALSE,"P";"Tab2",#N/A,FALSE,"P"}</definedName>
    <definedName name="kk" localSheetId="5" hidden="1">{"Tab1",#N/A,FALSE,"P";"Tab2",#N/A,FALSE,"P"}</definedName>
    <definedName name="kk" localSheetId="6" hidden="1">{"Tab1",#N/A,FALSE,"P";"Tab2",#N/A,FALSE,"P"}</definedName>
    <definedName name="kk" localSheetId="8" hidden="1">{"Tab1",#N/A,FALSE,"P";"Tab2",#N/A,FALSE,"P"}</definedName>
    <definedName name="kk" localSheetId="11" hidden="1">{"Tab1",#N/A,FALSE,"P";"Tab2",#N/A,FALSE,"P"}</definedName>
    <definedName name="kk" localSheetId="12" hidden="1">{"Tab1",#N/A,FALSE,"P";"Tab2",#N/A,FALSE,"P"}</definedName>
    <definedName name="kk" localSheetId="13" hidden="1">{"Tab1",#N/A,FALSE,"P";"Tab2",#N/A,FALSE,"P"}</definedName>
    <definedName name="kk" localSheetId="14" hidden="1">{"Tab1",#N/A,FALSE,"P";"Tab2",#N/A,FALSE,"P"}</definedName>
    <definedName name="kk" hidden="1">{"Tab1",#N/A,FALSE,"P";"Tab2",#N/A,FALSE,"P"}</definedName>
    <definedName name="kkk" localSheetId="16" hidden="1">{"Tab1",#N/A,FALSE,"P";"Tab2",#N/A,FALSE,"P"}</definedName>
    <definedName name="kkk" localSheetId="17" hidden="1">{"Tab1",#N/A,FALSE,"P";"Tab2",#N/A,FALSE,"P"}</definedName>
    <definedName name="kkk" localSheetId="18" hidden="1">{"Tab1",#N/A,FALSE,"P";"Tab2",#N/A,FALSE,"P"}</definedName>
    <definedName name="kkk" localSheetId="19" hidden="1">{"Tab1",#N/A,FALSE,"P";"Tab2",#N/A,FALSE,"P"}</definedName>
    <definedName name="kkk" localSheetId="1" hidden="1">{"Tab1",#N/A,FALSE,"P";"Tab2",#N/A,FALSE,"P"}</definedName>
    <definedName name="kkk" localSheetId="5" hidden="1">{"Tab1",#N/A,FALSE,"P";"Tab2",#N/A,FALSE,"P"}</definedName>
    <definedName name="kkk" localSheetId="6" hidden="1">{"Tab1",#N/A,FALSE,"P";"Tab2",#N/A,FALSE,"P"}</definedName>
    <definedName name="kkk" localSheetId="8" hidden="1">{"Tab1",#N/A,FALSE,"P";"Tab2",#N/A,FALSE,"P"}</definedName>
    <definedName name="kkk" localSheetId="11" hidden="1">{"Tab1",#N/A,FALSE,"P";"Tab2",#N/A,FALSE,"P"}</definedName>
    <definedName name="kkk" localSheetId="12" hidden="1">{"Tab1",#N/A,FALSE,"P";"Tab2",#N/A,FALSE,"P"}</definedName>
    <definedName name="kkk" localSheetId="13" hidden="1">{"Tab1",#N/A,FALSE,"P";"Tab2",#N/A,FALSE,"P"}</definedName>
    <definedName name="kkk" localSheetId="14" hidden="1">{"Tab1",#N/A,FALSE,"P";"Tab2",#N/A,FALSE,"P"}</definedName>
    <definedName name="kkk" hidden="1">{"Tab1",#N/A,FALSE,"P";"Tab2",#N/A,FALSE,"P"}</definedName>
    <definedName name="kkkk" localSheetId="16" hidden="1">[29]M!#REF!</definedName>
    <definedName name="kkkk" localSheetId="17" hidden="1">[29]M!#REF!</definedName>
    <definedName name="kkkk" localSheetId="19" hidden="1">[30]M!#REF!</definedName>
    <definedName name="kkkk" localSheetId="1" hidden="1">[30]M!#REF!</definedName>
    <definedName name="kkkk" localSheetId="5" hidden="1">[30]M!#REF!</definedName>
    <definedName name="kkkk" localSheetId="6" hidden="1">[30]M!#REF!</definedName>
    <definedName name="kkkk" localSheetId="8" hidden="1">[30]M!#REF!</definedName>
    <definedName name="kkkk" localSheetId="11" hidden="1">[30]M!#REF!</definedName>
    <definedName name="kkkk" localSheetId="12" hidden="1">[30]M!#REF!</definedName>
    <definedName name="kkkk" localSheetId="13" hidden="1">[30]M!#REF!</definedName>
    <definedName name="kkkk" localSheetId="14" hidden="1">[30]M!#REF!</definedName>
    <definedName name="kkkk" hidden="1">[30]M!#REF!</definedName>
    <definedName name="ll" localSheetId="16" hidden="1">{"Tab1",#N/A,FALSE,"P";"Tab2",#N/A,FALSE,"P"}</definedName>
    <definedName name="ll" localSheetId="17" hidden="1">{"Tab1",#N/A,FALSE,"P";"Tab2",#N/A,FALSE,"P"}</definedName>
    <definedName name="ll" localSheetId="18" hidden="1">{"Tab1",#N/A,FALSE,"P";"Tab2",#N/A,FALSE,"P"}</definedName>
    <definedName name="ll" localSheetId="19" hidden="1">{"Tab1",#N/A,FALSE,"P";"Tab2",#N/A,FALSE,"P"}</definedName>
    <definedName name="ll" localSheetId="1" hidden="1">{"Tab1",#N/A,FALSE,"P";"Tab2",#N/A,FALSE,"P"}</definedName>
    <definedName name="ll" localSheetId="5" hidden="1">{"Tab1",#N/A,FALSE,"P";"Tab2",#N/A,FALSE,"P"}</definedName>
    <definedName name="ll" localSheetId="6" hidden="1">{"Tab1",#N/A,FALSE,"P";"Tab2",#N/A,FALSE,"P"}</definedName>
    <definedName name="ll" localSheetId="8" hidden="1">{"Tab1",#N/A,FALSE,"P";"Tab2",#N/A,FALSE,"P"}</definedName>
    <definedName name="ll" localSheetId="11" hidden="1">{"Tab1",#N/A,FALSE,"P";"Tab2",#N/A,FALSE,"P"}</definedName>
    <definedName name="ll" localSheetId="12" hidden="1">{"Tab1",#N/A,FALSE,"P";"Tab2",#N/A,FALSE,"P"}</definedName>
    <definedName name="ll" localSheetId="13" hidden="1">{"Tab1",#N/A,FALSE,"P";"Tab2",#N/A,FALSE,"P"}</definedName>
    <definedName name="ll" localSheetId="14" hidden="1">{"Tab1",#N/A,FALSE,"P";"Tab2",#N/A,FALSE,"P"}</definedName>
    <definedName name="ll" hidden="1">{"Tab1",#N/A,FALSE,"P";"Tab2",#N/A,FALSE,"P"}</definedName>
    <definedName name="lll" localSheetId="16" hidden="1">{"Riqfin97",#N/A,FALSE,"Tran";"Riqfinpro",#N/A,FALSE,"Tran"}</definedName>
    <definedName name="lll" localSheetId="17" hidden="1">{"Riqfin97",#N/A,FALSE,"Tran";"Riqfinpro",#N/A,FALSE,"Tran"}</definedName>
    <definedName name="lll" localSheetId="18" hidden="1">{"Riqfin97",#N/A,FALSE,"Tran";"Riqfinpro",#N/A,FALSE,"Tran"}</definedName>
    <definedName name="lll" localSheetId="19" hidden="1">{"Riqfin97",#N/A,FALSE,"Tran";"Riqfinpro",#N/A,FALSE,"Tran"}</definedName>
    <definedName name="lll" localSheetId="1" hidden="1">{"Riqfin97",#N/A,FALSE,"Tran";"Riqfinpro",#N/A,FALSE,"Tran"}</definedName>
    <definedName name="lll" localSheetId="5" hidden="1">{"Riqfin97",#N/A,FALSE,"Tran";"Riqfinpro",#N/A,FALSE,"Tran"}</definedName>
    <definedName name="lll" localSheetId="6" hidden="1">{"Riqfin97",#N/A,FALSE,"Tran";"Riqfinpro",#N/A,FALSE,"Tran"}</definedName>
    <definedName name="lll" localSheetId="8" hidden="1">{"Riqfin97",#N/A,FALSE,"Tran";"Riqfinpro",#N/A,FALSE,"Tran"}</definedName>
    <definedName name="lll" localSheetId="11" hidden="1">{"Riqfin97",#N/A,FALSE,"Tran";"Riqfinpro",#N/A,FALSE,"Tran"}</definedName>
    <definedName name="lll" localSheetId="12" hidden="1">{"Riqfin97",#N/A,FALSE,"Tran";"Riqfinpro",#N/A,FALSE,"Tran"}</definedName>
    <definedName name="lll" localSheetId="13" hidden="1">{"Riqfin97",#N/A,FALSE,"Tran";"Riqfinpro",#N/A,FALSE,"Tran"}</definedName>
    <definedName name="lll" localSheetId="14" hidden="1">{"Riqfin97",#N/A,FALSE,"Tran";"Riqfinpro",#N/A,FALSE,"Tran"}</definedName>
    <definedName name="lll" hidden="1">{"Riqfin97",#N/A,FALSE,"Tran";"Riqfinpro",#N/A,FALSE,"Tran"}</definedName>
    <definedName name="llll" localSheetId="16" hidden="1">[30]M!#REF!</definedName>
    <definedName name="llll" localSheetId="17" hidden="1">[30]M!#REF!</definedName>
    <definedName name="llll" localSheetId="19" hidden="1">[29]M!#REF!</definedName>
    <definedName name="llll" localSheetId="1" hidden="1">[29]M!#REF!</definedName>
    <definedName name="llll" localSheetId="5" hidden="1">[31]M!#REF!</definedName>
    <definedName name="llll" localSheetId="6" hidden="1">[31]M!#REF!</definedName>
    <definedName name="llll" localSheetId="8" hidden="1">[31]M!#REF!</definedName>
    <definedName name="llll" localSheetId="11" hidden="1">[31]M!#REF!</definedName>
    <definedName name="llll" localSheetId="12" hidden="1">[31]M!#REF!</definedName>
    <definedName name="llll" localSheetId="13" hidden="1">[31]M!#REF!</definedName>
    <definedName name="llll" localSheetId="14" hidden="1">[31]M!#REF!</definedName>
    <definedName name="llll" hidden="1">[32]M!#REF!</definedName>
    <definedName name="mf" localSheetId="16" hidden="1">{"Tab1",#N/A,FALSE,"P";"Tab2",#N/A,FALSE,"P"}</definedName>
    <definedName name="mf" localSheetId="17" hidden="1">{"Tab1",#N/A,FALSE,"P";"Tab2",#N/A,FALSE,"P"}</definedName>
    <definedName name="mf" localSheetId="18" hidden="1">{"Tab1",#N/A,FALSE,"P";"Tab2",#N/A,FALSE,"P"}</definedName>
    <definedName name="mf" localSheetId="19" hidden="1">{"Tab1",#N/A,FALSE,"P";"Tab2",#N/A,FALSE,"P"}</definedName>
    <definedName name="mf" localSheetId="1" hidden="1">{"Tab1",#N/A,FALSE,"P";"Tab2",#N/A,FALSE,"P"}</definedName>
    <definedName name="mf" localSheetId="5" hidden="1">{"Tab1",#N/A,FALSE,"P";"Tab2",#N/A,FALSE,"P"}</definedName>
    <definedName name="mf" localSheetId="6" hidden="1">{"Tab1",#N/A,FALSE,"P";"Tab2",#N/A,FALSE,"P"}</definedName>
    <definedName name="mf" localSheetId="8" hidden="1">{"Tab1",#N/A,FALSE,"P";"Tab2",#N/A,FALSE,"P"}</definedName>
    <definedName name="mf" localSheetId="11" hidden="1">{"Tab1",#N/A,FALSE,"P";"Tab2",#N/A,FALSE,"P"}</definedName>
    <definedName name="mf" localSheetId="12" hidden="1">{"Tab1",#N/A,FALSE,"P";"Tab2",#N/A,FALSE,"P"}</definedName>
    <definedName name="mf" localSheetId="13" hidden="1">{"Tab1",#N/A,FALSE,"P";"Tab2",#N/A,FALSE,"P"}</definedName>
    <definedName name="mf" localSheetId="14" hidden="1">{"Tab1",#N/A,FALSE,"P";"Tab2",#N/A,FALSE,"P"}</definedName>
    <definedName name="mf" hidden="1">{"Tab1",#N/A,FALSE,"P";"Tab2",#N/A,FALSE,"P"}</definedName>
    <definedName name="mmm" localSheetId="16" hidden="1">{"Riqfin97",#N/A,FALSE,"Tran";"Riqfinpro",#N/A,FALSE,"Tran"}</definedName>
    <definedName name="mmm" localSheetId="17" hidden="1">{"Riqfin97",#N/A,FALSE,"Tran";"Riqfinpro",#N/A,FALSE,"Tran"}</definedName>
    <definedName name="mmm" localSheetId="18" hidden="1">{"Riqfin97",#N/A,FALSE,"Tran";"Riqfinpro",#N/A,FALSE,"Tran"}</definedName>
    <definedName name="mmm" localSheetId="19" hidden="1">{"Riqfin97",#N/A,FALSE,"Tran";"Riqfinpro",#N/A,FALSE,"Tran"}</definedName>
    <definedName name="mmm" localSheetId="1" hidden="1">{"Riqfin97",#N/A,FALSE,"Tran";"Riqfinpro",#N/A,FALSE,"Tran"}</definedName>
    <definedName name="mmm" localSheetId="5" hidden="1">{"Riqfin97",#N/A,FALSE,"Tran";"Riqfinpro",#N/A,FALSE,"Tran"}</definedName>
    <definedName name="mmm" localSheetId="6" hidden="1">{"Riqfin97",#N/A,FALSE,"Tran";"Riqfinpro",#N/A,FALSE,"Tran"}</definedName>
    <definedName name="mmm" localSheetId="8" hidden="1">{"Riqfin97",#N/A,FALSE,"Tran";"Riqfinpro",#N/A,FALSE,"Tran"}</definedName>
    <definedName name="mmm" localSheetId="11" hidden="1">{"Riqfin97",#N/A,FALSE,"Tran";"Riqfinpro",#N/A,FALSE,"Tran"}</definedName>
    <definedName name="mmm" localSheetId="12" hidden="1">{"Riqfin97",#N/A,FALSE,"Tran";"Riqfinpro",#N/A,FALSE,"Tran"}</definedName>
    <definedName name="mmm" localSheetId="13" hidden="1">{"Riqfin97",#N/A,FALSE,"Tran";"Riqfinpro",#N/A,FALSE,"Tran"}</definedName>
    <definedName name="mmm" localSheetId="14" hidden="1">{"Riqfin97",#N/A,FALSE,"Tran";"Riqfinpro",#N/A,FALSE,"Tran"}</definedName>
    <definedName name="mmm" hidden="1">{"Riqfin97",#N/A,FALSE,"Tran";"Riqfinpro",#N/A,FALSE,"Tran"}</definedName>
    <definedName name="mmmm" localSheetId="16" hidden="1">{"Tab1",#N/A,FALSE,"P";"Tab2",#N/A,FALSE,"P"}</definedName>
    <definedName name="mmmm" localSheetId="17" hidden="1">{"Tab1",#N/A,FALSE,"P";"Tab2",#N/A,FALSE,"P"}</definedName>
    <definedName name="mmmm" localSheetId="18" hidden="1">{"Tab1",#N/A,FALSE,"P";"Tab2",#N/A,FALSE,"P"}</definedName>
    <definedName name="mmmm" localSheetId="19" hidden="1">{"Tab1",#N/A,FALSE,"P";"Tab2",#N/A,FALSE,"P"}</definedName>
    <definedName name="mmmm" localSheetId="1" hidden="1">{"Tab1",#N/A,FALSE,"P";"Tab2",#N/A,FALSE,"P"}</definedName>
    <definedName name="mmmm" localSheetId="5" hidden="1">{"Tab1",#N/A,FALSE,"P";"Tab2",#N/A,FALSE,"P"}</definedName>
    <definedName name="mmmm" localSheetId="6" hidden="1">{"Tab1",#N/A,FALSE,"P";"Tab2",#N/A,FALSE,"P"}</definedName>
    <definedName name="mmmm" localSheetId="8" hidden="1">{"Tab1",#N/A,FALSE,"P";"Tab2",#N/A,FALSE,"P"}</definedName>
    <definedName name="mmmm" localSheetId="11" hidden="1">{"Tab1",#N/A,FALSE,"P";"Tab2",#N/A,FALSE,"P"}</definedName>
    <definedName name="mmmm" localSheetId="12" hidden="1">{"Tab1",#N/A,FALSE,"P";"Tab2",#N/A,FALSE,"P"}</definedName>
    <definedName name="mmmm" localSheetId="13" hidden="1">{"Tab1",#N/A,FALSE,"P";"Tab2",#N/A,FALSE,"P"}</definedName>
    <definedName name="mmmm" localSheetId="14" hidden="1">{"Tab1",#N/A,FALSE,"P";"Tab2",#N/A,FALSE,"P"}</definedName>
    <definedName name="mmmm" hidden="1">{"Tab1",#N/A,FALSE,"P";"Tab2",#N/A,FALSE,"P"}</definedName>
    <definedName name="nn" localSheetId="16" hidden="1">{"Riqfin97",#N/A,FALSE,"Tran";"Riqfinpro",#N/A,FALSE,"Tran"}</definedName>
    <definedName name="nn" localSheetId="17" hidden="1">{"Riqfin97",#N/A,FALSE,"Tran";"Riqfinpro",#N/A,FALSE,"Tran"}</definedName>
    <definedName name="nn" localSheetId="18" hidden="1">{"Riqfin97",#N/A,FALSE,"Tran";"Riqfinpro",#N/A,FALSE,"Tran"}</definedName>
    <definedName name="nn" localSheetId="19" hidden="1">{"Riqfin97",#N/A,FALSE,"Tran";"Riqfinpro",#N/A,FALSE,"Tran"}</definedName>
    <definedName name="nn" localSheetId="1" hidden="1">{"Riqfin97",#N/A,FALSE,"Tran";"Riqfinpro",#N/A,FALSE,"Tran"}</definedName>
    <definedName name="nn" localSheetId="5" hidden="1">{"Riqfin97",#N/A,FALSE,"Tran";"Riqfinpro",#N/A,FALSE,"Tran"}</definedName>
    <definedName name="nn" localSheetId="6" hidden="1">{"Riqfin97",#N/A,FALSE,"Tran";"Riqfinpro",#N/A,FALSE,"Tran"}</definedName>
    <definedName name="nn" localSheetId="8" hidden="1">{"Riqfin97",#N/A,FALSE,"Tran";"Riqfinpro",#N/A,FALSE,"Tran"}</definedName>
    <definedName name="nn" localSheetId="11" hidden="1">{"Riqfin97",#N/A,FALSE,"Tran";"Riqfinpro",#N/A,FALSE,"Tran"}</definedName>
    <definedName name="nn" localSheetId="12" hidden="1">{"Riqfin97",#N/A,FALSE,"Tran";"Riqfinpro",#N/A,FALSE,"Tran"}</definedName>
    <definedName name="nn" localSheetId="13" hidden="1">{"Riqfin97",#N/A,FALSE,"Tran";"Riqfinpro",#N/A,FALSE,"Tran"}</definedName>
    <definedName name="nn" localSheetId="14" hidden="1">{"Riqfin97",#N/A,FALSE,"Tran";"Riqfinpro",#N/A,FALSE,"Tran"}</definedName>
    <definedName name="nn" hidden="1">{"Riqfin97",#N/A,FALSE,"Tran";"Riqfinpro",#N/A,FALSE,"Tran"}</definedName>
    <definedName name="nnn" localSheetId="16" hidden="1">{"Tab1",#N/A,FALSE,"P";"Tab2",#N/A,FALSE,"P"}</definedName>
    <definedName name="nnn" localSheetId="17" hidden="1">{"Tab1",#N/A,FALSE,"P";"Tab2",#N/A,FALSE,"P"}</definedName>
    <definedName name="nnn" localSheetId="18" hidden="1">{"Tab1",#N/A,FALSE,"P";"Tab2",#N/A,FALSE,"P"}</definedName>
    <definedName name="nnn" localSheetId="19" hidden="1">{"Tab1",#N/A,FALSE,"P";"Tab2",#N/A,FALSE,"P"}</definedName>
    <definedName name="nnn" localSheetId="1" hidden="1">{"Tab1",#N/A,FALSE,"P";"Tab2",#N/A,FALSE,"P"}</definedName>
    <definedName name="nnn" localSheetId="5" hidden="1">{"Tab1",#N/A,FALSE,"P";"Tab2",#N/A,FALSE,"P"}</definedName>
    <definedName name="nnn" localSheetId="6" hidden="1">{"Tab1",#N/A,FALSE,"P";"Tab2",#N/A,FALSE,"P"}</definedName>
    <definedName name="nnn" localSheetId="8" hidden="1">{"Tab1",#N/A,FALSE,"P";"Tab2",#N/A,FALSE,"P"}</definedName>
    <definedName name="nnn" localSheetId="11" hidden="1">{"Tab1",#N/A,FALSE,"P";"Tab2",#N/A,FALSE,"P"}</definedName>
    <definedName name="nnn" localSheetId="12" hidden="1">{"Tab1",#N/A,FALSE,"P";"Tab2",#N/A,FALSE,"P"}</definedName>
    <definedName name="nnn" localSheetId="13" hidden="1">{"Tab1",#N/A,FALSE,"P";"Tab2",#N/A,FALSE,"P"}</definedName>
    <definedName name="nnn" localSheetId="14" hidden="1">{"Tab1",#N/A,FALSE,"P";"Tab2",#N/A,FALSE,"P"}</definedName>
    <definedName name="nnn" hidden="1">{"Tab1",#N/A,FALSE,"P";"Tab2",#N/A,FALSE,"P"}</definedName>
    <definedName name="oliu" localSheetId="16" hidden="1">{"WEO",#N/A,FALSE,"T"}</definedName>
    <definedName name="oliu" localSheetId="17" hidden="1">{"WEO",#N/A,FALSE,"T"}</definedName>
    <definedName name="oliu" localSheetId="18" hidden="1">{"WEO",#N/A,FALSE,"T"}</definedName>
    <definedName name="oliu" localSheetId="5" hidden="1">{"WEO",#N/A,FALSE,"T"}</definedName>
    <definedName name="oliu" localSheetId="6" hidden="1">{"WEO",#N/A,FALSE,"T"}</definedName>
    <definedName name="oliu" localSheetId="8" hidden="1">{"WEO",#N/A,FALSE,"T"}</definedName>
    <definedName name="oliu" localSheetId="11" hidden="1">{"WEO",#N/A,FALSE,"T"}</definedName>
    <definedName name="oliu" localSheetId="12" hidden="1">{"WEO",#N/A,FALSE,"T"}</definedName>
    <definedName name="oliu" localSheetId="13" hidden="1">{"WEO",#N/A,FALSE,"T"}</definedName>
    <definedName name="oliu" localSheetId="14" hidden="1">{"WEO",#N/A,FALSE,"T"}</definedName>
    <definedName name="oliu" hidden="1">{"WEO",#N/A,FALSE,"T"}</definedName>
    <definedName name="oo" localSheetId="16" hidden="1">{"Riqfin97",#N/A,FALSE,"Tran";"Riqfinpro",#N/A,FALSE,"Tran"}</definedName>
    <definedName name="oo" localSheetId="17" hidden="1">{"Riqfin97",#N/A,FALSE,"Tran";"Riqfinpro",#N/A,FALSE,"Tran"}</definedName>
    <definedName name="oo" localSheetId="18" hidden="1">{"Riqfin97",#N/A,FALSE,"Tran";"Riqfinpro",#N/A,FALSE,"Tran"}</definedName>
    <definedName name="oo" localSheetId="19" hidden="1">{"Riqfin97",#N/A,FALSE,"Tran";"Riqfinpro",#N/A,FALSE,"Tran"}</definedName>
    <definedName name="oo" localSheetId="1" hidden="1">{"Riqfin97",#N/A,FALSE,"Tran";"Riqfinpro",#N/A,FALSE,"Tran"}</definedName>
    <definedName name="oo" localSheetId="5" hidden="1">{"Riqfin97",#N/A,FALSE,"Tran";"Riqfinpro",#N/A,FALSE,"Tran"}</definedName>
    <definedName name="oo" localSheetId="6" hidden="1">{"Riqfin97",#N/A,FALSE,"Tran";"Riqfinpro",#N/A,FALSE,"Tran"}</definedName>
    <definedName name="oo" localSheetId="8" hidden="1">{"Riqfin97",#N/A,FALSE,"Tran";"Riqfinpro",#N/A,FALSE,"Tran"}</definedName>
    <definedName name="oo" localSheetId="11" hidden="1">{"Riqfin97",#N/A,FALSE,"Tran";"Riqfinpro",#N/A,FALSE,"Tran"}</definedName>
    <definedName name="oo" localSheetId="12" hidden="1">{"Riqfin97",#N/A,FALSE,"Tran";"Riqfinpro",#N/A,FALSE,"Tran"}</definedName>
    <definedName name="oo" localSheetId="13" hidden="1">{"Riqfin97",#N/A,FALSE,"Tran";"Riqfinpro",#N/A,FALSE,"Tran"}</definedName>
    <definedName name="oo" localSheetId="14" hidden="1">{"Riqfin97",#N/A,FALSE,"Tran";"Riqfinpro",#N/A,FALSE,"Tran"}</definedName>
    <definedName name="oo" hidden="1">{"Riqfin97",#N/A,FALSE,"Tran";"Riqfinpro",#N/A,FALSE,"Tran"}</definedName>
    <definedName name="ooo" localSheetId="16" hidden="1">{"Tab1",#N/A,FALSE,"P";"Tab2",#N/A,FALSE,"P"}</definedName>
    <definedName name="ooo" localSheetId="17" hidden="1">{"Tab1",#N/A,FALSE,"P";"Tab2",#N/A,FALSE,"P"}</definedName>
    <definedName name="ooo" localSheetId="18" hidden="1">{"Tab1",#N/A,FALSE,"P";"Tab2",#N/A,FALSE,"P"}</definedName>
    <definedName name="ooo" localSheetId="19" hidden="1">{"Tab1",#N/A,FALSE,"P";"Tab2",#N/A,FALSE,"P"}</definedName>
    <definedName name="ooo" localSheetId="1" hidden="1">{"Tab1",#N/A,FALSE,"P";"Tab2",#N/A,FALSE,"P"}</definedName>
    <definedName name="ooo" localSheetId="5" hidden="1">{"Tab1",#N/A,FALSE,"P";"Tab2",#N/A,FALSE,"P"}</definedName>
    <definedName name="ooo" localSheetId="6" hidden="1">{"Tab1",#N/A,FALSE,"P";"Tab2",#N/A,FALSE,"P"}</definedName>
    <definedName name="ooo" localSheetId="8" hidden="1">{"Tab1",#N/A,FALSE,"P";"Tab2",#N/A,FALSE,"P"}</definedName>
    <definedName name="ooo" localSheetId="11" hidden="1">{"Tab1",#N/A,FALSE,"P";"Tab2",#N/A,FALSE,"P"}</definedName>
    <definedName name="ooo" localSheetId="12" hidden="1">{"Tab1",#N/A,FALSE,"P";"Tab2",#N/A,FALSE,"P"}</definedName>
    <definedName name="ooo" localSheetId="13" hidden="1">{"Tab1",#N/A,FALSE,"P";"Tab2",#N/A,FALSE,"P"}</definedName>
    <definedName name="ooo" localSheetId="14" hidden="1">{"Tab1",#N/A,FALSE,"P";"Tab2",#N/A,FALSE,"P"}</definedName>
    <definedName name="ooo" hidden="1">{"Tab1",#N/A,FALSE,"P";"Tab2",#N/A,FALSE,"P"}</definedName>
    <definedName name="p" localSheetId="16" hidden="1">{"Riqfin97",#N/A,FALSE,"Tran";"Riqfinpro",#N/A,FALSE,"Tran"}</definedName>
    <definedName name="p" localSheetId="17" hidden="1">{"Riqfin97",#N/A,FALSE,"Tran";"Riqfinpro",#N/A,FALSE,"Tran"}</definedName>
    <definedName name="p" localSheetId="18" hidden="1">{"Riqfin97",#N/A,FALSE,"Tran";"Riqfinpro",#N/A,FALSE,"Tran"}</definedName>
    <definedName name="p" localSheetId="19" hidden="1">{"Riqfin97",#N/A,FALSE,"Tran";"Riqfinpro",#N/A,FALSE,"Tran"}</definedName>
    <definedName name="p" localSheetId="1" hidden="1">{"Riqfin97",#N/A,FALSE,"Tran";"Riqfinpro",#N/A,FALSE,"Tran"}</definedName>
    <definedName name="p" localSheetId="5" hidden="1">{"Riqfin97",#N/A,FALSE,"Tran";"Riqfinpro",#N/A,FALSE,"Tran"}</definedName>
    <definedName name="p" localSheetId="6" hidden="1">{"Riqfin97",#N/A,FALSE,"Tran";"Riqfinpro",#N/A,FALSE,"Tran"}</definedName>
    <definedName name="p" localSheetId="8" hidden="1">{"Riqfin97",#N/A,FALSE,"Tran";"Riqfinpro",#N/A,FALSE,"Tran"}</definedName>
    <definedName name="p" localSheetId="11" hidden="1">{"Riqfin97",#N/A,FALSE,"Tran";"Riqfinpro",#N/A,FALSE,"Tran"}</definedName>
    <definedName name="p" localSheetId="12" hidden="1">{"Riqfin97",#N/A,FALSE,"Tran";"Riqfinpro",#N/A,FALSE,"Tran"}</definedName>
    <definedName name="p" localSheetId="13" hidden="1">{"Riqfin97",#N/A,FALSE,"Tran";"Riqfinpro",#N/A,FALSE,"Tran"}</definedName>
    <definedName name="p" localSheetId="14" hidden="1">{"Riqfin97",#N/A,FALSE,"Tran";"Riqfinpro",#N/A,FALSE,"Tran"}</definedName>
    <definedName name="p" hidden="1">{"Riqfin97",#N/A,FALSE,"Tran";"Riqfinpro",#N/A,FALSE,"Tran"}</definedName>
    <definedName name="pata" localSheetId="16" hidden="1">{"Tab1",#N/A,FALSE,"P";"Tab2",#N/A,FALSE,"P"}</definedName>
    <definedName name="pata" localSheetId="17" hidden="1">{"Tab1",#N/A,FALSE,"P";"Tab2",#N/A,FALSE,"P"}</definedName>
    <definedName name="pata" localSheetId="18" hidden="1">{"Tab1",#N/A,FALSE,"P";"Tab2",#N/A,FALSE,"P"}</definedName>
    <definedName name="pata" localSheetId="19" hidden="1">{"Tab1",#N/A,FALSE,"P";"Tab2",#N/A,FALSE,"P"}</definedName>
    <definedName name="pata" localSheetId="1" hidden="1">{"Tab1",#N/A,FALSE,"P";"Tab2",#N/A,FALSE,"P"}</definedName>
    <definedName name="pata" localSheetId="5" hidden="1">{"Tab1",#N/A,FALSE,"P";"Tab2",#N/A,FALSE,"P"}</definedName>
    <definedName name="pata" localSheetId="6" hidden="1">{"Tab1",#N/A,FALSE,"P";"Tab2",#N/A,FALSE,"P"}</definedName>
    <definedName name="pata" localSheetId="8" hidden="1">{"Tab1",#N/A,FALSE,"P";"Tab2",#N/A,FALSE,"P"}</definedName>
    <definedName name="pata" localSheetId="11" hidden="1">{"Tab1",#N/A,FALSE,"P";"Tab2",#N/A,FALSE,"P"}</definedName>
    <definedName name="pata" localSheetId="12" hidden="1">{"Tab1",#N/A,FALSE,"P";"Tab2",#N/A,FALSE,"P"}</definedName>
    <definedName name="pata" localSheetId="13" hidden="1">{"Tab1",#N/A,FALSE,"P";"Tab2",#N/A,FALSE,"P"}</definedName>
    <definedName name="pata" localSheetId="14" hidden="1">{"Tab1",#N/A,FALSE,"P";"Tab2",#N/A,FALSE,"P"}</definedName>
    <definedName name="pata" hidden="1">{"Tab1",#N/A,FALSE,"P";"Tab2",#N/A,FALSE,"P"}</definedName>
    <definedName name="pp" localSheetId="16" hidden="1">{"Riqfin97",#N/A,FALSE,"Tran";"Riqfinpro",#N/A,FALSE,"Tran"}</definedName>
    <definedName name="pp" localSheetId="17" hidden="1">{"Riqfin97",#N/A,FALSE,"Tran";"Riqfinpro",#N/A,FALSE,"Tran"}</definedName>
    <definedName name="pp" localSheetId="18" hidden="1">{"Riqfin97",#N/A,FALSE,"Tran";"Riqfinpro",#N/A,FALSE,"Tran"}</definedName>
    <definedName name="pp" localSheetId="19" hidden="1">{"Riqfin97",#N/A,FALSE,"Tran";"Riqfinpro",#N/A,FALSE,"Tran"}</definedName>
    <definedName name="pp" localSheetId="1" hidden="1">{"Riqfin97",#N/A,FALSE,"Tran";"Riqfinpro",#N/A,FALSE,"Tran"}</definedName>
    <definedName name="pp" localSheetId="5" hidden="1">{"Riqfin97",#N/A,FALSE,"Tran";"Riqfinpro",#N/A,FALSE,"Tran"}</definedName>
    <definedName name="pp" localSheetId="6" hidden="1">{"Riqfin97",#N/A,FALSE,"Tran";"Riqfinpro",#N/A,FALSE,"Tran"}</definedName>
    <definedName name="pp" localSheetId="8" hidden="1">{"Riqfin97",#N/A,FALSE,"Tran";"Riqfinpro",#N/A,FALSE,"Tran"}</definedName>
    <definedName name="pp" localSheetId="11" hidden="1">{"Riqfin97",#N/A,FALSE,"Tran";"Riqfinpro",#N/A,FALSE,"Tran"}</definedName>
    <definedName name="pp" localSheetId="12" hidden="1">{"Riqfin97",#N/A,FALSE,"Tran";"Riqfinpro",#N/A,FALSE,"Tran"}</definedName>
    <definedName name="pp" localSheetId="13" hidden="1">{"Riqfin97",#N/A,FALSE,"Tran";"Riqfinpro",#N/A,FALSE,"Tran"}</definedName>
    <definedName name="pp" localSheetId="14" hidden="1">{"Riqfin97",#N/A,FALSE,"Tran";"Riqfinpro",#N/A,FALSE,"Tran"}</definedName>
    <definedName name="pp" hidden="1">{"Riqfin97",#N/A,FALSE,"Tran";"Riqfinpro",#N/A,FALSE,"Tran"}</definedName>
    <definedName name="ppp" localSheetId="16" hidden="1">{"Riqfin97",#N/A,FALSE,"Tran";"Riqfinpro",#N/A,FALSE,"Tran"}</definedName>
    <definedName name="ppp" localSheetId="17" hidden="1">{"Riqfin97",#N/A,FALSE,"Tran";"Riqfinpro",#N/A,FALSE,"Tran"}</definedName>
    <definedName name="ppp" localSheetId="18" hidden="1">{"Riqfin97",#N/A,FALSE,"Tran";"Riqfinpro",#N/A,FALSE,"Tran"}</definedName>
    <definedName name="ppp" localSheetId="19" hidden="1">{"Riqfin97",#N/A,FALSE,"Tran";"Riqfinpro",#N/A,FALSE,"Tran"}</definedName>
    <definedName name="ppp" localSheetId="1" hidden="1">{"Riqfin97",#N/A,FALSE,"Tran";"Riqfinpro",#N/A,FALSE,"Tran"}</definedName>
    <definedName name="ppp" localSheetId="5" hidden="1">{"Riqfin97",#N/A,FALSE,"Tran";"Riqfinpro",#N/A,FALSE,"Tran"}</definedName>
    <definedName name="ppp" localSheetId="6" hidden="1">{"Riqfin97",#N/A,FALSE,"Tran";"Riqfinpro",#N/A,FALSE,"Tran"}</definedName>
    <definedName name="ppp" localSheetId="8" hidden="1">{"Riqfin97",#N/A,FALSE,"Tran";"Riqfinpro",#N/A,FALSE,"Tran"}</definedName>
    <definedName name="ppp" localSheetId="11" hidden="1">{"Riqfin97",#N/A,FALSE,"Tran";"Riqfinpro",#N/A,FALSE,"Tran"}</definedName>
    <definedName name="ppp" localSheetId="12" hidden="1">{"Riqfin97",#N/A,FALSE,"Tran";"Riqfinpro",#N/A,FALSE,"Tran"}</definedName>
    <definedName name="ppp" localSheetId="13" hidden="1">{"Riqfin97",#N/A,FALSE,"Tran";"Riqfinpro",#N/A,FALSE,"Tran"}</definedName>
    <definedName name="ppp" localSheetId="14" hidden="1">{"Riqfin97",#N/A,FALSE,"Tran";"Riqfinpro",#N/A,FALSE,"Tran"}</definedName>
    <definedName name="ppp" hidden="1">{"Riqfin97",#N/A,FALSE,"Tran";"Riqfinpro",#N/A,FALSE,"Tran"}</definedName>
    <definedName name="qq" localSheetId="16" hidden="1">'[23]J(Priv.Cap)'!#REF!</definedName>
    <definedName name="qq" localSheetId="17" hidden="1">'[23]J(Priv.Cap)'!#REF!</definedName>
    <definedName name="qq" localSheetId="19" hidden="1">'[24]J(Priv.Cap)'!#REF!</definedName>
    <definedName name="qq" localSheetId="1" hidden="1">'[24]J(Priv.Cap)'!#REF!</definedName>
    <definedName name="qq" localSheetId="5" hidden="1">'[24]J(Priv.Cap)'!#REF!</definedName>
    <definedName name="qq" localSheetId="6" hidden="1">'[24]J(Priv.Cap)'!#REF!</definedName>
    <definedName name="qq" localSheetId="8" hidden="1">'[24]J(Priv.Cap)'!#REF!</definedName>
    <definedName name="qq" localSheetId="11" hidden="1">'[24]J(Priv.Cap)'!#REF!</definedName>
    <definedName name="qq" localSheetId="12" hidden="1">'[24]J(Priv.Cap)'!#REF!</definedName>
    <definedName name="qq" localSheetId="13" hidden="1">'[24]J(Priv.Cap)'!#REF!</definedName>
    <definedName name="qq" localSheetId="14" hidden="1">'[24]J(Priv.Cap)'!#REF!</definedName>
    <definedName name="qq" hidden="1">'[24]J(Priv.Cap)'!#REF!</definedName>
    <definedName name="rr" localSheetId="16" hidden="1">{"Riqfin97",#N/A,FALSE,"Tran";"Riqfinpro",#N/A,FALSE,"Tran"}</definedName>
    <definedName name="rr" localSheetId="17" hidden="1">{"Riqfin97",#N/A,FALSE,"Tran";"Riqfinpro",#N/A,FALSE,"Tran"}</definedName>
    <definedName name="rr" localSheetId="18" hidden="1">{"Riqfin97",#N/A,FALSE,"Tran";"Riqfinpro",#N/A,FALSE,"Tran"}</definedName>
    <definedName name="rr" localSheetId="19" hidden="1">{"Riqfin97",#N/A,FALSE,"Tran";"Riqfinpro",#N/A,FALSE,"Tran"}</definedName>
    <definedName name="rr" localSheetId="1" hidden="1">{"Riqfin97",#N/A,FALSE,"Tran";"Riqfinpro",#N/A,FALSE,"Tran"}</definedName>
    <definedName name="rr" localSheetId="5" hidden="1">{"Riqfin97",#N/A,FALSE,"Tran";"Riqfinpro",#N/A,FALSE,"Tran"}</definedName>
    <definedName name="rr" localSheetId="6" hidden="1">{"Riqfin97",#N/A,FALSE,"Tran";"Riqfinpro",#N/A,FALSE,"Tran"}</definedName>
    <definedName name="rr" localSheetId="8" hidden="1">{"Riqfin97",#N/A,FALSE,"Tran";"Riqfinpro",#N/A,FALSE,"Tran"}</definedName>
    <definedName name="rr" localSheetId="11" hidden="1">{"Riqfin97",#N/A,FALSE,"Tran";"Riqfinpro",#N/A,FALSE,"Tran"}</definedName>
    <definedName name="rr" localSheetId="12" hidden="1">{"Riqfin97",#N/A,FALSE,"Tran";"Riqfinpro",#N/A,FALSE,"Tran"}</definedName>
    <definedName name="rr" localSheetId="13" hidden="1">{"Riqfin97",#N/A,FALSE,"Tran";"Riqfinpro",#N/A,FALSE,"Tran"}</definedName>
    <definedName name="rr" localSheetId="14" hidden="1">{"Riqfin97",#N/A,FALSE,"Tran";"Riqfinpro",#N/A,FALSE,"Tran"}</definedName>
    <definedName name="rr" hidden="1">{"Riqfin97",#N/A,FALSE,"Tran";"Riqfinpro",#N/A,FALSE,"Tran"}</definedName>
    <definedName name="rrr" localSheetId="16" hidden="1">{"Riqfin97",#N/A,FALSE,"Tran";"Riqfinpro",#N/A,FALSE,"Tran"}</definedName>
    <definedName name="rrr" localSheetId="17" hidden="1">{"Riqfin97",#N/A,FALSE,"Tran";"Riqfinpro",#N/A,FALSE,"Tran"}</definedName>
    <definedName name="rrr" localSheetId="18" hidden="1">{"Riqfin97",#N/A,FALSE,"Tran";"Riqfinpro",#N/A,FALSE,"Tran"}</definedName>
    <definedName name="rrr" localSheetId="19" hidden="1">{"Riqfin97",#N/A,FALSE,"Tran";"Riqfinpro",#N/A,FALSE,"Tran"}</definedName>
    <definedName name="rrr" localSheetId="1" hidden="1">{"Riqfin97",#N/A,FALSE,"Tran";"Riqfinpro",#N/A,FALSE,"Tran"}</definedName>
    <definedName name="rrr" localSheetId="5" hidden="1">{"Riqfin97",#N/A,FALSE,"Tran";"Riqfinpro",#N/A,FALSE,"Tran"}</definedName>
    <definedName name="rrr" localSheetId="6" hidden="1">{"Riqfin97",#N/A,FALSE,"Tran";"Riqfinpro",#N/A,FALSE,"Tran"}</definedName>
    <definedName name="rrr" localSheetId="8" hidden="1">{"Riqfin97",#N/A,FALSE,"Tran";"Riqfinpro",#N/A,FALSE,"Tran"}</definedName>
    <definedName name="rrr" localSheetId="11" hidden="1">{"Riqfin97",#N/A,FALSE,"Tran";"Riqfinpro",#N/A,FALSE,"Tran"}</definedName>
    <definedName name="rrr" localSheetId="12" hidden="1">{"Riqfin97",#N/A,FALSE,"Tran";"Riqfinpro",#N/A,FALSE,"Tran"}</definedName>
    <definedName name="rrr" localSheetId="13" hidden="1">{"Riqfin97",#N/A,FALSE,"Tran";"Riqfinpro",#N/A,FALSE,"Tran"}</definedName>
    <definedName name="rrr" localSheetId="14" hidden="1">{"Riqfin97",#N/A,FALSE,"Tran";"Riqfinpro",#N/A,FALSE,"Tran"}</definedName>
    <definedName name="rrr" hidden="1">{"Riqfin97",#N/A,FALSE,"Tran";"Riqfinpro",#N/A,FALSE,"Tran"}</definedName>
    <definedName name="SAPBEXrevision" hidden="1">38</definedName>
    <definedName name="SAPBEXsysID" hidden="1">"BSP"</definedName>
    <definedName name="SAPBEXwbID" hidden="1">"4GPMQGOE6GBN721YXH4DRY8ES"</definedName>
    <definedName name="sencount" hidden="1">2</definedName>
    <definedName name="text" localSheetId="16" hidden="1">{#N/A,#N/A,FALSE,"CB";#N/A,#N/A,FALSE,"CMB";#N/A,#N/A,FALSE,"BSYS";#N/A,#N/A,FALSE,"NBFI";#N/A,#N/A,FALSE,"FSYS"}</definedName>
    <definedName name="text" localSheetId="17" hidden="1">{#N/A,#N/A,FALSE,"CB";#N/A,#N/A,FALSE,"CMB";#N/A,#N/A,FALSE,"BSYS";#N/A,#N/A,FALSE,"NBFI";#N/A,#N/A,FALSE,"FSYS"}</definedName>
    <definedName name="text" localSheetId="18" hidden="1">{#N/A,#N/A,FALSE,"CB";#N/A,#N/A,FALSE,"CMB";#N/A,#N/A,FALSE,"BSYS";#N/A,#N/A,FALSE,"NBFI";#N/A,#N/A,FALSE,"FSYS"}</definedName>
    <definedName name="text" localSheetId="5" hidden="1">{#N/A,#N/A,FALSE,"CB";#N/A,#N/A,FALSE,"CMB";#N/A,#N/A,FALSE,"BSYS";#N/A,#N/A,FALSE,"NBFI";#N/A,#N/A,FALSE,"FSYS"}</definedName>
    <definedName name="text" localSheetId="6" hidden="1">{#N/A,#N/A,FALSE,"CB";#N/A,#N/A,FALSE,"CMB";#N/A,#N/A,FALSE,"BSYS";#N/A,#N/A,FALSE,"NBFI";#N/A,#N/A,FALSE,"FSYS"}</definedName>
    <definedName name="text" localSheetId="8" hidden="1">{#N/A,#N/A,FALSE,"CB";#N/A,#N/A,FALSE,"CMB";#N/A,#N/A,FALSE,"BSYS";#N/A,#N/A,FALSE,"NBFI";#N/A,#N/A,FALSE,"FSYS"}</definedName>
    <definedName name="text" localSheetId="11" hidden="1">{#N/A,#N/A,FALSE,"CB";#N/A,#N/A,FALSE,"CMB";#N/A,#N/A,FALSE,"BSYS";#N/A,#N/A,FALSE,"NBFI";#N/A,#N/A,FALSE,"FSYS"}</definedName>
    <definedName name="text" localSheetId="12" hidden="1">{#N/A,#N/A,FALSE,"CB";#N/A,#N/A,FALSE,"CMB";#N/A,#N/A,FALSE,"BSYS";#N/A,#N/A,FALSE,"NBFI";#N/A,#N/A,FALSE,"FSYS"}</definedName>
    <definedName name="text" localSheetId="13" hidden="1">{#N/A,#N/A,FALSE,"CB";#N/A,#N/A,FALSE,"CMB";#N/A,#N/A,FALSE,"BSYS";#N/A,#N/A,FALSE,"NBFI";#N/A,#N/A,FALSE,"FSYS"}</definedName>
    <definedName name="text" localSheetId="14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t" localSheetId="16" hidden="1">{"Tab1",#N/A,FALSE,"P";"Tab2",#N/A,FALSE,"P"}</definedName>
    <definedName name="tt" localSheetId="17" hidden="1">{"Tab1",#N/A,FALSE,"P";"Tab2",#N/A,FALSE,"P"}</definedName>
    <definedName name="tt" localSheetId="18" hidden="1">{"Tab1",#N/A,FALSE,"P";"Tab2",#N/A,FALSE,"P"}</definedName>
    <definedName name="tt" localSheetId="19" hidden="1">{"Tab1",#N/A,FALSE,"P";"Tab2",#N/A,FALSE,"P"}</definedName>
    <definedName name="tt" localSheetId="1" hidden="1">{"Tab1",#N/A,FALSE,"P";"Tab2",#N/A,FALSE,"P"}</definedName>
    <definedName name="tt" localSheetId="5" hidden="1">{"Tab1",#N/A,FALSE,"P";"Tab2",#N/A,FALSE,"P"}</definedName>
    <definedName name="tt" localSheetId="6" hidden="1">{"Tab1",#N/A,FALSE,"P";"Tab2",#N/A,FALSE,"P"}</definedName>
    <definedName name="tt" localSheetId="8" hidden="1">{"Tab1",#N/A,FALSE,"P";"Tab2",#N/A,FALSE,"P"}</definedName>
    <definedName name="tt" localSheetId="11" hidden="1">{"Tab1",#N/A,FALSE,"P";"Tab2",#N/A,FALSE,"P"}</definedName>
    <definedName name="tt" localSheetId="12" hidden="1">{"Tab1",#N/A,FALSE,"P";"Tab2",#N/A,FALSE,"P"}</definedName>
    <definedName name="tt" localSheetId="13" hidden="1">{"Tab1",#N/A,FALSE,"P";"Tab2",#N/A,FALSE,"P"}</definedName>
    <definedName name="tt" localSheetId="14" hidden="1">{"Tab1",#N/A,FALSE,"P";"Tab2",#N/A,FALSE,"P"}</definedName>
    <definedName name="tt" hidden="1">{"Tab1",#N/A,FALSE,"P";"Tab2",#N/A,FALSE,"P"}</definedName>
    <definedName name="ttt" localSheetId="16" hidden="1">{"Tab1",#N/A,FALSE,"P";"Tab2",#N/A,FALSE,"P"}</definedName>
    <definedName name="ttt" localSheetId="17" hidden="1">{"Tab1",#N/A,FALSE,"P";"Tab2",#N/A,FALSE,"P"}</definedName>
    <definedName name="ttt" localSheetId="18" hidden="1">{"Tab1",#N/A,FALSE,"P";"Tab2",#N/A,FALSE,"P"}</definedName>
    <definedName name="ttt" localSheetId="19" hidden="1">{"Tab1",#N/A,FALSE,"P";"Tab2",#N/A,FALSE,"P"}</definedName>
    <definedName name="ttt" localSheetId="1" hidden="1">{"Tab1",#N/A,FALSE,"P";"Tab2",#N/A,FALSE,"P"}</definedName>
    <definedName name="ttt" localSheetId="5" hidden="1">{"Tab1",#N/A,FALSE,"P";"Tab2",#N/A,FALSE,"P"}</definedName>
    <definedName name="ttt" localSheetId="6" hidden="1">{"Tab1",#N/A,FALSE,"P";"Tab2",#N/A,FALSE,"P"}</definedName>
    <definedName name="ttt" localSheetId="8" hidden="1">{"Tab1",#N/A,FALSE,"P";"Tab2",#N/A,FALSE,"P"}</definedName>
    <definedName name="ttt" localSheetId="11" hidden="1">{"Tab1",#N/A,FALSE,"P";"Tab2",#N/A,FALSE,"P"}</definedName>
    <definedName name="ttt" localSheetId="12" hidden="1">{"Tab1",#N/A,FALSE,"P";"Tab2",#N/A,FALSE,"P"}</definedName>
    <definedName name="ttt" localSheetId="13" hidden="1">{"Tab1",#N/A,FALSE,"P";"Tab2",#N/A,FALSE,"P"}</definedName>
    <definedName name="ttt" localSheetId="14" hidden="1">{"Tab1",#N/A,FALSE,"P";"Tab2",#N/A,FALSE,"P"}</definedName>
    <definedName name="ttt" hidden="1">{"Tab1",#N/A,FALSE,"P";"Tab2",#N/A,FALSE,"P"}</definedName>
    <definedName name="ttttt" localSheetId="16" hidden="1">[28]M!#REF!</definedName>
    <definedName name="ttttt" localSheetId="17" hidden="1">[28]M!#REF!</definedName>
    <definedName name="ttttt" localSheetId="19" hidden="1">[29]M!#REF!</definedName>
    <definedName name="ttttt" localSheetId="1" hidden="1">[29]M!#REF!</definedName>
    <definedName name="ttttt" localSheetId="5" hidden="1">[29]M!#REF!</definedName>
    <definedName name="ttttt" localSheetId="6" hidden="1">[29]M!#REF!</definedName>
    <definedName name="ttttt" localSheetId="8" hidden="1">[29]M!#REF!</definedName>
    <definedName name="ttttt" localSheetId="11" hidden="1">[29]M!#REF!</definedName>
    <definedName name="ttttt" localSheetId="12" hidden="1">[29]M!#REF!</definedName>
    <definedName name="ttttt" localSheetId="13" hidden="1">[29]M!#REF!</definedName>
    <definedName name="ttttt" localSheetId="14" hidden="1">[29]M!#REF!</definedName>
    <definedName name="ttttt" hidden="1">[29]M!#REF!</definedName>
    <definedName name="uu" localSheetId="16" hidden="1">{"Riqfin97",#N/A,FALSE,"Tran";"Riqfinpro",#N/A,FALSE,"Tran"}</definedName>
    <definedName name="uu" localSheetId="17" hidden="1">{"Riqfin97",#N/A,FALSE,"Tran";"Riqfinpro",#N/A,FALSE,"Tran"}</definedName>
    <definedName name="uu" localSheetId="18" hidden="1">{"Riqfin97",#N/A,FALSE,"Tran";"Riqfinpro",#N/A,FALSE,"Tran"}</definedName>
    <definedName name="uu" localSheetId="19" hidden="1">{"Riqfin97",#N/A,FALSE,"Tran";"Riqfinpro",#N/A,FALSE,"Tran"}</definedName>
    <definedName name="uu" localSheetId="1" hidden="1">{"Riqfin97",#N/A,FALSE,"Tran";"Riqfinpro",#N/A,FALSE,"Tran"}</definedName>
    <definedName name="uu" localSheetId="5" hidden="1">{"Riqfin97",#N/A,FALSE,"Tran";"Riqfinpro",#N/A,FALSE,"Tran"}</definedName>
    <definedName name="uu" localSheetId="6" hidden="1">{"Riqfin97",#N/A,FALSE,"Tran";"Riqfinpro",#N/A,FALSE,"Tran"}</definedName>
    <definedName name="uu" localSheetId="8" hidden="1">{"Riqfin97",#N/A,FALSE,"Tran";"Riqfinpro",#N/A,FALSE,"Tran"}</definedName>
    <definedName name="uu" localSheetId="11" hidden="1">{"Riqfin97",#N/A,FALSE,"Tran";"Riqfinpro",#N/A,FALSE,"Tran"}</definedName>
    <definedName name="uu" localSheetId="12" hidden="1">{"Riqfin97",#N/A,FALSE,"Tran";"Riqfinpro",#N/A,FALSE,"Tran"}</definedName>
    <definedName name="uu" localSheetId="13" hidden="1">{"Riqfin97",#N/A,FALSE,"Tran";"Riqfinpro",#N/A,FALSE,"Tran"}</definedName>
    <definedName name="uu" localSheetId="14" hidden="1">{"Riqfin97",#N/A,FALSE,"Tran";"Riqfinpro",#N/A,FALSE,"Tran"}</definedName>
    <definedName name="uu" hidden="1">{"Riqfin97",#N/A,FALSE,"Tran";"Riqfinpro",#N/A,FALSE,"Tran"}</definedName>
    <definedName name="uuu" localSheetId="16" hidden="1">{"Riqfin97",#N/A,FALSE,"Tran";"Riqfinpro",#N/A,FALSE,"Tran"}</definedName>
    <definedName name="uuu" localSheetId="17" hidden="1">{"Riqfin97",#N/A,FALSE,"Tran";"Riqfinpro",#N/A,FALSE,"Tran"}</definedName>
    <definedName name="uuu" localSheetId="18" hidden="1">{"Riqfin97",#N/A,FALSE,"Tran";"Riqfinpro",#N/A,FALSE,"Tran"}</definedName>
    <definedName name="uuu" localSheetId="19" hidden="1">{"Riqfin97",#N/A,FALSE,"Tran";"Riqfinpro",#N/A,FALSE,"Tran"}</definedName>
    <definedName name="uuu" localSheetId="1" hidden="1">{"Riqfin97",#N/A,FALSE,"Tran";"Riqfinpro",#N/A,FALSE,"Tran"}</definedName>
    <definedName name="uuu" localSheetId="5" hidden="1">{"Riqfin97",#N/A,FALSE,"Tran";"Riqfinpro",#N/A,FALSE,"Tran"}</definedName>
    <definedName name="uuu" localSheetId="6" hidden="1">{"Riqfin97",#N/A,FALSE,"Tran";"Riqfinpro",#N/A,FALSE,"Tran"}</definedName>
    <definedName name="uuu" localSheetId="8" hidden="1">{"Riqfin97",#N/A,FALSE,"Tran";"Riqfinpro",#N/A,FALSE,"Tran"}</definedName>
    <definedName name="uuu" localSheetId="11" hidden="1">{"Riqfin97",#N/A,FALSE,"Tran";"Riqfinpro",#N/A,FALSE,"Tran"}</definedName>
    <definedName name="uuu" localSheetId="12" hidden="1">{"Riqfin97",#N/A,FALSE,"Tran";"Riqfinpro",#N/A,FALSE,"Tran"}</definedName>
    <definedName name="uuu" localSheetId="13" hidden="1">{"Riqfin97",#N/A,FALSE,"Tran";"Riqfinpro",#N/A,FALSE,"Tran"}</definedName>
    <definedName name="uuu" localSheetId="14" hidden="1">{"Riqfin97",#N/A,FALSE,"Tran";"Riqfinpro",#N/A,FALSE,"Tran"}</definedName>
    <definedName name="uuu" hidden="1">{"Riqfin97",#N/A,FALSE,"Tran";"Riqfinpro",#N/A,FALSE,"Tran"}</definedName>
    <definedName name="vv" localSheetId="16" hidden="1">{"Tab1",#N/A,FALSE,"P";"Tab2",#N/A,FALSE,"P"}</definedName>
    <definedName name="vv" localSheetId="17" hidden="1">{"Tab1",#N/A,FALSE,"P";"Tab2",#N/A,FALSE,"P"}</definedName>
    <definedName name="vv" localSheetId="18" hidden="1">{"Tab1",#N/A,FALSE,"P";"Tab2",#N/A,FALSE,"P"}</definedName>
    <definedName name="vv" localSheetId="19" hidden="1">{"Tab1",#N/A,FALSE,"P";"Tab2",#N/A,FALSE,"P"}</definedName>
    <definedName name="vv" localSheetId="1" hidden="1">{"Tab1",#N/A,FALSE,"P";"Tab2",#N/A,FALSE,"P"}</definedName>
    <definedName name="vv" localSheetId="5" hidden="1">{"Tab1",#N/A,FALSE,"P";"Tab2",#N/A,FALSE,"P"}</definedName>
    <definedName name="vv" localSheetId="6" hidden="1">{"Tab1",#N/A,FALSE,"P";"Tab2",#N/A,FALSE,"P"}</definedName>
    <definedName name="vv" localSheetId="8" hidden="1">{"Tab1",#N/A,FALSE,"P";"Tab2",#N/A,FALSE,"P"}</definedName>
    <definedName name="vv" localSheetId="11" hidden="1">{"Tab1",#N/A,FALSE,"P";"Tab2",#N/A,FALSE,"P"}</definedName>
    <definedName name="vv" localSheetId="12" hidden="1">{"Tab1",#N/A,FALSE,"P";"Tab2",#N/A,FALSE,"P"}</definedName>
    <definedName name="vv" localSheetId="13" hidden="1">{"Tab1",#N/A,FALSE,"P";"Tab2",#N/A,FALSE,"P"}</definedName>
    <definedName name="vv" localSheetId="14" hidden="1">{"Tab1",#N/A,FALSE,"P";"Tab2",#N/A,FALSE,"P"}</definedName>
    <definedName name="vv" hidden="1">{"Tab1",#N/A,FALSE,"P";"Tab2",#N/A,FALSE,"P"}</definedName>
    <definedName name="vvv" localSheetId="16" hidden="1">{"Tab1",#N/A,FALSE,"P";"Tab2",#N/A,FALSE,"P"}</definedName>
    <definedName name="vvv" localSheetId="17" hidden="1">{"Tab1",#N/A,FALSE,"P";"Tab2",#N/A,FALSE,"P"}</definedName>
    <definedName name="vvv" localSheetId="18" hidden="1">{"Tab1",#N/A,FALSE,"P";"Tab2",#N/A,FALSE,"P"}</definedName>
    <definedName name="vvv" localSheetId="19" hidden="1">{"Tab1",#N/A,FALSE,"P";"Tab2",#N/A,FALSE,"P"}</definedName>
    <definedName name="vvv" localSheetId="1" hidden="1">{"Tab1",#N/A,FALSE,"P";"Tab2",#N/A,FALSE,"P"}</definedName>
    <definedName name="vvv" localSheetId="5" hidden="1">{"Tab1",#N/A,FALSE,"P";"Tab2",#N/A,FALSE,"P"}</definedName>
    <definedName name="vvv" localSheetId="6" hidden="1">{"Tab1",#N/A,FALSE,"P";"Tab2",#N/A,FALSE,"P"}</definedName>
    <definedName name="vvv" localSheetId="8" hidden="1">{"Tab1",#N/A,FALSE,"P";"Tab2",#N/A,FALSE,"P"}</definedName>
    <definedName name="vvv" localSheetId="11" hidden="1">{"Tab1",#N/A,FALSE,"P";"Tab2",#N/A,FALSE,"P"}</definedName>
    <definedName name="vvv" localSheetId="12" hidden="1">{"Tab1",#N/A,FALSE,"P";"Tab2",#N/A,FALSE,"P"}</definedName>
    <definedName name="vvv" localSheetId="13" hidden="1">{"Tab1",#N/A,FALSE,"P";"Tab2",#N/A,FALSE,"P"}</definedName>
    <definedName name="vvv" localSheetId="14" hidden="1">{"Tab1",#N/A,FALSE,"P";"Tab2",#N/A,FALSE,"P"}</definedName>
    <definedName name="vvv" hidden="1">{"Tab1",#N/A,FALSE,"P";"Tab2",#N/A,FALSE,"P"}</definedName>
    <definedName name="wrn.1993_2002." localSheetId="16" hidden="1">{"1993_2002",#N/A,FALSE,"UnderlyingData"}</definedName>
    <definedName name="wrn.1993_2002." localSheetId="17" hidden="1">{"1993_2002",#N/A,FALSE,"UnderlyingData"}</definedName>
    <definedName name="wrn.1993_2002." localSheetId="18" hidden="1">{"1993_2002",#N/A,FALSE,"UnderlyingData"}</definedName>
    <definedName name="wrn.1993_2002." localSheetId="5" hidden="1">{"1993_2002",#N/A,FALSE,"UnderlyingData"}</definedName>
    <definedName name="wrn.1993_2002." localSheetId="6" hidden="1">{"1993_2002",#N/A,FALSE,"UnderlyingData"}</definedName>
    <definedName name="wrn.1993_2002." localSheetId="8" hidden="1">{"1993_2002",#N/A,FALSE,"UnderlyingData"}</definedName>
    <definedName name="wrn.1993_2002." localSheetId="11" hidden="1">{"1993_2002",#N/A,FALSE,"UnderlyingData"}</definedName>
    <definedName name="wrn.1993_2002." localSheetId="12" hidden="1">{"1993_2002",#N/A,FALSE,"UnderlyingData"}</definedName>
    <definedName name="wrn.1993_2002." localSheetId="13" hidden="1">{"1993_2002",#N/A,FALSE,"UnderlyingData"}</definedName>
    <definedName name="wrn.1993_2002." localSheetId="14" hidden="1">{"1993_2002",#N/A,FALSE,"UnderlyingData"}</definedName>
    <definedName name="wrn.1993_2002." hidden="1">{"1993_2002",#N/A,FALSE,"UnderlyingData"}</definedName>
    <definedName name="wrn.a11._.general._.government." localSheetId="16" hidden="1">{"a11 general government",#N/A,FALSE,"RED Tables"}</definedName>
    <definedName name="wrn.a11._.general._.government." localSheetId="17" hidden="1">{"a11 general government",#N/A,FALSE,"RED Tables"}</definedName>
    <definedName name="wrn.a11._.general._.government." localSheetId="18" hidden="1">{"a11 general government",#N/A,FALSE,"RED Tables"}</definedName>
    <definedName name="wrn.a11._.general._.government." localSheetId="5" hidden="1">{"a11 general government",#N/A,FALSE,"RED Tables"}</definedName>
    <definedName name="wrn.a11._.general._.government." localSheetId="6" hidden="1">{"a11 general government",#N/A,FALSE,"RED Tables"}</definedName>
    <definedName name="wrn.a11._.general._.government." localSheetId="8" hidden="1">{"a11 general government",#N/A,FALSE,"RED Tables"}</definedName>
    <definedName name="wrn.a11._.general._.government." localSheetId="11" hidden="1">{"a11 general government",#N/A,FALSE,"RED Tables"}</definedName>
    <definedName name="wrn.a11._.general._.government." localSheetId="12" hidden="1">{"a11 general government",#N/A,FALSE,"RED Tables"}</definedName>
    <definedName name="wrn.a11._.general._.government." localSheetId="13" hidden="1">{"a11 general government",#N/A,FALSE,"RED Tables"}</definedName>
    <definedName name="wrn.a11._.general._.government." localSheetId="14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6" hidden="1">{"a12 Federal Government",#N/A,FALSE,"RED Tables"}</definedName>
    <definedName name="wrn.a12._.Federal._.Government." localSheetId="17" hidden="1">{"a12 Federal Government",#N/A,FALSE,"RED Tables"}</definedName>
    <definedName name="wrn.a12._.Federal._.Government." localSheetId="18" hidden="1">{"a12 Federal Government",#N/A,FALSE,"RED Tables"}</definedName>
    <definedName name="wrn.a12._.Federal._.Government." localSheetId="5" hidden="1">{"a12 Federal Government",#N/A,FALSE,"RED Tables"}</definedName>
    <definedName name="wrn.a12._.Federal._.Government." localSheetId="6" hidden="1">{"a12 Federal Government",#N/A,FALSE,"RED Tables"}</definedName>
    <definedName name="wrn.a12._.Federal._.Government." localSheetId="8" hidden="1">{"a12 Federal Government",#N/A,FALSE,"RED Tables"}</definedName>
    <definedName name="wrn.a12._.Federal._.Government." localSheetId="11" hidden="1">{"a12 Federal Government",#N/A,FALSE,"RED Tables"}</definedName>
    <definedName name="wrn.a12._.Federal._.Government." localSheetId="12" hidden="1">{"a12 Federal Government",#N/A,FALSE,"RED Tables"}</definedName>
    <definedName name="wrn.a12._.Federal._.Government." localSheetId="13" hidden="1">{"a12 Federal Government",#N/A,FALSE,"RED Tables"}</definedName>
    <definedName name="wrn.a12._.Federal._.Government." localSheetId="14" hidden="1">{"a12 Federal Government",#N/A,FALSE,"RED Tables"}</definedName>
    <definedName name="wrn.a12._.Federal._.Government." hidden="1">{"a12 Federal Government",#N/A,FALSE,"RED Tables"}</definedName>
    <definedName name="wrn.a13._.social._.security." localSheetId="16" hidden="1">{"a13 social security",#N/A,FALSE,"RED Tables"}</definedName>
    <definedName name="wrn.a13._.social._.security." localSheetId="17" hidden="1">{"a13 social security",#N/A,FALSE,"RED Tables"}</definedName>
    <definedName name="wrn.a13._.social._.security." localSheetId="18" hidden="1">{"a13 social security",#N/A,FALSE,"RED Tables"}</definedName>
    <definedName name="wrn.a13._.social._.security." localSheetId="5" hidden="1">{"a13 social security",#N/A,FALSE,"RED Tables"}</definedName>
    <definedName name="wrn.a13._.social._.security." localSheetId="6" hidden="1">{"a13 social security",#N/A,FALSE,"RED Tables"}</definedName>
    <definedName name="wrn.a13._.social._.security." localSheetId="8" hidden="1">{"a13 social security",#N/A,FALSE,"RED Tables"}</definedName>
    <definedName name="wrn.a13._.social._.security." localSheetId="11" hidden="1">{"a13 social security",#N/A,FALSE,"RED Tables"}</definedName>
    <definedName name="wrn.a13._.social._.security." localSheetId="12" hidden="1">{"a13 social security",#N/A,FALSE,"RED Tables"}</definedName>
    <definedName name="wrn.a13._.social._.security." localSheetId="13" hidden="1">{"a13 social security",#N/A,FALSE,"RED Tables"}</definedName>
    <definedName name="wrn.a13._.social._.security." localSheetId="14" hidden="1">{"a13 social security",#N/A,FALSE,"RED Tables"}</definedName>
    <definedName name="wrn.a13._.social._.security." hidden="1">{"a13 social security",#N/A,FALSE,"RED Tables"}</definedName>
    <definedName name="wrn.a14._.regions._.and._.communities." localSheetId="16" hidden="1">{"a14 regions and communities",#N/A,FALSE,"RED Tables"}</definedName>
    <definedName name="wrn.a14._.regions._.and._.communities." localSheetId="17" hidden="1">{"a14 regions and communities",#N/A,FALSE,"RED Tables"}</definedName>
    <definedName name="wrn.a14._.regions._.and._.communities." localSheetId="18" hidden="1">{"a14 regions and communities",#N/A,FALSE,"RED Tables"}</definedName>
    <definedName name="wrn.a14._.regions._.and._.communities." localSheetId="5" hidden="1">{"a14 regions and communities",#N/A,FALSE,"RED Tables"}</definedName>
    <definedName name="wrn.a14._.regions._.and._.communities." localSheetId="6" hidden="1">{"a14 regions and communities",#N/A,FALSE,"RED Tables"}</definedName>
    <definedName name="wrn.a14._.regions._.and._.communities." localSheetId="8" hidden="1">{"a14 regions and communities",#N/A,FALSE,"RED Tables"}</definedName>
    <definedName name="wrn.a14._.regions._.and._.communities." localSheetId="11" hidden="1">{"a14 regions and communities",#N/A,FALSE,"RED Tables"}</definedName>
    <definedName name="wrn.a14._.regions._.and._.communities." localSheetId="12" hidden="1">{"a14 regions and communities",#N/A,FALSE,"RED Tables"}</definedName>
    <definedName name="wrn.a14._.regions._.and._.communities." localSheetId="13" hidden="1">{"a14 regions and communities",#N/A,FALSE,"RED Tables"}</definedName>
    <definedName name="wrn.a14._.regions._.and._.communities." localSheetId="14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6" hidden="1">{"a15 local governments",#N/A,FALSE,"RED Tables"}</definedName>
    <definedName name="wrn.a15._.local._.governments." localSheetId="17" hidden="1">{"a15 local governments",#N/A,FALSE,"RED Tables"}</definedName>
    <definedName name="wrn.a15._.local._.governments." localSheetId="18" hidden="1">{"a15 local governments",#N/A,FALSE,"RED Tables"}</definedName>
    <definedName name="wrn.a15._.local._.governments." localSheetId="5" hidden="1">{"a15 local governments",#N/A,FALSE,"RED Tables"}</definedName>
    <definedName name="wrn.a15._.local._.governments." localSheetId="6" hidden="1">{"a15 local governments",#N/A,FALSE,"RED Tables"}</definedName>
    <definedName name="wrn.a15._.local._.governments." localSheetId="8" hidden="1">{"a15 local governments",#N/A,FALSE,"RED Tables"}</definedName>
    <definedName name="wrn.a15._.local._.governments." localSheetId="11" hidden="1">{"a15 local governments",#N/A,FALSE,"RED Tables"}</definedName>
    <definedName name="wrn.a15._.local._.governments." localSheetId="12" hidden="1">{"a15 local governments",#N/A,FALSE,"RED Tables"}</definedName>
    <definedName name="wrn.a15._.local._.governments." localSheetId="13" hidden="1">{"a15 local governments",#N/A,FALSE,"RED Tables"}</definedName>
    <definedName name="wrn.a15._.local._.governments." localSheetId="14" hidden="1">{"a15 local governments",#N/A,FALSE,"RED Tables"}</definedName>
    <definedName name="wrn.a15._.local._.governments." hidden="1">{"a15 local governments",#N/A,FALSE,"RED Tables"}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8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hidden="1">{"BOP_TAB",#N/A,FALSE,"N";"MIDTERM_TAB",#N/A,FALSE,"O"}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6" hidden="1">{#N/A,#N/A,FALSE,"CB";#N/A,#N/A,FALSE,"CMB";#N/A,#N/A,FALSE,"BSYS";#N/A,#N/A,FALSE,"NBFI";#N/A,#N/A,FALSE,"FSYS"}</definedName>
    <definedName name="wrn.MAIN." localSheetId="17" hidden="1">{#N/A,#N/A,FALSE,"CB";#N/A,#N/A,FALSE,"CMB";#N/A,#N/A,FALSE,"BSYS";#N/A,#N/A,FALSE,"NBFI";#N/A,#N/A,FALSE,"FSYS"}</definedName>
    <definedName name="wrn.MAIN." localSheetId="18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4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6" hidden="1">{#N/A,#N/A,FALSE,"CB";#N/A,#N/A,FALSE,"CMB";#N/A,#N/A,FALSE,"NBFI"}</definedName>
    <definedName name="wrn.MIT." localSheetId="17" hidden="1">{#N/A,#N/A,FALSE,"CB";#N/A,#N/A,FALSE,"CMB";#N/A,#N/A,FALSE,"NBFI"}</definedName>
    <definedName name="wrn.MIT." localSheetId="18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4" hidden="1">{#N/A,#N/A,FALSE,"CB";#N/A,#N/A,FALSE,"CMB";#N/A,#N/A,FALSE,"NBFI"}</definedName>
    <definedName name="wrn.MIT." hidden="1">{#N/A,#N/A,FALSE,"CB";#N/A,#N/A,FALSE,"CMB";#N/A,#N/A,FALSE,"NBFI"}</definedName>
    <definedName name="wrn.MONA." localSheetId="16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8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hidden="1">{"MONA",#N/A,FALSE,"S"}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6" hidden="1">{"Tab1",#N/A,FALSE,"P";"Tab2",#N/A,FALSE,"P"}</definedName>
    <definedName name="wrn.Program." localSheetId="17" hidden="1">{"Tab1",#N/A,FALSE,"P";"Tab2",#N/A,FALSE,"P"}</definedName>
    <definedName name="wrn.Program." localSheetId="18" hidden="1">{"Tab1",#N/A,FALSE,"P";"Tab2",#N/A,FALSE,"P"}</definedName>
    <definedName name="wrn.Program." localSheetId="19" hidden="1">{"Tab1",#N/A,FALSE,"P";"Tab2",#N/A,FALSE,"P"}</definedName>
    <definedName name="wrn.Program." localSheetId="1" hidden="1">{"Tab1",#N/A,FALSE,"P";"Tab2",#N/A,FALSE,"P"}</definedName>
    <definedName name="wrn.Program." localSheetId="5" hidden="1">{"Tab1",#N/A,FALSE,"P";"Tab2",#N/A,FALSE,"P"}</definedName>
    <definedName name="wrn.Program." localSheetId="6" hidden="1">{"Tab1",#N/A,FALSE,"P";"Tab2",#N/A,FALSE,"P"}</definedName>
    <definedName name="wrn.Program." localSheetId="8" hidden="1">{"Tab1",#N/A,FALSE,"P";"Tab2",#N/A,FALSE,"P"}</definedName>
    <definedName name="wrn.Program." localSheetId="11" hidden="1">{"Tab1",#N/A,FALSE,"P";"Tab2",#N/A,FALSE,"P"}</definedName>
    <definedName name="wrn.Program." localSheetId="12" hidden="1">{"Tab1",#N/A,FALSE,"P";"Tab2",#N/A,FALSE,"P"}</definedName>
    <definedName name="wrn.Program." localSheetId="13" hidden="1">{"Tab1",#N/A,FALSE,"P";"Tab2",#N/A,FALSE,"P"}</definedName>
    <definedName name="wrn.Program." localSheetId="14" hidden="1">{"Tab1",#N/A,FALSE,"P";"Tab2",#N/A,FALSE,"P"}</definedName>
    <definedName name="wrn.Program." hidden="1">{"Tab1",#N/A,FALSE,"P";"Tab2",#N/A,FALSE,"P"}</definedName>
    <definedName name="wrn.Ques._.1." localSheetId="16" hidden="1">{"Ques 1",#N/A,FALSE,"NWEO138"}</definedName>
    <definedName name="wrn.Ques._.1." localSheetId="17" hidden="1">{"Ques 1",#N/A,FALSE,"NWEO138"}</definedName>
    <definedName name="wrn.Ques._.1." localSheetId="18" hidden="1">{"Ques 1",#N/A,FALSE,"NWEO138"}</definedName>
    <definedName name="wrn.Ques._.1." localSheetId="5" hidden="1">{"Ques 1",#N/A,FALSE,"NWEO138"}</definedName>
    <definedName name="wrn.Ques._.1." localSheetId="6" hidden="1">{"Ques 1",#N/A,FALSE,"NWEO138"}</definedName>
    <definedName name="wrn.Ques._.1." localSheetId="8" hidden="1">{"Ques 1",#N/A,FALSE,"NWEO138"}</definedName>
    <definedName name="wrn.Ques._.1." localSheetId="11" hidden="1">{"Ques 1",#N/A,FALSE,"NWEO138"}</definedName>
    <definedName name="wrn.Ques._.1." localSheetId="12" hidden="1">{"Ques 1",#N/A,FALSE,"NWEO138"}</definedName>
    <definedName name="wrn.Ques._.1." localSheetId="13" hidden="1">{"Ques 1",#N/A,FALSE,"NWEO138"}</definedName>
    <definedName name="wrn.Ques._.1." localSheetId="14" hidden="1">{"Ques 1",#N/A,FALSE,"NWEO138"}</definedName>
    <definedName name="wrn.Ques._.1." hidden="1">{"Ques 1",#N/A,FALSE,"NWEO138"}</definedName>
    <definedName name="wrn.Riqfin." localSheetId="16" hidden="1">{"Riqfin97",#N/A,FALSE,"Tran";"Riqfinpro",#N/A,FALSE,"Tran"}</definedName>
    <definedName name="wrn.Riqfin." localSheetId="17" hidden="1">{"Riqfin97",#N/A,FALSE,"Tran";"Riqfinpro",#N/A,FALSE,"Tran"}</definedName>
    <definedName name="wrn.Riqfin." localSheetId="18" hidden="1">{"Riqfin97",#N/A,FALSE,"Tran";"Riqfinpro",#N/A,FALSE,"Tran"}</definedName>
    <definedName name="wrn.Riqfin." localSheetId="19" hidden="1">{"Riqfin97",#N/A,FALSE,"Tran";"Riqfinpro",#N/A,FALSE,"Tran"}</definedName>
    <definedName name="wrn.Riqfin." localSheetId="1" hidden="1">{"Riqfin97",#N/A,FALSE,"Tran";"Riqfinpro",#N/A,FALSE,"Tran"}</definedName>
    <definedName name="wrn.Riqfin." localSheetId="5" hidden="1">{"Riqfin97",#N/A,FALSE,"Tran";"Riqfinpro",#N/A,FALSE,"Tran"}</definedName>
    <definedName name="wrn.Riqfin." localSheetId="6" hidden="1">{"Riqfin97",#N/A,FALSE,"Tran";"Riqfinpro",#N/A,FALSE,"Tran"}</definedName>
    <definedName name="wrn.Riqfin." localSheetId="8" hidden="1">{"Riqfin97",#N/A,FALSE,"Tran";"Riqfinpro",#N/A,FALSE,"Tran"}</definedName>
    <definedName name="wrn.Riqfin." localSheetId="11" hidden="1">{"Riqfin97",#N/A,FALSE,"Tran";"Riqfinpro",#N/A,FALSE,"Tran"}</definedName>
    <definedName name="wrn.Riqfin." localSheetId="12" hidden="1">{"Riqfin97",#N/A,FALSE,"Tran";"Riqfinpro",#N/A,FALSE,"Tran"}</definedName>
    <definedName name="wrn.Riqfin." localSheetId="13" hidden="1">{"Riqfin97",#N/A,FALSE,"Tran";"Riqfinpro",#N/A,FALSE,"Tran"}</definedName>
    <definedName name="wrn.Riqfin." localSheetId="14" hidden="1">{"Riqfin97",#N/A,FALSE,"Tran";"Riqfinpro",#N/A,FALSE,"Tran"}</definedName>
    <definedName name="wrn.Riqfin." hidden="1">{"Riqfin97",#N/A,FALSE,"Tran";"Riqfinpro",#N/A,FALSE,"Tran"}</definedName>
    <definedName name="wrn.Staff._.Report._.Tables." localSheetId="16" hidden="1">{#N/A,#N/A,FALSE,"SRFSYS";#N/A,#N/A,FALSE,"SRBSYS"}</definedName>
    <definedName name="wrn.Staff._.Report._.Tables." localSheetId="17" hidden="1">{#N/A,#N/A,FALSE,"SRFSYS";#N/A,#N/A,FALSE,"SRBSYS"}</definedName>
    <definedName name="wrn.Staff._.Report._.Tables." localSheetId="18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4" hidden="1">{#N/A,#N/A,FALSE,"SRFSYS";#N/A,#N/A,FALSE,"SRBSYS"}</definedName>
    <definedName name="wrn.Staff._.Report._.Tables." hidden="1">{#N/A,#N/A,FALSE,"SRFSYS";#N/A,#N/A,FALSE,"SRBSYS"}</definedName>
    <definedName name="wrn.WEO." localSheetId="16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8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hidden="1">{"WEO",#N/A,FALSE,"T"}</definedName>
    <definedName name="ww" localSheetId="16" hidden="1">[28]M!#REF!</definedName>
    <definedName name="ww" localSheetId="17" hidden="1">[28]M!#REF!</definedName>
    <definedName name="ww" localSheetId="19" hidden="1">[29]M!#REF!</definedName>
    <definedName name="ww" localSheetId="1" hidden="1">[29]M!#REF!</definedName>
    <definedName name="ww" localSheetId="5" hidden="1">[29]M!#REF!</definedName>
    <definedName name="ww" localSheetId="6" hidden="1">[29]M!#REF!</definedName>
    <definedName name="ww" localSheetId="8" hidden="1">[29]M!#REF!</definedName>
    <definedName name="ww" localSheetId="11" hidden="1">[29]M!#REF!</definedName>
    <definedName name="ww" localSheetId="12" hidden="1">[29]M!#REF!</definedName>
    <definedName name="ww" localSheetId="13" hidden="1">[29]M!#REF!</definedName>
    <definedName name="ww" localSheetId="14" hidden="1">[29]M!#REF!</definedName>
    <definedName name="ww" hidden="1">[29]M!#REF!</definedName>
    <definedName name="www" localSheetId="16" hidden="1">{"Riqfin97",#N/A,FALSE,"Tran";"Riqfinpro",#N/A,FALSE,"Tran"}</definedName>
    <definedName name="www" localSheetId="17" hidden="1">{"Riqfin97",#N/A,FALSE,"Tran";"Riqfinpro",#N/A,FALSE,"Tran"}</definedName>
    <definedName name="www" localSheetId="18" hidden="1">{"Riqfin97",#N/A,FALSE,"Tran";"Riqfinpro",#N/A,FALSE,"Tran"}</definedName>
    <definedName name="www" localSheetId="19" hidden="1">{"Riqfin97",#N/A,FALSE,"Tran";"Riqfinpro",#N/A,FALSE,"Tran"}</definedName>
    <definedName name="www" localSheetId="1" hidden="1">{"Riqfin97",#N/A,FALSE,"Tran";"Riqfinpro",#N/A,FALSE,"Tran"}</definedName>
    <definedName name="www" localSheetId="5" hidden="1">{"Riqfin97",#N/A,FALSE,"Tran";"Riqfinpro",#N/A,FALSE,"Tran"}</definedName>
    <definedName name="www" localSheetId="6" hidden="1">{"Riqfin97",#N/A,FALSE,"Tran";"Riqfinpro",#N/A,FALSE,"Tran"}</definedName>
    <definedName name="www" localSheetId="8" hidden="1">{"Riqfin97",#N/A,FALSE,"Tran";"Riqfinpro",#N/A,FALSE,"Tran"}</definedName>
    <definedName name="www" localSheetId="11" hidden="1">{"Riqfin97",#N/A,FALSE,"Tran";"Riqfinpro",#N/A,FALSE,"Tran"}</definedName>
    <definedName name="www" localSheetId="12" hidden="1">{"Riqfin97",#N/A,FALSE,"Tran";"Riqfinpro",#N/A,FALSE,"Tran"}</definedName>
    <definedName name="www" localSheetId="13" hidden="1">{"Riqfin97",#N/A,FALSE,"Tran";"Riqfinpro",#N/A,FALSE,"Tran"}</definedName>
    <definedName name="www" localSheetId="14" hidden="1">{"Riqfin97",#N/A,FALSE,"Tran";"Riqfinpro",#N/A,FALSE,"Tran"}</definedName>
    <definedName name="www" hidden="1">{"Riqfin97",#N/A,FALSE,"Tran";"Riqfinpro",#N/A,FALSE,"Tran"}</definedName>
    <definedName name="xx" localSheetId="16" hidden="1">{"Riqfin97",#N/A,FALSE,"Tran";"Riqfinpro",#N/A,FALSE,"Tran"}</definedName>
    <definedName name="xx" localSheetId="17" hidden="1">{"Riqfin97",#N/A,FALSE,"Tran";"Riqfinpro",#N/A,FALSE,"Tran"}</definedName>
    <definedName name="xx" localSheetId="18" hidden="1">{"Riqfin97",#N/A,FALSE,"Tran";"Riqfinpro",#N/A,FALSE,"Tran"}</definedName>
    <definedName name="xx" localSheetId="19" hidden="1">{"Riqfin97",#N/A,FALSE,"Tran";"Riqfinpro",#N/A,FALSE,"Tran"}</definedName>
    <definedName name="xx" localSheetId="1" hidden="1">{"Riqfin97",#N/A,FALSE,"Tran";"Riqfinpro",#N/A,FALSE,"Tran"}</definedName>
    <definedName name="xx" localSheetId="5" hidden="1">{"Riqfin97",#N/A,FALSE,"Tran";"Riqfinpro",#N/A,FALSE,"Tran"}</definedName>
    <definedName name="xx" localSheetId="6" hidden="1">{"Riqfin97",#N/A,FALSE,"Tran";"Riqfinpro",#N/A,FALSE,"Tran"}</definedName>
    <definedName name="xx" localSheetId="8" hidden="1">{"Riqfin97",#N/A,FALSE,"Tran";"Riqfinpro",#N/A,FALSE,"Tran"}</definedName>
    <definedName name="xx" localSheetId="11" hidden="1">{"Riqfin97",#N/A,FALSE,"Tran";"Riqfinpro",#N/A,FALSE,"Tran"}</definedName>
    <definedName name="xx" localSheetId="12" hidden="1">{"Riqfin97",#N/A,FALSE,"Tran";"Riqfinpro",#N/A,FALSE,"Tran"}</definedName>
    <definedName name="xx" localSheetId="13" hidden="1">{"Riqfin97",#N/A,FALSE,"Tran";"Riqfinpro",#N/A,FALSE,"Tran"}</definedName>
    <definedName name="xx" localSheetId="14" hidden="1">{"Riqfin97",#N/A,FALSE,"Tran";"Riqfinpro",#N/A,FALSE,"Tran"}</definedName>
    <definedName name="xx" hidden="1">{"Riqfin97",#N/A,FALSE,"Tran";"Riqfinpro",#N/A,FALSE,"Tran"}</definedName>
    <definedName name="xxxx" localSheetId="16" hidden="1">{"Riqfin97",#N/A,FALSE,"Tran";"Riqfinpro",#N/A,FALSE,"Tran"}</definedName>
    <definedName name="xxxx" localSheetId="17" hidden="1">{"Riqfin97",#N/A,FALSE,"Tran";"Riqfinpro",#N/A,FALSE,"Tran"}</definedName>
    <definedName name="xxxx" localSheetId="18" hidden="1">{"Riqfin97",#N/A,FALSE,"Tran";"Riqfinpro",#N/A,FALSE,"Tran"}</definedName>
    <definedName name="xxxx" localSheetId="19" hidden="1">{"Riqfin97",#N/A,FALSE,"Tran";"Riqfinpro",#N/A,FALSE,"Tran"}</definedName>
    <definedName name="xxxx" localSheetId="1" hidden="1">{"Riqfin97",#N/A,FALSE,"Tran";"Riqfinpro",#N/A,FALSE,"Tran"}</definedName>
    <definedName name="xxxx" localSheetId="5" hidden="1">{"Riqfin97",#N/A,FALSE,"Tran";"Riqfinpro",#N/A,FALSE,"Tran"}</definedName>
    <definedName name="xxxx" localSheetId="6" hidden="1">{"Riqfin97",#N/A,FALSE,"Tran";"Riqfinpro",#N/A,FALSE,"Tran"}</definedName>
    <definedName name="xxxx" localSheetId="8" hidden="1">{"Riqfin97",#N/A,FALSE,"Tran";"Riqfinpro",#N/A,FALSE,"Tran"}</definedName>
    <definedName name="xxxx" localSheetId="11" hidden="1">{"Riqfin97",#N/A,FALSE,"Tran";"Riqfinpro",#N/A,FALSE,"Tran"}</definedName>
    <definedName name="xxxx" localSheetId="12" hidden="1">{"Riqfin97",#N/A,FALSE,"Tran";"Riqfinpro",#N/A,FALSE,"Tran"}</definedName>
    <definedName name="xxxx" localSheetId="13" hidden="1">{"Riqfin97",#N/A,FALSE,"Tran";"Riqfinpro",#N/A,FALSE,"Tran"}</definedName>
    <definedName name="xxxx" localSheetId="14" hidden="1">{"Riqfin97",#N/A,FALSE,"Tran";"Riqfinpro",#N/A,FALSE,"Tran"}</definedName>
    <definedName name="xxxx" hidden="1">{"Riqfin97",#N/A,FALSE,"Tran";"Riqfinpro",#N/A,FALSE,"Tran"}</definedName>
    <definedName name="yy" localSheetId="16" hidden="1">{"Tab1",#N/A,FALSE,"P";"Tab2",#N/A,FALSE,"P"}</definedName>
    <definedName name="yy" localSheetId="17" hidden="1">{"Tab1",#N/A,FALSE,"P";"Tab2",#N/A,FALSE,"P"}</definedName>
    <definedName name="yy" localSheetId="18" hidden="1">{"Tab1",#N/A,FALSE,"P";"Tab2",#N/A,FALSE,"P"}</definedName>
    <definedName name="yy" localSheetId="19" hidden="1">{"Tab1",#N/A,FALSE,"P";"Tab2",#N/A,FALSE,"P"}</definedName>
    <definedName name="yy" localSheetId="1" hidden="1">{"Tab1",#N/A,FALSE,"P";"Tab2",#N/A,FALSE,"P"}</definedName>
    <definedName name="yy" localSheetId="5" hidden="1">{"Tab1",#N/A,FALSE,"P";"Tab2",#N/A,FALSE,"P"}</definedName>
    <definedName name="yy" localSheetId="6" hidden="1">{"Tab1",#N/A,FALSE,"P";"Tab2",#N/A,FALSE,"P"}</definedName>
    <definedName name="yy" localSheetId="8" hidden="1">{"Tab1",#N/A,FALSE,"P";"Tab2",#N/A,FALSE,"P"}</definedName>
    <definedName name="yy" localSheetId="11" hidden="1">{"Tab1",#N/A,FALSE,"P";"Tab2",#N/A,FALSE,"P"}</definedName>
    <definedName name="yy" localSheetId="12" hidden="1">{"Tab1",#N/A,FALSE,"P";"Tab2",#N/A,FALSE,"P"}</definedName>
    <definedName name="yy" localSheetId="13" hidden="1">{"Tab1",#N/A,FALSE,"P";"Tab2",#N/A,FALSE,"P"}</definedName>
    <definedName name="yy" localSheetId="14" hidden="1">{"Tab1",#N/A,FALSE,"P";"Tab2",#N/A,FALSE,"P"}</definedName>
    <definedName name="yy" hidden="1">{"Tab1",#N/A,FALSE,"P";"Tab2",#N/A,FALSE,"P"}</definedName>
    <definedName name="yyy" localSheetId="16" hidden="1">{"Tab1",#N/A,FALSE,"P";"Tab2",#N/A,FALSE,"P"}</definedName>
    <definedName name="yyy" localSheetId="17" hidden="1">{"Tab1",#N/A,FALSE,"P";"Tab2",#N/A,FALSE,"P"}</definedName>
    <definedName name="yyy" localSheetId="18" hidden="1">{"Tab1",#N/A,FALSE,"P";"Tab2",#N/A,FALSE,"P"}</definedName>
    <definedName name="yyy" localSheetId="19" hidden="1">{"Tab1",#N/A,FALSE,"P";"Tab2",#N/A,FALSE,"P"}</definedName>
    <definedName name="yyy" localSheetId="1" hidden="1">{"Tab1",#N/A,FALSE,"P";"Tab2",#N/A,FALSE,"P"}</definedName>
    <definedName name="yyy" localSheetId="5" hidden="1">{"Tab1",#N/A,FALSE,"P";"Tab2",#N/A,FALSE,"P"}</definedName>
    <definedName name="yyy" localSheetId="6" hidden="1">{"Tab1",#N/A,FALSE,"P";"Tab2",#N/A,FALSE,"P"}</definedName>
    <definedName name="yyy" localSheetId="8" hidden="1">{"Tab1",#N/A,FALSE,"P";"Tab2",#N/A,FALSE,"P"}</definedName>
    <definedName name="yyy" localSheetId="11" hidden="1">{"Tab1",#N/A,FALSE,"P";"Tab2",#N/A,FALSE,"P"}</definedName>
    <definedName name="yyy" localSheetId="12" hidden="1">{"Tab1",#N/A,FALSE,"P";"Tab2",#N/A,FALSE,"P"}</definedName>
    <definedName name="yyy" localSheetId="13" hidden="1">{"Tab1",#N/A,FALSE,"P";"Tab2",#N/A,FALSE,"P"}</definedName>
    <definedName name="yyy" localSheetId="14" hidden="1">{"Tab1",#N/A,FALSE,"P";"Tab2",#N/A,FALSE,"P"}</definedName>
    <definedName name="yyy" hidden="1">{"Tab1",#N/A,FALSE,"P";"Tab2",#N/A,FALSE,"P"}</definedName>
    <definedName name="yyyy" localSheetId="16" hidden="1">{"Riqfin97",#N/A,FALSE,"Tran";"Riqfinpro",#N/A,FALSE,"Tran"}</definedName>
    <definedName name="yyyy" localSheetId="17" hidden="1">{"Riqfin97",#N/A,FALSE,"Tran";"Riqfinpro",#N/A,FALSE,"Tran"}</definedName>
    <definedName name="yyyy" localSheetId="18" hidden="1">{"Riqfin97",#N/A,FALSE,"Tran";"Riqfinpro",#N/A,FALSE,"Tran"}</definedName>
    <definedName name="yyyy" localSheetId="19" hidden="1">{"Riqfin97",#N/A,FALSE,"Tran";"Riqfinpro",#N/A,FALSE,"Tran"}</definedName>
    <definedName name="yyyy" localSheetId="1" hidden="1">{"Riqfin97",#N/A,FALSE,"Tran";"Riqfinpro",#N/A,FALSE,"Tran"}</definedName>
    <definedName name="yyyy" localSheetId="5" hidden="1">{"Riqfin97",#N/A,FALSE,"Tran";"Riqfinpro",#N/A,FALSE,"Tran"}</definedName>
    <definedName name="yyyy" localSheetId="6" hidden="1">{"Riqfin97",#N/A,FALSE,"Tran";"Riqfinpro",#N/A,FALSE,"Tran"}</definedName>
    <definedName name="yyyy" localSheetId="8" hidden="1">{"Riqfin97",#N/A,FALSE,"Tran";"Riqfinpro",#N/A,FALSE,"Tran"}</definedName>
    <definedName name="yyyy" localSheetId="11" hidden="1">{"Riqfin97",#N/A,FALSE,"Tran";"Riqfinpro",#N/A,FALSE,"Tran"}</definedName>
    <definedName name="yyyy" localSheetId="12" hidden="1">{"Riqfin97",#N/A,FALSE,"Tran";"Riqfinpro",#N/A,FALSE,"Tran"}</definedName>
    <definedName name="yyyy" localSheetId="13" hidden="1">{"Riqfin97",#N/A,FALSE,"Tran";"Riqfinpro",#N/A,FALSE,"Tran"}</definedName>
    <definedName name="yyyy" localSheetId="14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16" hidden="1">#REF!</definedName>
    <definedName name="Z_95224721_0485_11D4_BFD1_00508B5F4DA4_.wvu.Cols" localSheetId="17" hidden="1">#REF!</definedName>
    <definedName name="Z_95224721_0485_11D4_BFD1_00508B5F4DA4_.wvu.Cols" localSheetId="19" hidden="1">#REF!</definedName>
    <definedName name="Z_95224721_0485_11D4_BFD1_00508B5F4DA4_.wvu.Cols" localSheetId="1" hidden="1">#REF!</definedName>
    <definedName name="Z_95224721_0485_11D4_BFD1_00508B5F4DA4_.wvu.Cols" localSheetId="5" hidden="1">#REF!</definedName>
    <definedName name="Z_95224721_0485_11D4_BFD1_00508B5F4DA4_.wvu.Cols" localSheetId="6" hidden="1">#REF!</definedName>
    <definedName name="Z_95224721_0485_11D4_BFD1_00508B5F4DA4_.wvu.Cols" localSheetId="8" hidden="1">#REF!</definedName>
    <definedName name="Z_95224721_0485_11D4_BFD1_00508B5F4DA4_.wvu.Cols" localSheetId="11" hidden="1">#REF!</definedName>
    <definedName name="Z_95224721_0485_11D4_BFD1_00508B5F4DA4_.wvu.Cols" localSheetId="12" hidden="1">#REF!</definedName>
    <definedName name="Z_95224721_0485_11D4_BFD1_00508B5F4DA4_.wvu.Cols" localSheetId="13" hidden="1">#REF!</definedName>
    <definedName name="Z_95224721_0485_11D4_BFD1_00508B5F4DA4_.wvu.Cols" localSheetId="14" hidden="1">#REF!</definedName>
    <definedName name="Z_95224721_0485_11D4_BFD1_00508B5F4DA4_.wvu.Cols" hidden="1">#REF!</definedName>
    <definedName name="zz" localSheetId="16" hidden="1">{"Tab1",#N/A,FALSE,"P";"Tab2",#N/A,FALSE,"P"}</definedName>
    <definedName name="zz" localSheetId="17" hidden="1">{"Tab1",#N/A,FALSE,"P";"Tab2",#N/A,FALSE,"P"}</definedName>
    <definedName name="zz" localSheetId="18" hidden="1">{"Tab1",#N/A,FALSE,"P";"Tab2",#N/A,FALSE,"P"}</definedName>
    <definedName name="zz" localSheetId="19" hidden="1">{"Tab1",#N/A,FALSE,"P";"Tab2",#N/A,FALSE,"P"}</definedName>
    <definedName name="zz" localSheetId="1" hidden="1">{"Tab1",#N/A,FALSE,"P";"Tab2",#N/A,FALSE,"P"}</definedName>
    <definedName name="zz" localSheetId="5" hidden="1">{"Tab1",#N/A,FALSE,"P";"Tab2",#N/A,FALSE,"P"}</definedName>
    <definedName name="zz" localSheetId="6" hidden="1">{"Tab1",#N/A,FALSE,"P";"Tab2",#N/A,FALSE,"P"}</definedName>
    <definedName name="zz" localSheetId="8" hidden="1">{"Tab1",#N/A,FALSE,"P";"Tab2",#N/A,FALSE,"P"}</definedName>
    <definedName name="zz" localSheetId="11" hidden="1">{"Tab1",#N/A,FALSE,"P";"Tab2",#N/A,FALSE,"P"}</definedName>
    <definedName name="zz" localSheetId="12" hidden="1">{"Tab1",#N/A,FALSE,"P";"Tab2",#N/A,FALSE,"P"}</definedName>
    <definedName name="zz" localSheetId="13" hidden="1">{"Tab1",#N/A,FALSE,"P";"Tab2",#N/A,FALSE,"P"}</definedName>
    <definedName name="zz" localSheetId="14" hidden="1">{"Tab1",#N/A,FALSE,"P";"Tab2",#N/A,FALSE,"P"}</definedName>
    <definedName name="zz" hidden="1">{"Tab1",#N/A,FALSE,"P";"Tab2",#N/A,FALSE,"P"}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9" l="1"/>
  <c r="D49" i="19"/>
  <c r="B49" i="19"/>
  <c r="H16" i="19"/>
  <c r="H23" i="19"/>
  <c r="H27" i="19"/>
  <c r="H49" i="19" s="1"/>
  <c r="H28" i="19" l="1"/>
  <c r="H29" i="19"/>
  <c r="H30" i="19"/>
  <c r="H31" i="19"/>
  <c r="H32" i="19"/>
  <c r="H33" i="19"/>
  <c r="H34" i="19"/>
  <c r="H35" i="19"/>
  <c r="H36" i="19"/>
  <c r="H38" i="19"/>
  <c r="H39" i="19"/>
  <c r="H40" i="19"/>
  <c r="H37" i="19"/>
  <c r="C4" i="19"/>
  <c r="D4" i="19"/>
  <c r="E4" i="19"/>
  <c r="B4" i="19"/>
  <c r="F44" i="19"/>
  <c r="G44" i="19"/>
  <c r="H44" i="19"/>
  <c r="F45" i="19"/>
  <c r="G45" i="19"/>
  <c r="H45" i="19"/>
  <c r="F46" i="19"/>
  <c r="G46" i="19"/>
  <c r="H46" i="19"/>
  <c r="F47" i="19"/>
  <c r="G47" i="19"/>
  <c r="H47" i="19"/>
  <c r="H42" i="19"/>
  <c r="F42" i="19"/>
  <c r="G42" i="19"/>
  <c r="E43" i="19"/>
  <c r="H4" i="19" l="1"/>
  <c r="G4" i="28" l="1"/>
  <c r="H4" i="28"/>
  <c r="I4" i="28"/>
  <c r="F4" i="28"/>
  <c r="C4" i="28"/>
  <c r="D4" i="28"/>
  <c r="E4" i="28"/>
  <c r="B4" i="28"/>
  <c r="C6" i="27"/>
  <c r="D6" i="27" s="1"/>
  <c r="E6" i="27" s="1"/>
  <c r="D4" i="27"/>
  <c r="E4" i="27" s="1"/>
  <c r="C5" i="27"/>
  <c r="D5" i="27" s="1"/>
  <c r="E5" i="27" s="1"/>
  <c r="C4" i="27"/>
  <c r="C3" i="27"/>
  <c r="D3" i="27" s="1"/>
  <c r="E3" i="27" s="1"/>
  <c r="C6" i="26"/>
  <c r="D6" i="26"/>
  <c r="E6" i="26"/>
  <c r="B6" i="26"/>
  <c r="E4" i="24"/>
  <c r="E7" i="24"/>
  <c r="E11" i="24"/>
  <c r="E10" i="24"/>
  <c r="J5" i="24"/>
  <c r="J6" i="24"/>
  <c r="J7" i="24"/>
  <c r="J8" i="24"/>
  <c r="J9" i="24"/>
  <c r="J10" i="24"/>
  <c r="J11" i="24"/>
  <c r="J4" i="24"/>
  <c r="D4" i="23"/>
  <c r="D9" i="23"/>
  <c r="H3" i="22"/>
  <c r="H7" i="22"/>
  <c r="G45" i="21"/>
  <c r="D45" i="21"/>
  <c r="G44" i="21"/>
  <c r="D44" i="21"/>
  <c r="G43" i="21"/>
  <c r="D43" i="21"/>
  <c r="G42" i="21"/>
  <c r="D42" i="21"/>
  <c r="G41" i="21"/>
  <c r="D41" i="21"/>
  <c r="C39" i="21"/>
  <c r="C46" i="21" s="1"/>
  <c r="B39" i="21"/>
  <c r="B46" i="21" s="1"/>
  <c r="G40" i="21"/>
  <c r="G39" i="21" s="1"/>
  <c r="D40" i="21"/>
  <c r="F39" i="21"/>
  <c r="F46" i="21" s="1"/>
  <c r="E39" i="21"/>
  <c r="E46" i="21" s="1"/>
  <c r="G29" i="21"/>
  <c r="D29" i="21"/>
  <c r="G28" i="21"/>
  <c r="D28" i="21"/>
  <c r="G27" i="21"/>
  <c r="D27" i="21"/>
  <c r="G26" i="21"/>
  <c r="D26" i="21"/>
  <c r="G25" i="21"/>
  <c r="G23" i="21" s="1"/>
  <c r="D25" i="21"/>
  <c r="G24" i="21"/>
  <c r="D24" i="21"/>
  <c r="F23" i="21"/>
  <c r="E23" i="21"/>
  <c r="B23" i="21"/>
  <c r="H42" i="21"/>
  <c r="G12" i="21"/>
  <c r="D12" i="21"/>
  <c r="G11" i="21"/>
  <c r="D11" i="21"/>
  <c r="G10" i="21"/>
  <c r="D10" i="21"/>
  <c r="G9" i="21"/>
  <c r="D9" i="21"/>
  <c r="G8" i="21"/>
  <c r="D8" i="21"/>
  <c r="G7" i="21"/>
  <c r="D7" i="21"/>
  <c r="G6" i="21"/>
  <c r="D6" i="21"/>
  <c r="F5" i="21"/>
  <c r="E5" i="21"/>
  <c r="C5" i="21"/>
  <c r="E6" i="18"/>
  <c r="E5" i="18" s="1"/>
  <c r="E16" i="18" s="1"/>
  <c r="D6" i="18"/>
  <c r="D5" i="18" s="1"/>
  <c r="B16" i="18"/>
  <c r="D16" i="18"/>
  <c r="C16" i="18"/>
  <c r="H41" i="21" l="1"/>
  <c r="H43" i="21"/>
  <c r="D23" i="21"/>
  <c r="D5" i="21"/>
  <c r="H44" i="21"/>
  <c r="B5" i="21"/>
  <c r="G46" i="21"/>
  <c r="G5" i="21"/>
  <c r="H45" i="21"/>
  <c r="C23" i="21"/>
  <c r="H40" i="21"/>
  <c r="D4" i="14"/>
  <c r="D5" i="14"/>
  <c r="D6" i="14"/>
  <c r="D7" i="14"/>
  <c r="D12" i="14"/>
  <c r="D10" i="14"/>
  <c r="D9" i="14"/>
  <c r="D14" i="14"/>
  <c r="D15" i="14"/>
  <c r="D17" i="14"/>
  <c r="E7" i="17"/>
  <c r="E8" i="17"/>
  <c r="E6" i="17"/>
  <c r="C9" i="17"/>
  <c r="D9" i="17"/>
  <c r="E5" i="17"/>
  <c r="C9" i="16"/>
  <c r="C10" i="16" s="1"/>
  <c r="D9" i="16"/>
  <c r="D10" i="16" s="1"/>
  <c r="E7" i="16"/>
  <c r="E8" i="16"/>
  <c r="E6" i="16"/>
  <c r="E4" i="16"/>
  <c r="E5" i="16"/>
  <c r="E3" i="16"/>
  <c r="E21" i="12"/>
  <c r="D39" i="21" l="1"/>
  <c r="D46" i="21" s="1"/>
  <c r="H39" i="21"/>
  <c r="H46" i="21" s="1"/>
  <c r="C11" i="12" l="1"/>
  <c r="D11" i="12"/>
  <c r="E11" i="12"/>
  <c r="E12" i="12" s="1"/>
  <c r="E14" i="12" s="1"/>
  <c r="B11" i="12"/>
  <c r="F8" i="11"/>
  <c r="D7" i="11"/>
  <c r="D9" i="11" s="1"/>
  <c r="E7" i="11"/>
  <c r="E9" i="11" s="1"/>
  <c r="C7" i="11"/>
  <c r="F7" i="11" s="1"/>
  <c r="C6" i="11"/>
  <c r="D6" i="11"/>
  <c r="E6" i="11"/>
  <c r="B6" i="11"/>
  <c r="C9" i="11" l="1"/>
  <c r="F9" i="11" s="1"/>
  <c r="D12" i="12"/>
  <c r="D14" i="12" s="1"/>
  <c r="C12" i="12"/>
  <c r="C14" i="12" s="1"/>
  <c r="D11" i="24"/>
  <c r="D10" i="24"/>
  <c r="C10" i="24"/>
  <c r="D7" i="24"/>
  <c r="C7" i="24"/>
  <c r="B4" i="24"/>
  <c r="E7" i="22"/>
  <c r="C3" i="22"/>
  <c r="D3" i="22"/>
  <c r="E3" i="22"/>
  <c r="F3" i="22"/>
  <c r="G3" i="22"/>
  <c r="B3" i="22"/>
  <c r="H29" i="21"/>
  <c r="H28" i="21"/>
  <c r="H27" i="21"/>
  <c r="H26" i="21"/>
  <c r="H25" i="21"/>
  <c r="B30" i="21"/>
  <c r="D30" i="21"/>
  <c r="H24" i="21"/>
  <c r="H23" i="21" s="1"/>
  <c r="H30" i="21" s="1"/>
  <c r="F30" i="21"/>
  <c r="E30" i="21"/>
  <c r="E13" i="21"/>
  <c r="H12" i="21"/>
  <c r="H11" i="21"/>
  <c r="H10" i="21"/>
  <c r="H9" i="21"/>
  <c r="H7" i="21"/>
  <c r="F13" i="21"/>
  <c r="G13" i="21" s="1"/>
  <c r="C13" i="21"/>
  <c r="B13" i="21"/>
  <c r="C4" i="24"/>
  <c r="B11" i="24"/>
  <c r="D4" i="24"/>
  <c r="B10" i="24"/>
  <c r="C11" i="24"/>
  <c r="B7" i="24"/>
  <c r="F7" i="22"/>
  <c r="F8" i="22" s="1"/>
  <c r="G7" i="22"/>
  <c r="H6" i="21"/>
  <c r="C30" i="21"/>
  <c r="G8" i="19"/>
  <c r="F8" i="19"/>
  <c r="F7" i="19"/>
  <c r="F6" i="19"/>
  <c r="F49" i="19" s="1"/>
  <c r="F5" i="19"/>
  <c r="G9" i="19"/>
  <c r="F10" i="19"/>
  <c r="F11" i="19"/>
  <c r="F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49" i="19" s="1"/>
  <c r="C49" i="19"/>
  <c r="B43" i="19"/>
  <c r="C43" i="19"/>
  <c r="D43" i="19"/>
  <c r="B6" i="18"/>
  <c r="C6" i="18"/>
  <c r="B9" i="17"/>
  <c r="E9" i="17" s="1"/>
  <c r="B9" i="16"/>
  <c r="B10" i="16" l="1"/>
  <c r="E10" i="16" s="1"/>
  <c r="E9" i="16"/>
  <c r="F4" i="19"/>
  <c r="G8" i="22"/>
  <c r="H8" i="22"/>
  <c r="G4" i="19"/>
  <c r="F43" i="19"/>
  <c r="F41" i="19" s="1"/>
  <c r="G43" i="19"/>
  <c r="G41" i="19" s="1"/>
  <c r="H43" i="19"/>
  <c r="H41" i="19" s="1"/>
  <c r="H48" i="19" s="1"/>
  <c r="D13" i="21"/>
  <c r="G30" i="21"/>
  <c r="H8" i="21"/>
  <c r="H5" i="21" s="1"/>
  <c r="H13" i="21" s="1"/>
  <c r="G48" i="19" l="1"/>
  <c r="F48" i="19"/>
</calcChain>
</file>

<file path=xl/sharedStrings.xml><?xml version="1.0" encoding="utf-8"?>
<sst xmlns="http://schemas.openxmlformats.org/spreadsheetml/2006/main" count="712" uniqueCount="368">
  <si>
    <t>Zoznam tabuliek a grafov použitých v materiáli:</t>
  </si>
  <si>
    <t>Tab 3: Štrukturálne saldo</t>
  </si>
  <si>
    <t>Tab 4: Výdavkové pravidlo</t>
  </si>
  <si>
    <t>Tab 5: Posúdenie výraznej odchýlky - štrukturálne saldo</t>
  </si>
  <si>
    <t>Tab 6: Posúdenie výraznej odchýlky - výdavkové pravidlo</t>
  </si>
  <si>
    <t>Tab 7: Základné hodnotenie RRZ a MF SR</t>
  </si>
  <si>
    <t>Tab 8: Prehľad dodatočných faktorov zohľadnených v hodnotení</t>
  </si>
  <si>
    <t>Tab 10: Diskrecionárne príjmové opatrenia a metodické vplyvy</t>
  </si>
  <si>
    <t>Definícia</t>
  </si>
  <si>
    <t>Spôsob hodnotenia RRZ</t>
  </si>
  <si>
    <t>Kritérium</t>
  </si>
  <si>
    <t>Plnenie</t>
  </si>
  <si>
    <t>Plnenie štrukturálneho salda</t>
  </si>
  <si>
    <t xml:space="preserve">1. </t>
  </si>
  <si>
    <t>Štrukturálne saldo VS</t>
  </si>
  <si>
    <t>&gt;= - 0,5 % HDP</t>
  </si>
  <si>
    <t>û</t>
  </si>
  <si>
    <t xml:space="preserve">Cieľová hodnota štrukturálneho salda VS: deficit max. vo výške 0,5 % HDP; deficit môže byť až 1 % HDP, ak sú splnené obe nižšie uvedené podmienky (A, B) </t>
  </si>
  <si>
    <t xml:space="preserve">A. </t>
  </si>
  <si>
    <t>dlh výrazne pod 60 % HDP</t>
  </si>
  <si>
    <t>dlh pod úrovňou 40 % HDP</t>
  </si>
  <si>
    <t>&lt; 40 % HDP</t>
  </si>
  <si>
    <r>
      <t xml:space="preserve">B. </t>
    </r>
    <r>
      <rPr>
        <sz val="9"/>
        <color theme="0"/>
        <rFont val="Constantia"/>
        <family val="1"/>
        <charset val="238"/>
      </rPr>
      <t>B</t>
    </r>
    <r>
      <rPr>
        <sz val="9"/>
        <color theme="1"/>
        <rFont val="Constantia"/>
        <family val="1"/>
      </rPr>
      <t xml:space="preserve"> </t>
    </r>
  </si>
  <si>
    <t>nízke riziká spojené s dlhodobou udržateľnosťou verejných financií</t>
  </si>
  <si>
    <t xml:space="preserve">ukazovateľ dlhodobej udržateľnosti najviac vo výške 1 % HDP </t>
  </si>
  <si>
    <t>&lt;= 1,0 % HDP</t>
  </si>
  <si>
    <t>hodnotenie EK na základe ukazovateľa S2</t>
  </si>
  <si>
    <t>nízke riziko</t>
  </si>
  <si>
    <t>stredné riziko</t>
  </si>
  <si>
    <t>2.</t>
  </si>
  <si>
    <t>Zmena štrukturálneho salda</t>
  </si>
  <si>
    <t>ü</t>
  </si>
  <si>
    <t>Rýchle smerovanie k MTO: rovnomerné zlepšovanie štrukturálneho salda medzi rokmi 2015 až 2019 o 0,5 % HDP ročne</t>
  </si>
  <si>
    <t>3.</t>
  </si>
  <si>
    <t>Vývoj upravených výdavkov</t>
  </si>
  <si>
    <t>Rýchle smerovanie k MTO: rast výdavkov, ktorý zabezpečí zlepšenie štrukturálneho salda o 0,5 % HDP ročne</t>
  </si>
  <si>
    <t>4.</t>
  </si>
  <si>
    <t>Výnimočné okolnosti</t>
  </si>
  <si>
    <t>aspoň 1</t>
  </si>
  <si>
    <t>Výnimočné okolnosti nastanú, ak je splnená aspoň jedna z uvedených podmienok (C, D, E, F)</t>
  </si>
  <si>
    <r>
      <t xml:space="preserve">C. </t>
    </r>
    <r>
      <rPr>
        <sz val="9"/>
        <color theme="0"/>
        <rFont val="Constantia"/>
        <family val="1"/>
        <charset val="238"/>
      </rPr>
      <t>C</t>
    </r>
    <r>
      <rPr>
        <sz val="9"/>
        <color theme="1"/>
        <rFont val="Constantia"/>
        <family val="1"/>
      </rPr>
      <t xml:space="preserve"> </t>
    </r>
  </si>
  <si>
    <t>udalosť s veľkým vplyvom na finančnú pozíciu</t>
  </si>
  <si>
    <t>výdavky z verejných prostriedkov spojené s obnovením fungovania bankového sektora, odstraňovaním následkov živelných pohrôm a prírodných katastrof, ktoré zasiahli územie Slovenska a výdavky vyplývajúce z plnenia medzinárodných zmlúv, ktoré presiahli v jednom roku úroveň 3 % HDP</t>
  </si>
  <si>
    <t>&gt; 3 % HDP</t>
  </si>
  <si>
    <t>0 % HDP</t>
  </si>
  <si>
    <r>
      <t xml:space="preserve">D. </t>
    </r>
    <r>
      <rPr>
        <sz val="9"/>
        <color theme="0"/>
        <rFont val="Constantia"/>
        <family val="1"/>
        <charset val="238"/>
      </rPr>
      <t>D D</t>
    </r>
  </si>
  <si>
    <t>obdobie negatívneho medziročného reálneho rastu HDP</t>
  </si>
  <si>
    <t>medziročný pokles reálneho HDP</t>
  </si>
  <si>
    <t>&lt; 0 %</t>
  </si>
  <si>
    <r>
      <t xml:space="preserve">E. </t>
    </r>
    <r>
      <rPr>
        <sz val="9"/>
        <color theme="0"/>
        <rFont val="Constantia"/>
        <family val="1"/>
        <charset val="238"/>
      </rPr>
      <t>E E</t>
    </r>
  </si>
  <si>
    <t>dlhé obdobie veľmi nízkeho rastu HDP v porovnaní s potenciálom</t>
  </si>
  <si>
    <t>negatívna produkčná medzera dosahujúca aspoň 3 % potenciálneho produktu</t>
  </si>
  <si>
    <t>&lt;= -3 %</t>
  </si>
  <si>
    <r>
      <t>F.</t>
    </r>
    <r>
      <rPr>
        <sz val="9"/>
        <color theme="0"/>
        <rFont val="Constantia"/>
        <family val="1"/>
        <charset val="238"/>
      </rPr>
      <t xml:space="preserve"> F F</t>
    </r>
  </si>
  <si>
    <t>prudký hospodársky pokles v eurozóne (obdobie negatívneho medziročného reálneho rastu HDP alebo dlhé obdobie veľmi nízkeho rastu HDP v porovnaní s potenciálom)</t>
  </si>
  <si>
    <t>zohľadnenie hodnotenia EK</t>
  </si>
  <si>
    <t>Skúmanie odchýlky</t>
  </si>
  <si>
    <t>5.</t>
  </si>
  <si>
    <t>Výrazná odchýlka</t>
  </si>
  <si>
    <t>splnené obe podmienky</t>
  </si>
  <si>
    <t>nie</t>
  </si>
  <si>
    <t>Výrazná odchýlka nastane, ak sú splnené obe podmienky (G, H). Ak je splnená iba jedna, robí sa celkové hodnotenie.</t>
  </si>
  <si>
    <r>
      <t xml:space="preserve">G. </t>
    </r>
    <r>
      <rPr>
        <sz val="9"/>
        <color theme="0"/>
        <rFont val="Constantia"/>
        <family val="1"/>
        <charset val="238"/>
      </rPr>
      <t>F G</t>
    </r>
  </si>
  <si>
    <t>zmena štrukturálneho salda: posudzovaná kumulatívne od roku 2015, ide o  odchýlku úrovne štrukturálneho salda v danom roku od úrovne stanovenej jeho potrebným každoročným zlepšením najmenej o 0,5 % HDP</t>
  </si>
  <si>
    <r>
      <t xml:space="preserve">H. </t>
    </r>
    <r>
      <rPr>
        <sz val="9"/>
        <color theme="0"/>
        <rFont val="Constantia"/>
        <family val="1"/>
        <charset val="238"/>
      </rPr>
      <t>G</t>
    </r>
  </si>
  <si>
    <t>upravený rast výdavkov: posudzovaný kumulatívny vplyv na saldo od roku 2015, ide o celkový negatívny vplyv odchýlky na saldo verejnej správy najmenej o 0,5 % HDP</t>
  </si>
  <si>
    <t>6.</t>
  </si>
  <si>
    <t>Hodnotenie pravidla o vyrovnanom rozpočte</t>
  </si>
  <si>
    <t xml:space="preserve"> Zdroj: RRZ</t>
  </si>
  <si>
    <t>Potrebná výška štrukturálneho salda VS podľa RRZ</t>
  </si>
  <si>
    <t xml:space="preserve">Zmena* </t>
  </si>
  <si>
    <t> -</t>
  </si>
  <si>
    <r>
      <t xml:space="preserve"> </t>
    </r>
    <r>
      <rPr>
        <i/>
        <sz val="8"/>
        <color rgb="FF13B5EA"/>
        <rFont val="Constantia"/>
        <family val="1"/>
        <charset val="238"/>
      </rPr>
      <t xml:space="preserve">* Rovnomerne rozložené znižovanie štrukturálneho salda medzi rokmi (2015-2019), ktorým sa zabezpečí dosiahnutie strednodobého rozpočtového cieľa v roku 2019 (-0,5 % HDP)                </t>
    </r>
  </si>
  <si>
    <t>Tab 3: Štrukturálne saldo (ESA2010, % HDP)</t>
  </si>
  <si>
    <t>1. Čisté pôžičky poskytnuté / prijaté</t>
  </si>
  <si>
    <t xml:space="preserve">2. Cyklická zložka </t>
  </si>
  <si>
    <t>3. Jednorazové efekty</t>
  </si>
  <si>
    <t>4. Štrukturálne saldo (1-2-3)</t>
  </si>
  <si>
    <t>5. Zmena štrukturálneho salda</t>
  </si>
  <si>
    <t xml:space="preserve">6. Požadovaná zmena štrukturálneho salda podľa RRZ </t>
  </si>
  <si>
    <t>7. Odchýlka (5-6)</t>
  </si>
  <si>
    <t>p.m. produkčná medzera</t>
  </si>
  <si>
    <t>Zdroj: RRZ</t>
  </si>
  <si>
    <t>Tab 4: Výdavkové pravidlo (ESA2010, mil. eur)</t>
  </si>
  <si>
    <t>zdroj</t>
  </si>
  <si>
    <t xml:space="preserve">1. Celkové výdavky </t>
  </si>
  <si>
    <t>Eurostat, T200*: TE</t>
  </si>
  <si>
    <t xml:space="preserve">2. Úrokové náklady </t>
  </si>
  <si>
    <t>Eurostat, T200: D41</t>
  </si>
  <si>
    <t>3. Výdavky na EÚ programy plne kryté príjmami z fondov EÚ</t>
  </si>
  <si>
    <t>RRZ (odhad)</t>
  </si>
  <si>
    <t xml:space="preserve"> - z toho: kapitálové výdavky na EÚ programy</t>
  </si>
  <si>
    <t>4. Tvorba hrubého fixného kapitálu (bez EÚ výdavkov)</t>
  </si>
  <si>
    <t>5. Tvorba hrubého fixného kapitálu (bez EÚ výdavkov, priemer za t-3 až t)</t>
  </si>
  <si>
    <t>6. Cyklické výdavky (dávka v nezamestnanosti, dôchodky)</t>
  </si>
  <si>
    <t>7. Jednorazové výdavky</t>
  </si>
  <si>
    <t>8. Primárny výdavkový agregát (1-2-3-4+5-6-7)</t>
  </si>
  <si>
    <t>9. Medziročná ∆ primárneho výdavkového agregátu (8t-8t-1)</t>
  </si>
  <si>
    <t>10. ∆ v príjmoch z titulu diskrecionárnych opatrení a metodiky vykazovania národných účtov</t>
  </si>
  <si>
    <t>MF SR, RRZ: Príloha 4</t>
  </si>
  <si>
    <t>11. Nom. rast agregátu výdavkov očisteného o ∆ príjmov ((9t-10t)/8t-1)</t>
  </si>
  <si>
    <t>12. Medziročná zmena deflátora HDP</t>
  </si>
  <si>
    <t xml:space="preserve">Eurostat </t>
  </si>
  <si>
    <t>13. Reálny rast agregátu výdavkov očisteného o zmenu príjmov (11-12)</t>
  </si>
  <si>
    <t>14. Miera potenciálneho rastu HDP</t>
  </si>
  <si>
    <t>15. Zníženie rastu výdavkov (p. b.) RRZ k.ú./(8(t-1)/HDP(t))</t>
  </si>
  <si>
    <t>ŠÚ SR, RRZ (odhad)</t>
  </si>
  <si>
    <t>16. Výdavkové pravidlo (referenčná miera rastu výdavkov) (14-15)</t>
  </si>
  <si>
    <t>17. Vplyv odchýlky na saldo v danom roku (16t-13t)*8t-1/HDPt</t>
  </si>
  <si>
    <t>18. Kumulatívna odchýlka</t>
  </si>
  <si>
    <t>p.m.1 Tvorba hrubého fixného kapitálu</t>
  </si>
  <si>
    <t>p.m.2 Požadované zlepšenie štrukturálneho salda podľa RRZ</t>
  </si>
  <si>
    <t>* T200 predstavuje štandardizovanú tabuľku príjmov a výdavkov verejnej správy, ktorú zverejňuje Eurostat. Jednotlivé zložky príjmov a výdavkov sú označené prostredníctvom ESA kódov. TE predstavuje celkové výdavky, D41 úrokové náklady a P51G tvorbu hrubého fixného kapitálu.</t>
  </si>
  <si>
    <t>Zdroj: RRZ, Eurostat, MF SR</t>
  </si>
  <si>
    <r>
      <t>Tab 5: Výrazná odchýlka - štrukturálne saldo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% HDP)</t>
    </r>
  </si>
  <si>
    <t>1. Zmena štrukturálneho salda</t>
  </si>
  <si>
    <t xml:space="preserve">2. Požadovaná zmena štrukturálneho salda podľa RRZ </t>
  </si>
  <si>
    <r>
      <t>3. Rozdiel voči požadovanej trajektórii (1-2)</t>
    </r>
    <r>
      <rPr>
        <b/>
        <i/>
        <sz val="9"/>
        <color rgb="FF13B5EA"/>
        <rFont val="Constantia"/>
        <family val="1"/>
        <charset val="238"/>
      </rPr>
      <t>*</t>
    </r>
  </si>
  <si>
    <t>4. Zmeny v opatreniach bez vplyvu na dlhod. udržateľnosť</t>
  </si>
  <si>
    <t>5. Zmeny v úrokových nákladoch</t>
  </si>
  <si>
    <t>6. Neočakávané príjmy</t>
  </si>
  <si>
    <t>7. Zmena štrukturálneho salda vrátane dodatočných faktorov (1-4-5-6)</t>
  </si>
  <si>
    <t>8. Rozdiel voči požadovanej trajektórii pri zohľadnení dodat. faktorov (7-2)*</t>
  </si>
  <si>
    <t>* Kladné hodnoty znamenajú plnenie pravidla, záporné odchýlku. Hranica výraznej odchýlky je -0,5 % HDP.</t>
  </si>
  <si>
    <t>Tab 6: Posúdenie výraznej odchýlky - výdavkové pravidlo (ESA2010, % HDP)</t>
  </si>
  <si>
    <t>1. Reálny rast agregátu výdavkov očisteného o zmenu príjmov (%)</t>
  </si>
  <si>
    <t>2. Tempo rastu výdavkov podľa výdavkového pravidla (%)</t>
  </si>
  <si>
    <r>
      <t>3. Rozdiel voči výdavkovému pravidlu (vplyv na saldo)</t>
    </r>
    <r>
      <rPr>
        <b/>
        <i/>
        <sz val="9"/>
        <color rgb="FF13B5EA"/>
        <rFont val="Constantia"/>
        <family val="1"/>
        <charset val="238"/>
      </rPr>
      <t>*</t>
    </r>
  </si>
  <si>
    <t>4. Opatrenia bez vplyvu na dlhodobú udržateľnosť</t>
  </si>
  <si>
    <t>5. Medziročná zmena výdavkov na spolufinancovanie</t>
  </si>
  <si>
    <t>6. Medziročná zmena zvýšenia efektívnosti výberu DPH</t>
  </si>
  <si>
    <t>7. Odchýlka od výdavkového pravidla po zohľadnení dodatočných faktorov (3+4+5+6)*</t>
  </si>
  <si>
    <t>Tab 7: Základné hodnotenie RRZ a MF SR (ESA2010, % HDP) </t>
  </si>
  <si>
    <t>RRZ</t>
  </si>
  <si>
    <t>MF SR</t>
  </si>
  <si>
    <t>rozdiel</t>
  </si>
  <si>
    <t>Strednodobý rozpočtový cieľ</t>
  </si>
  <si>
    <t xml:space="preserve"> -0,5 (2019)</t>
  </si>
  <si>
    <t>-</t>
  </si>
  <si>
    <t>Saldo VS</t>
  </si>
  <si>
    <t>Cyklická zložka</t>
  </si>
  <si>
    <t>Jednorazové efekty</t>
  </si>
  <si>
    <t>Štrukturálne saldo</t>
  </si>
  <si>
    <t>Plnenie pravidla o štrukturálnom salde</t>
  </si>
  <si>
    <t>Požadovaná zmena štrukturálneho salda</t>
  </si>
  <si>
    <t>Plnenie zmeny  štrukturálneho salda (kumulatívne)</t>
  </si>
  <si>
    <t>áno</t>
  </si>
  <si>
    <t>Odchýlka zmeny štrukturálneho salda od požadovanej trajektórie*</t>
  </si>
  <si>
    <t>Výrazná odchýlka**</t>
  </si>
  <si>
    <t>Rast agregátu výdavkov očistený o príjmové opatrenia</t>
  </si>
  <si>
    <t>Výdavkové pravidlo</t>
  </si>
  <si>
    <t>Plnenie výdavkového pravidla (kumulatívne)</t>
  </si>
  <si>
    <t>Odchýlka výdavkového pravidla (vplyv na saldo VS)*</t>
  </si>
  <si>
    <t xml:space="preserve"> * znamienko (-) znamená neplnenie pravidla</t>
  </si>
  <si>
    <t>Zdroj: RRZ, MF SR</t>
  </si>
  <si>
    <t xml:space="preserve"> ** odchýlka je výrazná, ak dosahuje aspoň -0,5 % HDP</t>
  </si>
  <si>
    <t>Tab 8: Prehľad dodatočných faktorov zohľadnených v hodnotení (ESA 2010, % HDP)</t>
  </si>
  <si>
    <t>ZŠS</t>
  </si>
  <si>
    <t>UV</t>
  </si>
  <si>
    <r>
      <t>1. Základné hodnotenie</t>
    </r>
    <r>
      <rPr>
        <b/>
        <sz val="9"/>
        <color rgb="FF13B5EA"/>
        <rFont val="Constantia"/>
        <family val="1"/>
        <charset val="238"/>
      </rPr>
      <t>*</t>
    </r>
  </si>
  <si>
    <t>2. Dodatočné faktory</t>
  </si>
  <si>
    <t>A. Faktory s kvantifikovanými vplyvmi:</t>
  </si>
  <si>
    <t>Opatrenia bez vplyvu na dlhodobú udržateľnosť</t>
  </si>
  <si>
    <t>Úrokové náklady</t>
  </si>
  <si>
    <t>Neočakávané príjmy</t>
  </si>
  <si>
    <t>Výdavky na spolufinancovanie</t>
  </si>
  <si>
    <t>Zvýšenie efektívnosti výberu daní</t>
  </si>
  <si>
    <t>B. Ďalšie faktory (iba kvalitatívne hodnotenie):</t>
  </si>
  <si>
    <t>bez kvantifikácie</t>
  </si>
  <si>
    <t>A (-)</t>
  </si>
  <si>
    <t>3. Celkové hodnotenie (1+2)*</t>
  </si>
  <si>
    <t>nenastala výrazná odchýlka</t>
  </si>
  <si>
    <t>Pozn.: ZŠS - zmena štrukturálneho salda, UV - upravené výdavky; A - zahrnuté, N - nezahrnuté medzi dodatočné faktory; (+) zlepšuje a (-) zhoršuje daný ukazovateľ, (0) približne neutrálny vplyv</t>
  </si>
  <si>
    <t>* odchýlka je výrazná, ak dosahuje aspoň -0,5 % HDP</t>
  </si>
  <si>
    <t>Zdroj: MF SR, RRZ</t>
  </si>
  <si>
    <t xml:space="preserve"> - príjem/úhrada DPH z PPP projektu (Granvia)</t>
  </si>
  <si>
    <t xml:space="preserve"> - časové rozlíšenie príjmov DPH</t>
  </si>
  <si>
    <t xml:space="preserve"> - vratky domácnostiam za spotrebu plynu</t>
  </si>
  <si>
    <t xml:space="preserve"> - </t>
  </si>
  <si>
    <t xml:space="preserve"> - pokuta protimonopolného úradu</t>
  </si>
  <si>
    <t>CELKOVO</t>
  </si>
  <si>
    <t>(% HDP)</t>
  </si>
  <si>
    <r>
      <t>Tab 10: Diskrecionárne príjmové opatrenia a metodické vplyvy</t>
    </r>
    <r>
      <rPr>
        <b/>
        <sz val="7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tis. eur)</t>
    </r>
  </si>
  <si>
    <t>celkový vplyv</t>
  </si>
  <si>
    <t>dodatočný vplyv</t>
  </si>
  <si>
    <t>1. Diskrecionárne opatrenia</t>
  </si>
  <si>
    <t>Zavedenie odvodovej odpočítateľnej položky</t>
  </si>
  <si>
    <t>Otvorenie II. piliera dôchodkového systému</t>
  </si>
  <si>
    <t>Zmiernenie podmienok pri uplatňovaní nadmerných odpočtov DPH</t>
  </si>
  <si>
    <t>Zvýšenie počtu cigariet v balení z 19 na 20 od 1.3.2016</t>
  </si>
  <si>
    <t>Zdaňovanie cigár a cigariek podľa hmotnosti</t>
  </si>
  <si>
    <t>Zníženie sadzby DPH na vybrané potraviny</t>
  </si>
  <si>
    <t>Podpora investovania na kapitálovom trhu</t>
  </si>
  <si>
    <t>Zmeny v administratívnych poplatkoch v roku 2016</t>
  </si>
  <si>
    <t>Zníženie sadzby DPPO na 21%</t>
  </si>
  <si>
    <t>Osobitný odvod v reg. odvetviach - zdvojnásobenie sadzby, úprava podmienok a výpočtu</t>
  </si>
  <si>
    <t>Úročenie zadržaných nadm. odpočtov, efektívnejšia správa daní</t>
  </si>
  <si>
    <r>
      <t>Oslobodenie od DPPO príjmov RPRKS</t>
    </r>
    <r>
      <rPr>
        <sz val="9"/>
        <color rgb="FF13B5EA"/>
        <rFont val="Constantia"/>
        <family val="1"/>
        <charset val="238"/>
      </rPr>
      <t>*</t>
    </r>
  </si>
  <si>
    <t>Paušálne výdavky - 60%, max. 20 tis. eur</t>
  </si>
  <si>
    <t>Zrušenie max. vym. základu pre zdravotné poistenie</t>
  </si>
  <si>
    <t>Zvýšenie max. vym. základu pre sociálne poistenie</t>
  </si>
  <si>
    <t>Zvýšenie sadzieb daní z nehnuteľností</t>
  </si>
  <si>
    <t>Zavedenie odvodu z neživotného poistenia</t>
  </si>
  <si>
    <t>Poplatok za rozvoj (daň za špecifické služby)</t>
  </si>
  <si>
    <t>Zmena výšky odvodov z hazardu</t>
  </si>
  <si>
    <t>Zmeny v administratívnych poplatkoch v roku 2017</t>
  </si>
  <si>
    <t>Zvyšovanie odvodu do 2. piliera dôchodkového systému</t>
  </si>
  <si>
    <t>2. Metodické vplyvy v príjmoch (dodatočné vplyvy)</t>
  </si>
  <si>
    <t>Zmeny v imputovaných sociálnych príspevkoch</t>
  </si>
  <si>
    <t>Zmeny v štátom platenom poistnom:</t>
  </si>
  <si>
    <t xml:space="preserve">   - zdravotné poistenie</t>
  </si>
  <si>
    <t xml:space="preserve">   - sociálne poistenie</t>
  </si>
  <si>
    <t xml:space="preserve">   - dôchodkový systém ozbrojených zložiek</t>
  </si>
  <si>
    <r>
      <t>Zmeny v schémach finančného sektora (RPRKS)</t>
    </r>
    <r>
      <rPr>
        <sz val="9"/>
        <color rgb="FF13B5EA"/>
        <rFont val="Constantia"/>
        <family val="1"/>
        <charset val="238"/>
      </rPr>
      <t>*</t>
    </r>
  </si>
  <si>
    <t>Spolu vrátane metodických zmien (1+2)</t>
  </si>
  <si>
    <r>
      <t>p.m. Opatrenia bez vplyvu na dlhodobú udržateľnosť</t>
    </r>
    <r>
      <rPr>
        <i/>
        <sz val="9"/>
        <color rgb="FF13B5EA"/>
        <rFont val="Constantia"/>
        <family val="1"/>
        <charset val="238"/>
      </rPr>
      <t>**</t>
    </r>
  </si>
  <si>
    <t>* RPRKS – Rada pre riešenie krízových situácií </t>
  </si>
  <si>
    <t>** Opatrenia bez vplyvu na dlhodobú udržateľnosť verejných financií sú modrým písmom.</t>
  </si>
  <si>
    <t>RVS 2016-2018</t>
  </si>
  <si>
    <t>RVS 2017-2019</t>
  </si>
  <si>
    <t>Neočakávané príjmy (+)/výpadok (-)</t>
  </si>
  <si>
    <t>(1)</t>
  </si>
  <si>
    <t>(2)</t>
  </si>
  <si>
    <t>(3)=(2)-(1)</t>
  </si>
  <si>
    <t>(4)</t>
  </si>
  <si>
    <t>(5)</t>
  </si>
  <si>
    <t>(6)=(5)-(4)</t>
  </si>
  <si>
    <t>(7)=(6)-(3)</t>
  </si>
  <si>
    <t>1. Daňové príjmy</t>
  </si>
  <si>
    <t xml:space="preserve"> - daňové príjmy a odvody (VpDP)</t>
  </si>
  <si>
    <r>
      <t xml:space="preserve"> - lepší výber daní (NR SR)</t>
    </r>
    <r>
      <rPr>
        <sz val="9"/>
        <color rgb="FF13B5EA"/>
        <rFont val="Constantia"/>
        <family val="1"/>
        <charset val="238"/>
      </rPr>
      <t>*</t>
    </r>
  </si>
  <si>
    <t xml:space="preserve"> - 2 % na verejnoprospešný účel (výdavky)</t>
  </si>
  <si>
    <t xml:space="preserve"> - daňové kredity (výdavky)</t>
  </si>
  <si>
    <t>2. Cyklické príjmy z daní</t>
  </si>
  <si>
    <r>
      <t>3. Vplyv čerpania EÚ fondov na dane</t>
    </r>
    <r>
      <rPr>
        <sz val="9"/>
        <color rgb="FF13B5EA"/>
        <rFont val="Constantia"/>
        <family val="1"/>
        <charset val="238"/>
      </rPr>
      <t>**</t>
    </r>
  </si>
  <si>
    <t>4. Vplyv lepšieho výberu DPH</t>
  </si>
  <si>
    <t>5. Celkový vplyv (1-2-3-4)</t>
  </si>
  <si>
    <t xml:space="preserve"> - v % HDP</t>
  </si>
  <si>
    <t>Zdroj: MF SR, ŠÚ SR, RRZ</t>
  </si>
  <si>
    <t>** vo výške odhadovaných výdavkov na spolufinancovanie zahrnutých v prognóze Výboru pre makroekonomické prognózy (za predpokladu, že 1 euro spolufinancovania zvýši daňové príjmy o rovnakú sumu)</t>
  </si>
  <si>
    <t>1. Výdavky ŠR na spolufinancovanie (a+b)</t>
  </si>
  <si>
    <t xml:space="preserve"> - a. bežné výdavky a kapitálové transfery</t>
  </si>
  <si>
    <t xml:space="preserve"> - b. tvorba hrubého fixného kapitálu</t>
  </si>
  <si>
    <t>2. Priemer výdavkov na spolufinancovanie na THFK (za roky t až t-3)</t>
  </si>
  <si>
    <t>3. Spolufinancovanie v upravených výdavkoch (1.a+2)</t>
  </si>
  <si>
    <t>4. Medziročná zmena výdavkov na spolufinancovanie (Δ3)</t>
  </si>
  <si>
    <t>vplyv</t>
  </si>
  <si>
    <t>požadovaná zmena</t>
  </si>
  <si>
    <t>odchýlka</t>
  </si>
  <si>
    <t>Zmena upravených výdavkov po dodatočných faktoroch (vplyv na saldo)</t>
  </si>
  <si>
    <t>(+) Odchýlka zmeny vlastných investícií od priemeru</t>
  </si>
  <si>
    <t>(+) Skutočný vývoj príjmov nad rámec potenciálu</t>
  </si>
  <si>
    <t>(+) Nepresnosti pri výpočte tempa rastu príjmov (iná základňa)</t>
  </si>
  <si>
    <t>(+) Vplyv rastu HDP (efekt menovateľa)</t>
  </si>
  <si>
    <t>Zmena štrukturálneho salda po dodatočných faktoroch</t>
  </si>
  <si>
    <t>mil. eur</t>
  </si>
  <si>
    <t>% HDP</t>
  </si>
  <si>
    <t>p.b.</t>
  </si>
  <si>
    <t>Skutočné investície bez EÚ fondov</t>
  </si>
  <si>
    <t xml:space="preserve"> - vlastné investície</t>
  </si>
  <si>
    <t xml:space="preserve"> - spolufinancovanie</t>
  </si>
  <si>
    <t>Priemerné investície bez EÚ fondov (roky t-3 až t)</t>
  </si>
  <si>
    <t xml:space="preserve"> - priemer vlastných investícií</t>
  </si>
  <si>
    <t xml:space="preserve"> - priemer spolufinancovania</t>
  </si>
  <si>
    <t>Vlastné investície v upravených výdavkoch</t>
  </si>
  <si>
    <t>Vlastné investície v štrukturálnom salde</t>
  </si>
  <si>
    <t>Pozn.: (+) zlepšuje a (-) zhoršuje saldo VS</t>
  </si>
  <si>
    <t>Zdroj: RRZ, ŠÚ SR</t>
  </si>
  <si>
    <t>upravený reálny rast výdavkov</t>
  </si>
  <si>
    <t>referenčná miera rastu výdavkov</t>
  </si>
  <si>
    <t>Testovanie ukazovateľov a výnimiek vrátane dodatoč.faktorov</t>
  </si>
  <si>
    <t>Tab 11: Odhad neočakávaných príjmov v roku 2016 (ESA2010, mil. eur)</t>
  </si>
  <si>
    <t>Tab 12: Odhad neočakávaných príjmov v roku 2017 (ESA2010, mil. eur)</t>
  </si>
  <si>
    <t>tempo rastu</t>
  </si>
  <si>
    <t>priemer</t>
  </si>
  <si>
    <t>1. Príjmy VS</t>
  </si>
  <si>
    <t>2. Úpravy (EU fondy, cyklus, opatrenia, jednorazové vplyvy)</t>
  </si>
  <si>
    <t>3. Upravené štrukturálne príjmy VS (1-2)</t>
  </si>
  <si>
    <t xml:space="preserve"> - daňové príjmy</t>
  </si>
  <si>
    <t xml:space="preserve"> - tržby, príjmy z majetku</t>
  </si>
  <si>
    <t xml:space="preserve"> - prijaté granty a transfery</t>
  </si>
  <si>
    <t>Tempo rastu potenciálneho produktu upravené o deflátor HDP</t>
  </si>
  <si>
    <t>Zdroj: ŠÚ SR, RRZ</t>
  </si>
  <si>
    <t>trajektória k MTO podľa RRZ</t>
  </si>
  <si>
    <t>Tab 2: Výpočet potrebnej zmeny štrukt. salda na dosiahnutie strednodobého cieľa do roku 2019 (ESA2010, % HDP)</t>
  </si>
  <si>
    <t>Tab 2: Výpočet potrebnej zmeny štrukt. salda na dosiahnutie strednodobého cieľa do roku 2019</t>
  </si>
  <si>
    <t>Hodnotenie plnenia pravidla o vyrovnanom rozpočte za rok 2018</t>
  </si>
  <si>
    <t>Tab 1: Hodnotenie RRZ – plnenie pravidla o vyrovnanom rozpočte v roku 2018</t>
  </si>
  <si>
    <t>Tab 9: Jednorazové vplyvy v rokoch 2015-2018</t>
  </si>
  <si>
    <t>Tab 1: Hodnotenie RRZ - plnenie pravidla o vyrovnanom rozpočte v roku 2018</t>
  </si>
  <si>
    <t>Skutočnosť v roku 2018</t>
  </si>
  <si>
    <t xml:space="preserve">* Požaduje sa kumulatívne za roky 2015 až 2018.                                                                                                                                                               </t>
  </si>
  <si>
    <t xml:space="preserve"> -1,24 % HDP</t>
  </si>
  <si>
    <t>48,9 % HDP</t>
  </si>
  <si>
    <t>1,32 % HDP</t>
  </si>
  <si>
    <t>1,1 %</t>
  </si>
  <si>
    <t>kumulatívne 2015-2018</t>
  </si>
  <si>
    <t>kumulatívne 2016-2018</t>
  </si>
  <si>
    <t>kumulatívne (2016-2018)</t>
  </si>
  <si>
    <t>Tab 9: Jednorazové vplyvy v rokoch 2015-2018 (ESA2010, mil. eur)</t>
  </si>
  <si>
    <r>
      <t>&gt;= 1,43 % HDP</t>
    </r>
    <r>
      <rPr>
        <b/>
        <sz val="9"/>
        <color rgb="FF13B5EA"/>
        <rFont val="Constantia"/>
        <family val="1"/>
        <charset val="238"/>
      </rPr>
      <t>*</t>
    </r>
  </si>
  <si>
    <r>
      <t>&lt;= 0,93 % HDP</t>
    </r>
    <r>
      <rPr>
        <sz val="9"/>
        <color rgb="FF13B5EA"/>
        <rFont val="Constantia"/>
        <family val="1"/>
        <charset val="238"/>
      </rPr>
      <t>**</t>
    </r>
  </si>
  <si>
    <t xml:space="preserve">** Potrebné zlepšenie štrukturálneho salda v rokoch 2015 až 2018 dosahuje 1,43 % HDP, výrazná odchýlka nastane, ak sa saldo zlepší najviac o 0,93 % HDP (1,43 - 0,5 = 0,93 % HDP).  </t>
  </si>
  <si>
    <t>Graf 1: Vývoj jednotlivých zložiek príjmov VS</t>
  </si>
  <si>
    <t>Graf 2: Vývoj vlastných investícií</t>
  </si>
  <si>
    <t>Graf 3: Vývoj štrukturálneho salda VS podľa prepočtov RRZ v rokoch 2016-2022</t>
  </si>
  <si>
    <t>Graf 4: Vývoj výdavkového pravidla podľa prepočtov RRZ v rokoch 2016-2022</t>
  </si>
  <si>
    <t>Tab 11: Odhad neočakávaných príjmov v roku 2016</t>
  </si>
  <si>
    <t>Tab 12: Odhad neočakávaných príjmov v roku 2017</t>
  </si>
  <si>
    <t>Tab 13: Odhad neočakávaných príjmov v roku 2018</t>
  </si>
  <si>
    <t>Tab 14: Výdavky na spolufinancovanie v upravených výdavkoch</t>
  </si>
  <si>
    <t>Tab 15: Zmena štrukt. salda a vplyv upravených výdavkov v rokoch 2016 a 2017 - rozdiely</t>
  </si>
  <si>
    <t>Tab 16: Vlastné investície v jednotlivých ukazovateľoch</t>
  </si>
  <si>
    <t>Tab 17: Vývoj príjmov verejnej správy v rokoch 2015 až 2018</t>
  </si>
  <si>
    <t>-0,04 % HDP</t>
  </si>
  <si>
    <t xml:space="preserve"> 0,50 % HDP</t>
  </si>
  <si>
    <t xml:space="preserve">-0,04 % HDP </t>
  </si>
  <si>
    <t xml:space="preserve">0,50 % HDP </t>
  </si>
  <si>
    <t>výrazná odchýlka</t>
  </si>
  <si>
    <t>Zaznamenanie miezd na samostatných účtoch</t>
  </si>
  <si>
    <r>
      <t>ZH</t>
    </r>
    <r>
      <rPr>
        <sz val="9"/>
        <color rgb="FF13B5EA"/>
        <rFont val="Constantia"/>
        <family val="1"/>
        <charset val="238"/>
      </rPr>
      <t>**</t>
    </r>
  </si>
  <si>
    <t>Aktualizácia daňových príjmov</t>
  </si>
  <si>
    <t>Aktualizácia ostatných častí bilancie vrátane pripravovnej revízie národných účtov</t>
  </si>
  <si>
    <t>A</t>
  </si>
  <si>
    <t>nastala výrazná odchýlka</t>
  </si>
  <si>
    <t>** zahrnuté v základnom hodnotení</t>
  </si>
  <si>
    <r>
      <t xml:space="preserve"> - nesprávne zaznamenanie miezd v samostatných účtoch</t>
    </r>
    <r>
      <rPr>
        <sz val="9"/>
        <color rgb="FF13B5EA"/>
        <rFont val="Constantia"/>
        <family val="1"/>
        <charset val="238"/>
      </rPr>
      <t>*</t>
    </r>
  </si>
  <si>
    <t>* MF SR zohľadnilo tento faktor v rámci dodatočných faktorov</t>
  </si>
  <si>
    <t>NT 2019/04</t>
  </si>
  <si>
    <t>* v NT 2019/04 zahrnuté vo výnose daní</t>
  </si>
  <si>
    <t>Pozn.: RVS - rozpočet verejnej správy, NT 2019/04 - notifikácia deficitu a dlhu z apríla 2019, VpDP - Výbor pre daňové prognózy</t>
  </si>
  <si>
    <t>RVS 2018-2020</t>
  </si>
  <si>
    <t>Tab 13: Odhad neočakávaných príjmov v roku 2018 (ESA2010, mil. eur)</t>
  </si>
  <si>
    <r>
      <t>3. Vplyv čerpania EÚ fondov na dane</t>
    </r>
    <r>
      <rPr>
        <sz val="9"/>
        <color rgb="FF13B5EA"/>
        <rFont val="Constantia"/>
        <family val="1"/>
        <charset val="238"/>
      </rPr>
      <t>*</t>
    </r>
  </si>
  <si>
    <t>* vo výške odhadovaných výdavkov na spolufinancovanie zahrnutých v prognóze Výboru pre makroekonomické prognózy (za predpokladu, že 1 euro spolufinancovania zvýši daňové príjmy o rovnakú sumu)</t>
  </si>
  <si>
    <t>Tab 14: Výdavky na spolufinancovanie v upravených výdavkoch (mil. eur)</t>
  </si>
  <si>
    <t>Tab 15: Zmena štruktu. salda a vplyv upravených výdavkov v rokoch 2016 až 2018 - rozdiely (ESA2010, % HDP)</t>
  </si>
  <si>
    <t>kumulatívne za roky 2016 až 2018</t>
  </si>
  <si>
    <t>Tab 16: Vlastné investície v jednotlivých ukazovateľoch (mil. eur)</t>
  </si>
  <si>
    <t>Potenciálny HDP (vrátane deflátora)</t>
  </si>
  <si>
    <t>Celkové upravené príjmy</t>
  </si>
  <si>
    <t>Daňové príjmy</t>
  </si>
  <si>
    <t>Nedaňové príjmy</t>
  </si>
  <si>
    <t>Upravené výdavky</t>
  </si>
  <si>
    <t>Graf 1: Vývoj jednotlivých zložiek príjmov VS (index, 2015 = 100)</t>
  </si>
  <si>
    <t>Vývoj jednotlivých zložiek príjmov VS (index, 2015 = 100)</t>
  </si>
  <si>
    <t>Graf 2: Vývoj vlastných investícií (ESA2010, % HDP)</t>
  </si>
  <si>
    <t>Vývoj vlastných investícií (ESA2010, % HDP)</t>
  </si>
  <si>
    <t>Vlastné investície</t>
  </si>
  <si>
    <t>Graf 3: Vývoj štrukturálneho salda VS podľa prepočtov RRZ v rokoch 2016-2022 (ESA2010, % HDP)</t>
  </si>
  <si>
    <t>štrukturálne saldo podľa RRZ (riziká)</t>
  </si>
  <si>
    <t>štrukturálne saldo podľa RRZ (ciele vlády)</t>
  </si>
  <si>
    <t>Graf 4: Vývoj výdavkového pravidla podľa prepočtov RRZ v rokoch 2016-2022 (ESA2010, % HDP)</t>
  </si>
  <si>
    <t>Zvýšenie poplatku za skladovanie ropných zásob</t>
  </si>
  <si>
    <t>Zvýšenie spotrebnej dane z tabaku od 1.2.2017</t>
  </si>
  <si>
    <t>Zrušenie daňovej licencie</t>
  </si>
  <si>
    <t>Zdaňovanie dividend 7% zrážková daň (vrátane vplyvu zrušenia zdravotných odvodov)</t>
  </si>
  <si>
    <t>Zmena uplatňovania odvodovej odpočítateľnej položky</t>
  </si>
  <si>
    <t>Zvýšenie odpočtu výdavkov na vedu a výskum</t>
  </si>
  <si>
    <t xml:space="preserve">Zavedenie samostatného odpisovania technického zhodnotenia </t>
  </si>
  <si>
    <t xml:space="preserve">Zavedenie nezdaniteľnej časti na kúpeľnú starostlivosť </t>
  </si>
  <si>
    <t xml:space="preserve">Oslobodenie od SO z dohôd dôchodcov </t>
  </si>
  <si>
    <t xml:space="preserve">Zavedenie daňovo zvýhodneného 13. a 14. platu </t>
  </si>
  <si>
    <t>Zrušenie OOP pre zamestnávateľa</t>
  </si>
  <si>
    <t>Skrátenie doby odpisovania zo 40 na 20 rokov</t>
  </si>
  <si>
    <t>Oslobodenie príjmov z reklám neziskových organizácií</t>
  </si>
  <si>
    <t>Kúpeľníctvo - zmena odpisovania</t>
  </si>
  <si>
    <t>Zmeny v administratívnych poplatkoch v 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</si>
</sst>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%"/>
    <numFmt numFmtId="167" formatCode="0.0000"/>
    <numFmt numFmtId="168" formatCode="#,##0.000"/>
  </numFmts>
  <fonts count="82" x14ac:knownFonts="1">
    <font>
      <sz val="11"/>
      <color theme="1"/>
      <name val="Calibri"/>
      <family val="2"/>
      <charset val="238"/>
      <scheme val="minor"/>
    </font>
    <font>
      <sz val="10"/>
      <color theme="1"/>
      <name val="Constanti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  <charset val="238"/>
    </font>
    <font>
      <sz val="10"/>
      <color theme="1"/>
      <name val="Times New Roman"/>
      <family val="1"/>
      <charset val="238"/>
    </font>
    <font>
      <sz val="9"/>
      <color rgb="FFFFFFFF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sz val="10"/>
      <color theme="1"/>
      <name val="Constantia"/>
      <family val="1"/>
      <charset val="238"/>
    </font>
    <font>
      <sz val="9"/>
      <color rgb="FF002060"/>
      <name val="Constantia"/>
      <family val="1"/>
      <charset val="238"/>
    </font>
    <font>
      <sz val="9"/>
      <color theme="1"/>
      <name val="Constantia"/>
      <family val="1"/>
      <charset val="238"/>
    </font>
    <font>
      <sz val="9"/>
      <name val="Constantia"/>
      <family val="1"/>
      <charset val="238"/>
    </font>
    <font>
      <b/>
      <sz val="9"/>
      <color theme="1"/>
      <name val="Constant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b/>
      <sz val="9"/>
      <name val="Constantia"/>
      <family val="1"/>
      <charset val="238"/>
    </font>
    <font>
      <b/>
      <sz val="10"/>
      <color rgb="FFFFFFFF"/>
      <name val="Constantia"/>
      <family val="1"/>
      <charset val="238"/>
    </font>
    <font>
      <i/>
      <sz val="8"/>
      <color theme="1"/>
      <name val="Constantia"/>
      <family val="1"/>
      <charset val="238"/>
    </font>
    <font>
      <i/>
      <sz val="8"/>
      <color rgb="FF002060"/>
      <name val="Constantia"/>
      <family val="1"/>
      <charset val="238"/>
    </font>
    <font>
      <i/>
      <sz val="9"/>
      <color rgb="FF002060"/>
      <name val="Constantia"/>
      <family val="1"/>
      <charset val="238"/>
    </font>
    <font>
      <sz val="8"/>
      <color rgb="FF13B5EA"/>
      <name val="Constantia"/>
      <family val="1"/>
      <charset val="238"/>
    </font>
    <font>
      <sz val="9"/>
      <color rgb="FF000000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i/>
      <sz val="9"/>
      <color theme="1"/>
      <name val="Constantia"/>
      <family val="1"/>
      <charset val="238"/>
    </font>
    <font>
      <i/>
      <sz val="9"/>
      <name val="Constantia"/>
      <family val="1"/>
      <charset val="238"/>
    </font>
    <font>
      <b/>
      <sz val="8"/>
      <color rgb="FF13B5EA"/>
      <name val="Constantia"/>
      <family val="1"/>
      <charset val="238"/>
    </font>
    <font>
      <sz val="10"/>
      <name val="Arial"/>
      <family val="2"/>
      <charset val="238"/>
    </font>
    <font>
      <sz val="10"/>
      <name val="Constantia"/>
      <family val="1"/>
      <charset val="238"/>
    </font>
    <font>
      <sz val="9"/>
      <color rgb="FF13B5EA"/>
      <name val="Constantia"/>
      <family val="1"/>
      <charset val="238"/>
    </font>
    <font>
      <i/>
      <sz val="8"/>
      <color rgb="FF000000"/>
      <name val="Constantia"/>
      <family val="1"/>
      <charset val="238"/>
    </font>
    <font>
      <i/>
      <sz val="9"/>
      <color rgb="FF000000"/>
      <name val="Constantia"/>
      <family val="1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onstantia"/>
      <family val="2"/>
      <charset val="238"/>
    </font>
    <font>
      <b/>
      <sz val="13"/>
      <color theme="3"/>
      <name val="Constantia"/>
      <family val="2"/>
      <charset val="238"/>
    </font>
    <font>
      <b/>
      <sz val="11"/>
      <color theme="3"/>
      <name val="Constantia"/>
      <family val="2"/>
      <charset val="238"/>
    </font>
    <font>
      <sz val="10"/>
      <color rgb="FF006100"/>
      <name val="Constantia"/>
      <family val="2"/>
      <charset val="238"/>
    </font>
    <font>
      <sz val="10"/>
      <color rgb="FF9C0006"/>
      <name val="Constantia"/>
      <family val="2"/>
      <charset val="238"/>
    </font>
    <font>
      <sz val="10"/>
      <color rgb="FF9C6500"/>
      <name val="Constantia"/>
      <family val="2"/>
      <charset val="238"/>
    </font>
    <font>
      <sz val="10"/>
      <color rgb="FF3F3F76"/>
      <name val="Constantia"/>
      <family val="2"/>
      <charset val="238"/>
    </font>
    <font>
      <b/>
      <sz val="10"/>
      <color rgb="FF3F3F3F"/>
      <name val="Constantia"/>
      <family val="2"/>
      <charset val="238"/>
    </font>
    <font>
      <b/>
      <sz val="10"/>
      <color rgb="FFFA7D00"/>
      <name val="Constantia"/>
      <family val="2"/>
      <charset val="238"/>
    </font>
    <font>
      <sz val="10"/>
      <color rgb="FFFA7D00"/>
      <name val="Constantia"/>
      <family val="2"/>
      <charset val="238"/>
    </font>
    <font>
      <b/>
      <sz val="10"/>
      <color theme="0"/>
      <name val="Constantia"/>
      <family val="2"/>
      <charset val="238"/>
    </font>
    <font>
      <sz val="10"/>
      <color rgb="FFFF0000"/>
      <name val="Constantia"/>
      <family val="2"/>
      <charset val="238"/>
    </font>
    <font>
      <i/>
      <sz val="10"/>
      <color rgb="FF7F7F7F"/>
      <name val="Constantia"/>
      <family val="2"/>
      <charset val="238"/>
    </font>
    <font>
      <b/>
      <sz val="10"/>
      <color theme="1"/>
      <name val="Constantia"/>
      <family val="2"/>
      <charset val="238"/>
    </font>
    <font>
      <sz val="10"/>
      <color theme="0"/>
      <name val="Constantia"/>
      <family val="2"/>
      <charset val="238"/>
    </font>
    <font>
      <b/>
      <sz val="12"/>
      <color theme="1"/>
      <name val="Constantia"/>
      <family val="1"/>
      <charset val="238"/>
    </font>
    <font>
      <sz val="9"/>
      <color theme="1"/>
      <name val="Constantia"/>
      <family val="1"/>
    </font>
    <font>
      <b/>
      <sz val="9"/>
      <color theme="0"/>
      <name val="Constantia"/>
      <family val="1"/>
      <charset val="238"/>
    </font>
    <font>
      <b/>
      <sz val="9"/>
      <color theme="1"/>
      <name val="Constantia"/>
      <family val="1"/>
    </font>
    <font>
      <b/>
      <sz val="20"/>
      <color theme="1"/>
      <name val="Wingdings"/>
      <charset val="2"/>
    </font>
    <font>
      <sz val="16"/>
      <color theme="1"/>
      <name val="Wingdings"/>
      <charset val="2"/>
    </font>
    <font>
      <sz val="9"/>
      <color theme="0"/>
      <name val="Constantia"/>
      <family val="1"/>
      <charset val="238"/>
    </font>
    <font>
      <b/>
      <sz val="16"/>
      <color theme="1"/>
      <name val="Wingdings"/>
      <charset val="2"/>
    </font>
    <font>
      <b/>
      <sz val="22"/>
      <color theme="1"/>
      <name val="Wingdings"/>
      <charset val="2"/>
    </font>
    <font>
      <sz val="9"/>
      <color rgb="FFFF0000"/>
      <name val="Constantia"/>
      <family val="1"/>
    </font>
    <font>
      <sz val="16"/>
      <color theme="0"/>
      <name val="Wingdings"/>
      <charset val="2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sz val="11"/>
      <color rgb="FF13B5EA"/>
      <name val="Constantia"/>
      <family val="1"/>
      <charset val="238"/>
    </font>
    <font>
      <sz val="11"/>
      <color theme="0"/>
      <name val="Constantia"/>
      <family val="1"/>
      <charset val="238"/>
    </font>
    <font>
      <sz val="8"/>
      <color theme="1"/>
      <name val="Constantia"/>
      <family val="1"/>
      <charset val="238"/>
    </font>
    <font>
      <sz val="8"/>
      <color rgb="FF000000"/>
      <name val="Constantia"/>
      <family val="1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9"/>
      <color rgb="FF59595B"/>
      <name val="Constantia"/>
      <family val="1"/>
      <charset val="238"/>
    </font>
    <font>
      <b/>
      <sz val="14"/>
      <color rgb="FF13B5EA"/>
      <name val="Constantia"/>
      <family val="1"/>
      <charset val="238"/>
    </font>
    <font>
      <b/>
      <sz val="24"/>
      <name val="Constantia"/>
      <family val="1"/>
      <charset val="238"/>
    </font>
    <font>
      <b/>
      <sz val="8"/>
      <color rgb="FFFFFFFF"/>
      <name val="Constantia"/>
      <family val="1"/>
      <charset val="238"/>
    </font>
    <font>
      <b/>
      <i/>
      <sz val="9"/>
      <color theme="1"/>
      <name val="Constantia"/>
      <family val="1"/>
      <charset val="238"/>
    </font>
    <font>
      <b/>
      <i/>
      <sz val="9"/>
      <color rgb="FF13B5EA"/>
      <name val="Constantia"/>
      <family val="1"/>
      <charset val="238"/>
    </font>
    <font>
      <b/>
      <sz val="10"/>
      <color rgb="FF13B5EA"/>
      <name val="Constantia"/>
      <family val="1"/>
    </font>
    <font>
      <b/>
      <sz val="9"/>
      <color theme="0"/>
      <name val="Constantia"/>
      <family val="1"/>
    </font>
    <font>
      <i/>
      <sz val="8"/>
      <color rgb="FF13B5EA"/>
      <name val="Constantia"/>
      <family val="1"/>
    </font>
    <font>
      <b/>
      <sz val="7"/>
      <color rgb="FF13B5EA"/>
      <name val="Constantia"/>
      <family val="1"/>
      <charset val="238"/>
    </font>
    <font>
      <sz val="11"/>
      <color rgb="FF13B5EA"/>
      <name val="Calibri"/>
      <family val="2"/>
      <charset val="238"/>
    </font>
    <font>
      <i/>
      <sz val="9"/>
      <color rgb="FF13B5EA"/>
      <name val="Constantia"/>
      <family val="1"/>
      <charset val="238"/>
    </font>
    <font>
      <b/>
      <sz val="11"/>
      <color rgb="FF13B5EA"/>
      <name val="Calibri"/>
      <family val="2"/>
      <charset val="238"/>
      <scheme val="minor"/>
    </font>
    <font>
      <b/>
      <sz val="10"/>
      <color theme="0"/>
      <name val="Constantia"/>
      <family val="1"/>
      <charset val="238"/>
    </font>
    <font>
      <sz val="10"/>
      <color theme="0"/>
      <name val="Constantia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E8F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rgb="FF13B5EA"/>
      </left>
      <right/>
      <top/>
      <bottom/>
      <diagonal/>
    </border>
    <border>
      <left/>
      <right/>
      <top/>
      <bottom style="thin">
        <color rgb="FF13B5EA"/>
      </bottom>
      <diagonal/>
    </border>
    <border>
      <left style="medium">
        <color rgb="FF13B5EA"/>
      </left>
      <right style="thin">
        <color rgb="FF13B5EA"/>
      </right>
      <top/>
      <bottom/>
      <diagonal/>
    </border>
    <border>
      <left/>
      <right style="thin">
        <color rgb="FF13B5EA"/>
      </right>
      <top/>
      <bottom/>
      <diagonal/>
    </border>
    <border>
      <left style="thin">
        <color rgb="FF13B5EA"/>
      </left>
      <right/>
      <top/>
      <bottom/>
      <diagonal/>
    </border>
    <border>
      <left style="thin">
        <color rgb="FF13B5EA"/>
      </left>
      <right/>
      <top/>
      <bottom style="thin">
        <color rgb="FF13B5EA"/>
      </bottom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/>
      <right/>
      <top style="thin">
        <color rgb="FF13B5EA"/>
      </top>
      <bottom style="thin">
        <color rgb="FF13B5EA"/>
      </bottom>
      <diagonal/>
    </border>
    <border>
      <left/>
      <right/>
      <top style="thin">
        <color rgb="FF13B5EA"/>
      </top>
      <bottom/>
      <diagonal/>
    </border>
    <border>
      <left style="thin">
        <color rgb="FF13B5EA"/>
      </left>
      <right/>
      <top style="thin">
        <color rgb="FF13B5EA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13B5EA"/>
      </left>
      <right style="thin">
        <color rgb="FF13B5EA"/>
      </right>
      <top style="thin">
        <color theme="0"/>
      </top>
      <bottom/>
      <diagonal/>
    </border>
    <border>
      <left style="thin">
        <color rgb="FF13B5EA"/>
      </left>
      <right/>
      <top style="thin">
        <color theme="0"/>
      </top>
      <bottom/>
      <diagonal/>
    </border>
    <border>
      <left style="thin">
        <color rgb="FF13B5EA"/>
      </left>
      <right style="thin">
        <color rgb="FF13B5EA"/>
      </right>
      <top/>
      <bottom/>
      <diagonal/>
    </border>
    <border>
      <left style="thin">
        <color rgb="FF13B5EA"/>
      </left>
      <right style="thin">
        <color rgb="FF13B5EA"/>
      </right>
      <top/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/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 style="thin">
        <color rgb="FF13B5EA"/>
      </bottom>
      <diagonal/>
    </border>
    <border>
      <left/>
      <right style="medium">
        <color rgb="FF13B5EA"/>
      </right>
      <top/>
      <bottom style="thin">
        <color rgb="FF13B5EA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rgb="FF13B5EA"/>
      </top>
      <bottom style="thin">
        <color rgb="FF13B5EA"/>
      </bottom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14" applyNumberFormat="0" applyAlignment="0" applyProtection="0"/>
    <xf numFmtId="0" fontId="40" fillId="9" borderId="15" applyNumberFormat="0" applyAlignment="0" applyProtection="0"/>
    <xf numFmtId="0" fontId="41" fillId="9" borderId="14" applyNumberFormat="0" applyAlignment="0" applyProtection="0"/>
    <xf numFmtId="0" fontId="42" fillId="0" borderId="16" applyNumberFormat="0" applyFill="0" applyAlignment="0" applyProtection="0"/>
    <xf numFmtId="0" fontId="43" fillId="10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18" applyNumberFormat="0" applyFont="0" applyAlignment="0" applyProtection="0"/>
    <xf numFmtId="0" fontId="27" fillId="0" borderId="0"/>
    <xf numFmtId="9" fontId="2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6" fillId="0" borderId="0"/>
  </cellStyleXfs>
  <cellXfs count="525">
    <xf numFmtId="0" fontId="0" fillId="0" borderId="0" xfId="0"/>
    <xf numFmtId="0" fontId="5" fillId="2" borderId="0" xfId="1" applyFont="1" applyFill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10" fillId="0" borderId="0" xfId="4" applyFont="1"/>
    <xf numFmtId="0" fontId="13" fillId="0" borderId="0" xfId="0" applyFont="1"/>
    <xf numFmtId="0" fontId="7" fillId="0" borderId="0" xfId="1" applyFont="1" applyAlignment="1">
      <alignment horizontal="right" vertical="center"/>
    </xf>
    <xf numFmtId="0" fontId="3" fillId="0" borderId="0" xfId="0" applyFont="1"/>
    <xf numFmtId="0" fontId="15" fillId="2" borderId="0" xfId="1" applyFont="1" applyFill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10" fillId="0" borderId="0" xfId="0" applyFont="1"/>
    <xf numFmtId="0" fontId="16" fillId="0" borderId="0" xfId="1" applyFont="1" applyAlignment="1">
      <alignment vertical="center" wrapText="1"/>
    </xf>
    <xf numFmtId="164" fontId="1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17" fillId="2" borderId="3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0" fontId="8" fillId="0" borderId="0" xfId="0" applyFont="1"/>
    <xf numFmtId="0" fontId="14" fillId="0" borderId="0" xfId="0" applyFont="1"/>
    <xf numFmtId="3" fontId="10" fillId="0" borderId="0" xfId="0" applyNumberFormat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25" fillId="0" borderId="0" xfId="1" applyFont="1" applyAlignment="1">
      <alignment vertical="center" wrapText="1"/>
    </xf>
    <xf numFmtId="164" fontId="9" fillId="0" borderId="5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2" fontId="6" fillId="0" borderId="5" xfId="1" applyNumberFormat="1" applyFont="1" applyBorder="1" applyAlignment="1">
      <alignment horizontal="center" vertical="center"/>
    </xf>
    <xf numFmtId="0" fontId="0" fillId="0" borderId="9" xfId="0" applyBorder="1"/>
    <xf numFmtId="0" fontId="23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center" vertical="center"/>
    </xf>
    <xf numFmtId="0" fontId="22" fillId="0" borderId="0" xfId="0" applyFont="1"/>
    <xf numFmtId="0" fontId="15" fillId="0" borderId="0" xfId="1" applyFont="1" applyAlignment="1">
      <alignment horizontal="center" vertical="center"/>
    </xf>
    <xf numFmtId="2" fontId="16" fillId="0" borderId="0" xfId="1" applyNumberFormat="1" applyFont="1" applyAlignment="1">
      <alignment horizontal="center" vertical="center"/>
    </xf>
    <xf numFmtId="2" fontId="0" fillId="0" borderId="0" xfId="0" applyNumberFormat="1"/>
    <xf numFmtId="2" fontId="8" fillId="0" borderId="0" xfId="0" applyNumberFormat="1" applyFont="1"/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48" fillId="0" borderId="0" xfId="0" applyFont="1"/>
    <xf numFmtId="0" fontId="21" fillId="0" borderId="0" xfId="0" applyFont="1"/>
    <xf numFmtId="164" fontId="3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8" fillId="3" borderId="0" xfId="0" applyFont="1" applyFill="1"/>
    <xf numFmtId="0" fontId="49" fillId="0" borderId="0" xfId="0" applyFont="1"/>
    <xf numFmtId="0" fontId="50" fillId="2" borderId="2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49" fillId="4" borderId="0" xfId="0" applyFont="1" applyFill="1"/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2" xfId="0" applyFont="1" applyBorder="1"/>
    <xf numFmtId="0" fontId="49" fillId="0" borderId="8" xfId="0" applyFont="1" applyBorder="1"/>
    <xf numFmtId="0" fontId="12" fillId="4" borderId="9" xfId="0" applyFont="1" applyFill="1" applyBorder="1" applyAlignment="1">
      <alignment horizontal="center" vertical="center"/>
    </xf>
    <xf numFmtId="0" fontId="49" fillId="4" borderId="2" xfId="0" applyFont="1" applyFill="1" applyBorder="1"/>
    <xf numFmtId="0" fontId="49" fillId="4" borderId="0" xfId="0" applyFont="1" applyFill="1" applyAlignment="1">
      <alignment horizontal="center" vertical="center"/>
    </xf>
    <xf numFmtId="0" fontId="12" fillId="4" borderId="9" xfId="0" applyFont="1" applyFill="1" applyBorder="1" applyAlignment="1">
      <alignment vertical="center"/>
    </xf>
    <xf numFmtId="0" fontId="49" fillId="0" borderId="5" xfId="0" applyFont="1" applyBorder="1" applyAlignment="1">
      <alignment vertical="center" wrapText="1"/>
    </xf>
    <xf numFmtId="49" fontId="50" fillId="2" borderId="9" xfId="0" applyNumberFormat="1" applyFont="1" applyFill="1" applyBorder="1" applyAlignment="1">
      <alignment vertical="center"/>
    </xf>
    <xf numFmtId="0" fontId="58" fillId="2" borderId="6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36" borderId="0" xfId="0" applyFont="1" applyFill="1"/>
    <xf numFmtId="0" fontId="17" fillId="2" borderId="1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3" fontId="12" fillId="0" borderId="8" xfId="4" applyNumberFormat="1" applyFont="1" applyBorder="1"/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164" fontId="22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164" fontId="25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2" fontId="12" fillId="4" borderId="0" xfId="0" applyNumberFormat="1" applyFont="1" applyFill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64" fontId="16" fillId="0" borderId="5" xfId="1" applyNumberFormat="1" applyFont="1" applyBorder="1" applyAlignment="1">
      <alignment horizontal="center" vertical="center"/>
    </xf>
    <xf numFmtId="2" fontId="9" fillId="0" borderId="0" xfId="1" applyNumberFormat="1" applyFont="1" applyAlignment="1">
      <alignment horizontal="center" vertical="center"/>
    </xf>
    <xf numFmtId="0" fontId="10" fillId="0" borderId="8" xfId="0" applyFont="1" applyBorder="1"/>
    <xf numFmtId="164" fontId="9" fillId="0" borderId="8" xfId="1" applyNumberFormat="1" applyFont="1" applyBorder="1" applyAlignment="1">
      <alignment horizontal="center" vertical="center"/>
    </xf>
    <xf numFmtId="164" fontId="9" fillId="0" borderId="31" xfId="1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right" vertical="center"/>
    </xf>
    <xf numFmtId="0" fontId="50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6" fillId="0" borderId="0" xfId="1" applyNumberFormat="1" applyFont="1" applyAlignment="1">
      <alignment horizontal="right" vertical="center"/>
    </xf>
    <xf numFmtId="0" fontId="63" fillId="0" borderId="5" xfId="0" applyFont="1" applyBorder="1" applyAlignment="1">
      <alignment horizontal="left"/>
    </xf>
    <xf numFmtId="3" fontId="10" fillId="0" borderId="0" xfId="0" applyNumberFormat="1" applyFont="1" applyAlignment="1">
      <alignment horizontal="right" vertical="center"/>
    </xf>
    <xf numFmtId="0" fontId="64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3" fontId="16" fillId="0" borderId="0" xfId="0" applyNumberFormat="1" applyFont="1" applyAlignment="1">
      <alignment horizontal="right" vertical="center"/>
    </xf>
    <xf numFmtId="0" fontId="65" fillId="0" borderId="5" xfId="0" applyFont="1" applyBorder="1" applyAlignment="1">
      <alignment horizontal="left"/>
    </xf>
    <xf numFmtId="0" fontId="22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165" fontId="25" fillId="0" borderId="0" xfId="7" applyNumberFormat="1" applyFont="1" applyAlignment="1">
      <alignment horizontal="right" vertical="center"/>
    </xf>
    <xf numFmtId="2" fontId="25" fillId="0" borderId="0" xfId="7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63" fillId="0" borderId="6" xfId="0" applyFont="1" applyBorder="1" applyAlignment="1">
      <alignment horizontal="left"/>
    </xf>
    <xf numFmtId="0" fontId="16" fillId="0" borderId="9" xfId="0" applyFont="1" applyBorder="1" applyAlignment="1">
      <alignment horizontal="left" vertical="center"/>
    </xf>
    <xf numFmtId="4" fontId="16" fillId="0" borderId="9" xfId="0" applyNumberFormat="1" applyFont="1" applyBorder="1" applyAlignment="1">
      <alignment horizontal="right" vertical="center"/>
    </xf>
    <xf numFmtId="2" fontId="16" fillId="0" borderId="9" xfId="0" applyNumberFormat="1" applyFont="1" applyBorder="1" applyAlignment="1">
      <alignment horizontal="right" vertical="center"/>
    </xf>
    <xf numFmtId="2" fontId="16" fillId="0" borderId="29" xfId="0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66" fillId="0" borderId="0" xfId="53"/>
    <xf numFmtId="0" fontId="8" fillId="0" borderId="0" xfId="53" applyFont="1"/>
    <xf numFmtId="164" fontId="8" fillId="0" borderId="0" xfId="53" applyNumberFormat="1" applyFont="1"/>
    <xf numFmtId="0" fontId="21" fillId="0" borderId="0" xfId="0" applyFont="1" applyAlignment="1">
      <alignment horizontal="left" vertical="top" wrapText="1"/>
    </xf>
    <xf numFmtId="0" fontId="60" fillId="0" borderId="0" xfId="52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68" fillId="0" borderId="0" xfId="0" applyFont="1" applyAlignment="1">
      <alignment horizontal="left" vertical="center"/>
    </xf>
    <xf numFmtId="0" fontId="69" fillId="0" borderId="0" xfId="0" applyFont="1"/>
    <xf numFmtId="0" fontId="28" fillId="0" borderId="0" xfId="52" applyFont="1" applyAlignment="1">
      <alignment horizontal="justify" vertical="center"/>
    </xf>
    <xf numFmtId="0" fontId="28" fillId="0" borderId="0" xfId="0" applyFont="1"/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0" fillId="2" borderId="1" xfId="0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3" fontId="0" fillId="0" borderId="0" xfId="0" applyNumberFormat="1"/>
    <xf numFmtId="0" fontId="4" fillId="0" borderId="2" xfId="0" applyFont="1" applyBorder="1" applyAlignment="1">
      <alignment vertical="center"/>
    </xf>
    <xf numFmtId="2" fontId="71" fillId="0" borderId="2" xfId="0" applyNumberFormat="1" applyFont="1" applyBorder="1" applyAlignment="1">
      <alignment horizontal="center" vertical="center"/>
    </xf>
    <xf numFmtId="2" fontId="71" fillId="0" borderId="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3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" fontId="12" fillId="0" borderId="0" xfId="0" applyNumberFormat="1" applyFont="1"/>
    <xf numFmtId="3" fontId="10" fillId="0" borderId="0" xfId="0" applyNumberFormat="1" applyFont="1"/>
    <xf numFmtId="0" fontId="22" fillId="0" borderId="0" xfId="0" applyFont="1" applyAlignment="1">
      <alignment horizontal="left" vertical="center" wrapText="1" indent="1"/>
    </xf>
    <xf numFmtId="3" fontId="12" fillId="0" borderId="0" xfId="0" applyNumberFormat="1" applyFont="1"/>
    <xf numFmtId="165" fontId="12" fillId="0" borderId="0" xfId="0" applyNumberFormat="1" applyFont="1"/>
    <xf numFmtId="0" fontId="70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1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indent="1"/>
    </xf>
    <xf numFmtId="0" fontId="22" fillId="37" borderId="0" xfId="0" applyFont="1" applyFill="1" applyAlignment="1">
      <alignment horizontal="left" vertical="center" wrapText="1"/>
    </xf>
    <xf numFmtId="0" fontId="3" fillId="2" borderId="33" xfId="0" applyFont="1" applyFill="1" applyBorder="1" applyAlignment="1">
      <alignment vertical="center"/>
    </xf>
    <xf numFmtId="0" fontId="72" fillId="0" borderId="2" xfId="0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0" fontId="74" fillId="2" borderId="0" xfId="0" applyFont="1" applyFill="1" applyAlignment="1">
      <alignment horizontal="center" vertical="center"/>
    </xf>
    <xf numFmtId="0" fontId="74" fillId="2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2"/>
    </xf>
    <xf numFmtId="4" fontId="10" fillId="0" borderId="0" xfId="0" applyNumberFormat="1" applyFont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3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77" fillId="0" borderId="2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left" vertical="center"/>
    </xf>
    <xf numFmtId="3" fontId="31" fillId="0" borderId="8" xfId="0" applyNumberFormat="1" applyFont="1" applyBorder="1" applyAlignment="1">
      <alignment horizontal="center" vertical="center"/>
    </xf>
    <xf numFmtId="3" fontId="31" fillId="0" borderId="8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 wrapText="1"/>
    </xf>
    <xf numFmtId="0" fontId="50" fillId="2" borderId="0" xfId="0" applyFont="1" applyFill="1"/>
    <xf numFmtId="0" fontId="50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 wrapText="1"/>
    </xf>
    <xf numFmtId="49" fontId="50" fillId="2" borderId="0" xfId="0" applyNumberFormat="1" applyFont="1" applyFill="1" applyAlignment="1">
      <alignment horizontal="center" vertical="center"/>
    </xf>
    <xf numFmtId="49" fontId="50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/>
    </xf>
    <xf numFmtId="0" fontId="12" fillId="0" borderId="0" xfId="0" applyFont="1"/>
    <xf numFmtId="0" fontId="6" fillId="0" borderId="9" xfId="0" applyFont="1" applyBorder="1"/>
    <xf numFmtId="3" fontId="6" fillId="0" borderId="9" xfId="0" applyNumberFormat="1" applyFont="1" applyBorder="1"/>
    <xf numFmtId="0" fontId="6" fillId="0" borderId="2" xfId="0" applyFont="1" applyBorder="1" applyAlignment="1">
      <alignment horizontal="left" indent="1"/>
    </xf>
    <xf numFmtId="0" fontId="79" fillId="0" borderId="2" xfId="0" applyFont="1" applyBorder="1"/>
    <xf numFmtId="4" fontId="6" fillId="0" borderId="2" xfId="0" applyNumberFormat="1" applyFont="1" applyBorder="1" applyAlignment="1">
      <alignment horizontal="right" vertical="center"/>
    </xf>
    <xf numFmtId="0" fontId="50" fillId="2" borderId="0" xfId="0" applyFont="1" applyFill="1" applyAlignment="1">
      <alignment vertical="center"/>
    </xf>
    <xf numFmtId="0" fontId="50" fillId="2" borderId="2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2" xfId="0" applyFont="1" applyBorder="1"/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8" fontId="7" fillId="0" borderId="9" xfId="0" applyNumberFormat="1" applyFont="1" applyBorder="1" applyAlignment="1">
      <alignment horizontal="right"/>
    </xf>
    <xf numFmtId="168" fontId="7" fillId="0" borderId="9" xfId="0" applyNumberFormat="1" applyFont="1" applyBorder="1"/>
    <xf numFmtId="0" fontId="54" fillId="2" borderId="0" xfId="0" applyFont="1" applyFill="1"/>
    <xf numFmtId="0" fontId="50" fillId="2" borderId="0" xfId="0" applyFont="1" applyFill="1" applyAlignment="1">
      <alignment horizontal="center"/>
    </xf>
    <xf numFmtId="2" fontId="10" fillId="0" borderId="2" xfId="0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2" xfId="0" applyNumberFormat="1" applyFont="1" applyBorder="1" applyAlignment="1">
      <alignment vertical="center"/>
    </xf>
    <xf numFmtId="167" fontId="10" fillId="0" borderId="0" xfId="0" applyNumberFormat="1" applyFont="1"/>
    <xf numFmtId="3" fontId="12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8" fillId="0" borderId="0" xfId="52" applyFont="1"/>
    <xf numFmtId="2" fontId="16" fillId="0" borderId="5" xfId="1" applyNumberFormat="1" applyFont="1" applyBorder="1" applyAlignment="1">
      <alignment horizontal="center" vertical="center"/>
    </xf>
    <xf numFmtId="165" fontId="8" fillId="0" borderId="0" xfId="0" applyNumberFormat="1" applyFont="1"/>
    <xf numFmtId="0" fontId="3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49" fillId="4" borderId="0" xfId="0" applyFont="1" applyFill="1" applyBorder="1"/>
    <xf numFmtId="0" fontId="49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9" fillId="0" borderId="2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51" fillId="0" borderId="8" xfId="0" applyFont="1" applyFill="1" applyBorder="1" applyAlignment="1">
      <alignment horizontal="center" vertical="center"/>
    </xf>
    <xf numFmtId="0" fontId="55" fillId="0" borderId="8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166" fontId="49" fillId="0" borderId="5" xfId="50" applyNumberFormat="1" applyFont="1" applyFill="1" applyBorder="1" applyAlignment="1">
      <alignment horizontal="center" vertical="center"/>
    </xf>
    <xf numFmtId="9" fontId="49" fillId="0" borderId="27" xfId="0" applyNumberFormat="1" applyFont="1" applyFill="1" applyBorder="1" applyAlignment="1">
      <alignment horizontal="center" vertical="center"/>
    </xf>
    <xf numFmtId="49" fontId="49" fillId="0" borderId="5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9" fontId="49" fillId="0" borderId="8" xfId="0" applyNumberFormat="1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left" vertical="center" wrapText="1"/>
    </xf>
    <xf numFmtId="0" fontId="57" fillId="0" borderId="8" xfId="0" applyFont="1" applyFill="1" applyBorder="1" applyAlignment="1">
      <alignment horizontal="center" vertical="center"/>
    </xf>
    <xf numFmtId="166" fontId="57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22" fillId="0" borderId="7" xfId="0" applyNumberFormat="1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 applyFill="1" applyBorder="1"/>
    <xf numFmtId="0" fontId="80" fillId="2" borderId="0" xfId="0" applyFont="1" applyFill="1"/>
    <xf numFmtId="0" fontId="8" fillId="2" borderId="0" xfId="0" applyFont="1" applyFill="1"/>
    <xf numFmtId="0" fontId="81" fillId="2" borderId="0" xfId="53" applyFont="1" applyFill="1"/>
    <xf numFmtId="0" fontId="80" fillId="2" borderId="0" xfId="53" applyFont="1" applyFill="1"/>
    <xf numFmtId="0" fontId="3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0" fillId="2" borderId="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9" xfId="0" applyNumberFormat="1" applyFont="1" applyFill="1" applyBorder="1" applyAlignment="1">
      <alignment horizontal="center" vertical="center"/>
    </xf>
    <xf numFmtId="4" fontId="22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0" fillId="2" borderId="0" xfId="0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0" fontId="70" fillId="2" borderId="4" xfId="0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0" borderId="0" xfId="1" applyFont="1" applyFill="1" applyAlignment="1">
      <alignment horizontal="center" vertical="center"/>
    </xf>
    <xf numFmtId="3" fontId="11" fillId="0" borderId="0" xfId="4" applyNumberFormat="1" applyFont="1" applyFill="1" applyBorder="1" applyAlignment="1">
      <alignment horizontal="center" vertical="center"/>
    </xf>
    <xf numFmtId="3" fontId="10" fillId="0" borderId="5" xfId="4" applyNumberFormat="1" applyFont="1" applyFill="1" applyBorder="1" applyAlignment="1">
      <alignment horizontal="center" vertical="center"/>
    </xf>
    <xf numFmtId="3" fontId="10" fillId="0" borderId="0" xfId="4" applyNumberFormat="1" applyFont="1" applyFill="1" applyBorder="1" applyAlignment="1">
      <alignment horizontal="center" vertical="center"/>
    </xf>
    <xf numFmtId="0" fontId="11" fillId="0" borderId="0" xfId="4" applyFont="1" applyFill="1" applyBorder="1"/>
    <xf numFmtId="3" fontId="11" fillId="0" borderId="5" xfId="4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8" xfId="4" applyNumberFormat="1" applyFont="1" applyFill="1" applyBorder="1" applyAlignment="1">
      <alignment horizontal="center" vertical="center"/>
    </xf>
    <xf numFmtId="3" fontId="12" fillId="0" borderId="31" xfId="4" applyNumberFormat="1" applyFont="1" applyFill="1" applyBorder="1" applyAlignment="1">
      <alignment horizontal="center" vertical="center"/>
    </xf>
    <xf numFmtId="165" fontId="19" fillId="0" borderId="0" xfId="1" applyNumberFormat="1" applyFont="1" applyFill="1" applyAlignment="1">
      <alignment horizontal="center" vertical="center"/>
    </xf>
    <xf numFmtId="165" fontId="19" fillId="0" borderId="0" xfId="1" applyNumberFormat="1" applyFont="1" applyFill="1" applyBorder="1" applyAlignment="1">
      <alignment horizontal="center" vertical="center"/>
    </xf>
    <xf numFmtId="165" fontId="20" fillId="0" borderId="0" xfId="1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49" fontId="49" fillId="0" borderId="5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2" xfId="0" applyBorder="1"/>
    <xf numFmtId="2" fontId="6" fillId="0" borderId="2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left" vertical="center"/>
    </xf>
    <xf numFmtId="4" fontId="10" fillId="0" borderId="2" xfId="0" applyNumberFormat="1" applyFont="1" applyBorder="1" applyAlignment="1">
      <alignment horizontal="right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2" fontId="12" fillId="0" borderId="6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2" fontId="16" fillId="0" borderId="0" xfId="0" applyNumberFormat="1" applyFont="1" applyFill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0" fontId="72" fillId="0" borderId="2" xfId="0" applyFont="1" applyFill="1" applyBorder="1" applyAlignment="1">
      <alignment horizontal="left" vertical="center"/>
    </xf>
    <xf numFmtId="2" fontId="72" fillId="0" borderId="2" xfId="0" applyNumberFormat="1" applyFont="1" applyFill="1" applyBorder="1" applyAlignment="1">
      <alignment horizontal="center" vertical="center"/>
    </xf>
    <xf numFmtId="2" fontId="72" fillId="0" borderId="7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 indent="2"/>
    </xf>
    <xf numFmtId="165" fontId="11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0" fillId="2" borderId="0" xfId="0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10" fillId="0" borderId="5" xfId="0" applyNumberFormat="1" applyFont="1" applyBorder="1" applyAlignment="1">
      <alignment vertical="center"/>
    </xf>
    <xf numFmtId="2" fontId="10" fillId="0" borderId="6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vertical="center"/>
    </xf>
    <xf numFmtId="0" fontId="22" fillId="0" borderId="2" xfId="0" applyFont="1" applyBorder="1" applyAlignment="1">
      <alignment horizontal="left" vertical="center"/>
    </xf>
    <xf numFmtId="3" fontId="22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10" fillId="0" borderId="0" xfId="0" applyNumberFormat="1" applyFont="1"/>
    <xf numFmtId="0" fontId="10" fillId="0" borderId="2" xfId="0" applyFont="1" applyBorder="1"/>
    <xf numFmtId="0" fontId="6" fillId="0" borderId="0" xfId="0" applyFont="1"/>
    <xf numFmtId="0" fontId="5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164" fontId="10" fillId="0" borderId="2" xfId="0" applyNumberFormat="1" applyFont="1" applyBorder="1"/>
    <xf numFmtId="164" fontId="10" fillId="0" borderId="6" xfId="0" applyNumberFormat="1" applyFont="1" applyBorder="1"/>
    <xf numFmtId="0" fontId="50" fillId="2" borderId="20" xfId="0" applyFont="1" applyFill="1" applyBorder="1"/>
    <xf numFmtId="0" fontId="8" fillId="0" borderId="2" xfId="0" applyFont="1" applyBorder="1"/>
    <xf numFmtId="164" fontId="8" fillId="0" borderId="2" xfId="0" applyNumberFormat="1" applyFont="1" applyBorder="1"/>
    <xf numFmtId="3" fontId="22" fillId="0" borderId="5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3" fontId="23" fillId="0" borderId="9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3" fontId="29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3" fontId="31" fillId="0" borderId="3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0" fillId="2" borderId="0" xfId="0" applyFont="1" applyFill="1" applyBorder="1" applyAlignment="1">
      <alignment horizontal="center" vertical="center"/>
    </xf>
    <xf numFmtId="0" fontId="50" fillId="2" borderId="22" xfId="0" applyFont="1" applyFill="1" applyBorder="1" applyAlignment="1">
      <alignment horizontal="center" vertical="center"/>
    </xf>
    <xf numFmtId="0" fontId="50" fillId="2" borderId="21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/>
    </xf>
    <xf numFmtId="0" fontId="50" fillId="2" borderId="20" xfId="0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 wrapText="1"/>
    </xf>
    <xf numFmtId="0" fontId="50" fillId="2" borderId="4" xfId="0" applyFont="1" applyFill="1" applyBorder="1" applyAlignment="1">
      <alignment horizontal="center" vertical="center" textRotation="90" wrapText="1"/>
    </xf>
    <xf numFmtId="0" fontId="50" fillId="2" borderId="7" xfId="0" applyFont="1" applyFill="1" applyBorder="1" applyAlignment="1">
      <alignment horizontal="center" vertical="center" textRotation="90" wrapText="1"/>
    </xf>
    <xf numFmtId="0" fontId="12" fillId="4" borderId="0" xfId="0" applyFont="1" applyFill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51" fillId="4" borderId="25" xfId="0" applyFont="1" applyFill="1" applyBorder="1" applyAlignment="1">
      <alignment horizontal="center" vertical="center"/>
    </xf>
    <xf numFmtId="0" fontId="51" fillId="4" borderId="27" xfId="0" applyFont="1" applyFill="1" applyBorder="1" applyAlignment="1">
      <alignment horizontal="center" vertical="center"/>
    </xf>
    <xf numFmtId="0" fontId="52" fillId="4" borderId="26" xfId="0" applyFont="1" applyFill="1" applyBorder="1" applyAlignment="1">
      <alignment horizontal="center" vertical="center"/>
    </xf>
    <xf numFmtId="0" fontId="52" fillId="4" borderId="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left"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56" fillId="4" borderId="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51" fillId="4" borderId="30" xfId="0" applyFont="1" applyFill="1" applyBorder="1" applyAlignment="1">
      <alignment horizontal="center" vertical="center"/>
    </xf>
    <xf numFmtId="0" fontId="51" fillId="4" borderId="28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left" vertical="center" wrapText="1"/>
    </xf>
    <xf numFmtId="9" fontId="49" fillId="0" borderId="31" xfId="0" applyNumberFormat="1" applyFont="1" applyFill="1" applyBorder="1" applyAlignment="1">
      <alignment horizontal="center" vertical="center"/>
    </xf>
    <xf numFmtId="9" fontId="49" fillId="0" borderId="32" xfId="0" applyNumberFormat="1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 horizontal="center" vertical="center" textRotation="90" wrapText="1"/>
    </xf>
    <xf numFmtId="0" fontId="50" fillId="2" borderId="0" xfId="0" applyFont="1" applyFill="1" applyBorder="1" applyAlignment="1">
      <alignment horizontal="center" vertical="center" textRotation="90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50" fillId="2" borderId="29" xfId="0" applyFont="1" applyFill="1" applyBorder="1" applyAlignment="1">
      <alignment horizontal="center" vertical="center" textRotation="90"/>
    </xf>
    <xf numFmtId="0" fontId="50" fillId="2" borderId="4" xfId="0" applyFont="1" applyFill="1" applyBorder="1" applyAlignment="1">
      <alignment horizontal="center" vertical="center" textRotation="90"/>
    </xf>
    <xf numFmtId="0" fontId="50" fillId="2" borderId="7" xfId="0" applyFont="1" applyFill="1" applyBorder="1" applyAlignment="1">
      <alignment horizontal="center" vertical="center" textRotation="90"/>
    </xf>
    <xf numFmtId="0" fontId="12" fillId="4" borderId="0" xfId="0" applyFont="1" applyFill="1" applyBorder="1" applyAlignment="1">
      <alignment horizontal="left" vertical="center"/>
    </xf>
    <xf numFmtId="49" fontId="51" fillId="4" borderId="30" xfId="0" applyNumberFormat="1" applyFont="1" applyFill="1" applyBorder="1" applyAlignment="1">
      <alignment horizontal="center" vertical="center"/>
    </xf>
    <xf numFmtId="49" fontId="51" fillId="4" borderId="28" xfId="0" applyNumberFormat="1" applyFont="1" applyFill="1" applyBorder="1" applyAlignment="1">
      <alignment horizontal="center" vertical="center"/>
    </xf>
    <xf numFmtId="9" fontId="12" fillId="4" borderId="30" xfId="0" applyNumberFormat="1" applyFont="1" applyFill="1" applyBorder="1" applyAlignment="1">
      <alignment horizontal="center" vertical="center"/>
    </xf>
    <xf numFmtId="9" fontId="12" fillId="4" borderId="27" xfId="0" applyNumberFormat="1" applyFont="1" applyFill="1" applyBorder="1" applyAlignment="1">
      <alignment horizontal="center" vertical="center"/>
    </xf>
    <xf numFmtId="1" fontId="12" fillId="4" borderId="30" xfId="0" applyNumberFormat="1" applyFont="1" applyFill="1" applyBorder="1" applyAlignment="1">
      <alignment horizontal="center" vertical="center"/>
    </xf>
    <xf numFmtId="1" fontId="12" fillId="4" borderId="2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0" fillId="2" borderId="2" xfId="0" applyFont="1" applyFill="1" applyBorder="1" applyAlignment="1">
      <alignment horizontal="left" vertical="center"/>
    </xf>
    <xf numFmtId="0" fontId="50" fillId="2" borderId="7" xfId="0" applyFont="1" applyFill="1" applyBorder="1" applyAlignment="1">
      <alignment horizontal="left" vertical="center"/>
    </xf>
    <xf numFmtId="0" fontId="50" fillId="2" borderId="31" xfId="0" applyFont="1" applyFill="1" applyBorder="1" applyAlignment="1">
      <alignment horizontal="center" vertical="center"/>
    </xf>
    <xf numFmtId="0" fontId="50" fillId="2" borderId="32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3" fillId="0" borderId="0" xfId="0" applyFont="1" applyFill="1" applyAlignment="1">
      <alignment horizontal="left"/>
    </xf>
    <xf numFmtId="0" fontId="74" fillId="2" borderId="0" xfId="0" applyFont="1" applyFill="1" applyAlignment="1">
      <alignment horizontal="center" vertical="center"/>
    </xf>
    <xf numFmtId="0" fontId="74" fillId="2" borderId="20" xfId="0" applyFont="1" applyFill="1" applyBorder="1" applyAlignment="1">
      <alignment horizontal="center" vertical="center"/>
    </xf>
    <xf numFmtId="0" fontId="75" fillId="0" borderId="9" xfId="0" applyFont="1" applyBorder="1" applyAlignment="1">
      <alignment horizontal="left" vertical="center" wrapText="1"/>
    </xf>
    <xf numFmtId="0" fontId="75" fillId="0" borderId="0" xfId="0" applyFont="1" applyAlignment="1">
      <alignment horizontal="right" vertical="center"/>
    </xf>
    <xf numFmtId="165" fontId="12" fillId="0" borderId="0" xfId="0" applyNumberFormat="1" applyFont="1" applyFill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/>
    </xf>
    <xf numFmtId="0" fontId="26" fillId="0" borderId="5" xfId="1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50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0" fillId="2" borderId="0" xfId="0" applyFont="1" applyFill="1" applyBorder="1" applyAlignment="1">
      <alignment horizontal="center"/>
    </xf>
    <xf numFmtId="0" fontId="50" fillId="2" borderId="20" xfId="0" applyFont="1" applyFill="1" applyBorder="1" applyAlignment="1">
      <alignment horizontal="center"/>
    </xf>
    <xf numFmtId="0" fontId="50" fillId="2" borderId="34" xfId="0" applyFont="1" applyFill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right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50" fillId="2" borderId="20" xfId="0" applyFont="1" applyFill="1" applyBorder="1" applyAlignment="1">
      <alignment horizontal="center" vertical="center"/>
    </xf>
  </cellXfs>
  <cellStyles count="54">
    <cellStyle name="20 % - zvýraznenie1" xfId="25" builtinId="30" customBuiltin="1"/>
    <cellStyle name="20 % - zvýraznenie2" xfId="29" builtinId="34" customBuiltin="1"/>
    <cellStyle name="20 % - zvýraznenie3" xfId="33" builtinId="38" customBuiltin="1"/>
    <cellStyle name="20 % - zvýraznenie4" xfId="37" builtinId="42" customBuiltin="1"/>
    <cellStyle name="20 % - zvýraznenie5" xfId="41" builtinId="46" customBuiltin="1"/>
    <cellStyle name="20 % - zvýraznenie6" xfId="45" builtinId="50" customBuiltin="1"/>
    <cellStyle name="40 % - zvýraznenie1" xfId="26" builtinId="31" customBuiltin="1"/>
    <cellStyle name="40 % - zvýraznenie2" xfId="30" builtinId="35" customBuiltin="1"/>
    <cellStyle name="40 % - zvýraznenie3" xfId="34" builtinId="39" customBuiltin="1"/>
    <cellStyle name="40 % - zvýraznenie4" xfId="38" builtinId="43" customBuiltin="1"/>
    <cellStyle name="40 % - zvýraznenie5" xfId="42" builtinId="47" customBuiltin="1"/>
    <cellStyle name="40 % - zvýraznenie6" xfId="46" builtinId="51" customBuiltin="1"/>
    <cellStyle name="60 % - zvýraznenie1" xfId="27" builtinId="32" customBuiltin="1"/>
    <cellStyle name="60 % - zvýraznenie2" xfId="31" builtinId="36" customBuiltin="1"/>
    <cellStyle name="60 % - zvýraznenie3" xfId="35" builtinId="40" customBuiltin="1"/>
    <cellStyle name="60 % - zvýraznenie4" xfId="39" builtinId="44" customBuiltin="1"/>
    <cellStyle name="60 % - zvýraznenie5" xfId="43" builtinId="48" customBuiltin="1"/>
    <cellStyle name="60 % - zvýraznenie6" xfId="47" builtinId="52" customBuiltin="1"/>
    <cellStyle name="Dobrá" xfId="13" builtinId="26" customBuiltin="1"/>
    <cellStyle name="Hypertextové prepojenie" xfId="52" builtinId="8"/>
    <cellStyle name="Kontrolná bunka" xfId="20" builtinId="23" customBuiltin="1"/>
    <cellStyle name="Nadpis 1" xfId="9" builtinId="16" customBuiltin="1"/>
    <cellStyle name="Nadpis 2" xfId="10" builtinId="17" customBuiltin="1"/>
    <cellStyle name="Nadpis 3" xfId="11" builtinId="18" customBuiltin="1"/>
    <cellStyle name="Nadpis 4" xfId="12" builtinId="19" customBuiltin="1"/>
    <cellStyle name="Názov" xfId="8" builtinId="15" customBuiltin="1"/>
    <cellStyle name="Neutrálna" xfId="15" builtinId="28" customBuiltin="1"/>
    <cellStyle name="Normálna" xfId="0" builtinId="0"/>
    <cellStyle name="Normálna 11" xfId="51" xr:uid="{00000000-0005-0000-0000-00001C000000}"/>
    <cellStyle name="Normálna 2" xfId="53" xr:uid="{00000000-0005-0000-0000-00001D000000}"/>
    <cellStyle name="Normálna 7" xfId="3" xr:uid="{00000000-0005-0000-0000-00001E000000}"/>
    <cellStyle name="Normálne 11" xfId="4" xr:uid="{00000000-0005-0000-0000-00001F000000}"/>
    <cellStyle name="Normálne 12" xfId="5" xr:uid="{00000000-0005-0000-0000-000020000000}"/>
    <cellStyle name="Normálne 2" xfId="6" xr:uid="{00000000-0005-0000-0000-000021000000}"/>
    <cellStyle name="Normálne 5" xfId="1" xr:uid="{00000000-0005-0000-0000-000022000000}"/>
    <cellStyle name="Normálne 51" xfId="2" xr:uid="{00000000-0005-0000-0000-000023000000}"/>
    <cellStyle name="normálne_dane pre rozpocet 2006-2008_JUN2005_final" xfId="49" xr:uid="{00000000-0005-0000-0000-000024000000}"/>
    <cellStyle name="Percentá" xfId="50" builtinId="5"/>
    <cellStyle name="percentá 16" xfId="7" xr:uid="{00000000-0005-0000-0000-000026000000}"/>
    <cellStyle name="Poznámka 2" xfId="48" xr:uid="{00000000-0005-0000-0000-000027000000}"/>
    <cellStyle name="Prepojená bunka" xfId="19" builtinId="24" customBuiltin="1"/>
    <cellStyle name="Spolu" xfId="23" builtinId="25" customBuiltin="1"/>
    <cellStyle name="Text upozornenia" xfId="21" builtinId="11" customBuiltin="1"/>
    <cellStyle name="Vstup" xfId="16" builtinId="20" customBuiltin="1"/>
    <cellStyle name="Výpočet" xfId="18" builtinId="22" customBuiltin="1"/>
    <cellStyle name="Výstup" xfId="17" builtinId="21" customBuiltin="1"/>
    <cellStyle name="Vysvetľujúci text" xfId="22" builtinId="53" customBuiltin="1"/>
    <cellStyle name="Zlá" xfId="14" builtinId="27" customBuiltin="1"/>
    <cellStyle name="Zvýraznenie1" xfId="24" builtinId="29" customBuiltin="1"/>
    <cellStyle name="Zvýraznenie2" xfId="28" builtinId="33" customBuiltin="1"/>
    <cellStyle name="Zvýraznenie3" xfId="32" builtinId="37" customBuiltin="1"/>
    <cellStyle name="Zvýraznenie4" xfId="36" builtinId="41" customBuiltin="1"/>
    <cellStyle name="Zvýraznenie5" xfId="40" builtinId="45" customBuiltin="1"/>
    <cellStyle name="Zvýraznenie6" xfId="44" builtinId="49" customBuiltin="1"/>
  </cellStyles>
  <dxfs count="0"/>
  <tableStyles count="0" defaultTableStyle="TableStyleMedium2" defaultPivotStyle="PivotStyleLight16"/>
  <colors>
    <mruColors>
      <color rgb="FFDCB47B"/>
      <color rgb="FF13B5EA"/>
      <color rgb="FF58595B"/>
      <color rgb="FFB2E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59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externalLink" Target="externalLinks/externalLink3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5.0925925925925923E-2"/>
          <c:w val="0.89019685039370078"/>
          <c:h val="0.83588655584718574"/>
        </c:manualLayout>
      </c:layout>
      <c:lineChart>
        <c:grouping val="standard"/>
        <c:varyColors val="0"/>
        <c:ser>
          <c:idx val="0"/>
          <c:order val="0"/>
          <c:tx>
            <c:strRef>
              <c:f>'G01'!$A$3</c:f>
              <c:strCache>
                <c:ptCount val="1"/>
                <c:pt idx="0">
                  <c:v>Potenciálny HDP (vrátane deflátora)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F9-49DA-8DC1-9E22EC51A99F}"/>
                </c:ext>
              </c:extLst>
            </c:dLbl>
            <c:dLbl>
              <c:idx val="1"/>
              <c:layout>
                <c:manualLayout>
                  <c:x val="-3.6739375594543863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F9-49DA-8DC1-9E22EC51A99F}"/>
                </c:ext>
              </c:extLst>
            </c:dLbl>
            <c:dLbl>
              <c:idx val="2"/>
              <c:layout>
                <c:manualLayout>
                  <c:x val="-6.123229265757321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F9-49DA-8DC1-9E22EC51A99F}"/>
                </c:ext>
              </c:extLst>
            </c:dLbl>
            <c:dLbl>
              <c:idx val="3"/>
              <c:layout>
                <c:manualLayout>
                  <c:x val="-7.3478751189087727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F9-49DA-8DC1-9E22EC51A9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'G01'!$B$3:$E$3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102.38713930833343</c:v>
                </c:pt>
                <c:pt idx="2">
                  <c:v>106.52978103889654</c:v>
                </c:pt>
                <c:pt idx="3">
                  <c:v>112.66704792510298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F9-49DA-8DC1-9E22EC51A99F}"/>
            </c:ext>
          </c:extLst>
        </c:ser>
        <c:ser>
          <c:idx val="1"/>
          <c:order val="1"/>
          <c:tx>
            <c:strRef>
              <c:f>'G01'!$A$4</c:f>
              <c:strCache>
                <c:ptCount val="1"/>
                <c:pt idx="0">
                  <c:v>Celkové upravené príjmy</c:v>
                </c:pt>
              </c:strCache>
            </c:strRef>
          </c:tx>
          <c:spPr>
            <a:ln w="28575" cap="rnd">
              <a:solidFill>
                <a:srgbClr val="DCB47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5109063391815795E-2"/>
                  <c:y val="-6.01851851851851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95B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F9-49DA-8DC1-9E22EC51A99F}"/>
                </c:ext>
              </c:extLst>
            </c:dLbl>
            <c:dLbl>
              <c:idx val="1"/>
              <c:layout>
                <c:manualLayout>
                  <c:x val="-3.3677760961665207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F9-49DA-8DC1-9E22EC51A99F}"/>
                </c:ext>
              </c:extLst>
            </c:dLbl>
            <c:dLbl>
              <c:idx val="2"/>
              <c:layout>
                <c:manualLayout>
                  <c:x val="-6.4293907290451882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F9-49DA-8DC1-9E22EC51A99F}"/>
                </c:ext>
              </c:extLst>
            </c:dLbl>
            <c:dLbl>
              <c:idx val="3"/>
              <c:layout>
                <c:manualLayout>
                  <c:x val="-7.6540365821966494E-2"/>
                  <c:y val="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F9-49DA-8DC1-9E22EC51A9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DCB47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'G01'!$B$4:$E$4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101.96366022973102</c:v>
                </c:pt>
                <c:pt idx="2">
                  <c:v>105.00106610065129</c:v>
                </c:pt>
                <c:pt idx="3">
                  <c:v>110.58673452728088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F9-49DA-8DC1-9E22EC51A99F}"/>
            </c:ext>
          </c:extLst>
        </c:ser>
        <c:ser>
          <c:idx val="2"/>
          <c:order val="2"/>
          <c:tx>
            <c:strRef>
              <c:f>'G01'!$A$5</c:f>
              <c:strCache>
                <c:ptCount val="1"/>
                <c:pt idx="0">
                  <c:v>Daňové príjmy</c:v>
                </c:pt>
              </c:strCache>
            </c:strRef>
          </c:tx>
          <c:spPr>
            <a:ln w="19050" cap="rnd">
              <a:solidFill>
                <a:srgbClr val="B1E8F9"/>
              </a:solidFill>
              <a:round/>
            </a:ln>
            <a:effectLst/>
          </c:spPr>
          <c:marker>
            <c:symbol val="none"/>
          </c:marker>
          <c:cat>
            <c:numRef>
              <c:f>'G01'!$B$2:$E$2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'G01'!$B$5:$E$5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105.14315679781376</c:v>
                </c:pt>
                <c:pt idx="2">
                  <c:v>109.20056829495742</c:v>
                </c:pt>
                <c:pt idx="3">
                  <c:v>114.94323804179008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F9-49DA-8DC1-9E22EC51A99F}"/>
            </c:ext>
          </c:extLst>
        </c:ser>
        <c:ser>
          <c:idx val="3"/>
          <c:order val="3"/>
          <c:tx>
            <c:strRef>
              <c:f>'G01'!$A$6</c:f>
              <c:strCache>
                <c:ptCount val="1"/>
                <c:pt idx="0">
                  <c:v>Nedaňové príjmy</c:v>
                </c:pt>
              </c:strCache>
            </c:strRef>
          </c:tx>
          <c:spPr>
            <a:ln w="19050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cat>
            <c:numRef>
              <c:f>'G01'!$B$2:$E$2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'G01'!$B$6:$E$6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88.150861648354805</c:v>
                </c:pt>
                <c:pt idx="2">
                  <c:v>86.811761705583379</c:v>
                </c:pt>
                <c:pt idx="3">
                  <c:v>92.146751171572404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F9-49DA-8DC1-9E22EC51A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851680"/>
        <c:axId val="631851352"/>
      </c:lineChart>
      <c:catAx>
        <c:axId val="63185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631851352"/>
        <c:crosses val="autoZero"/>
        <c:auto val="1"/>
        <c:lblAlgn val="ctr"/>
        <c:lblOffset val="100"/>
        <c:noMultiLvlLbl val="0"/>
      </c:catAx>
      <c:valAx>
        <c:axId val="631851352"/>
        <c:scaling>
          <c:orientation val="minMax"/>
          <c:max val="11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63185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129238226886375E-2"/>
          <c:y val="6.3656313794109076E-2"/>
          <c:w val="0.5687850789920682"/>
          <c:h val="0.1805577427821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'G02'!$A$4</c:f>
              <c:strCache>
                <c:ptCount val="1"/>
                <c:pt idx="0">
                  <c:v>Vlastné investície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9A-488D-B5A5-23C8F43E4EB1}"/>
              </c:ext>
            </c:extLst>
          </c:dPt>
          <c:dPt>
            <c:idx val="1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9A-488D-B5A5-23C8F43E4EB1}"/>
              </c:ext>
            </c:extLst>
          </c:dPt>
          <c:dPt>
            <c:idx val="2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9A-488D-B5A5-23C8F43E4EB1}"/>
              </c:ext>
            </c:extLst>
          </c:dPt>
          <c:dPt>
            <c:idx val="3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9A-488D-B5A5-23C8F43E4EB1}"/>
              </c:ext>
            </c:extLst>
          </c:dPt>
          <c:dPt>
            <c:idx val="4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9A-488D-B5A5-23C8F43E4EB1}"/>
              </c:ext>
            </c:extLst>
          </c:dPt>
          <c:dPt>
            <c:idx val="5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9A-488D-B5A5-23C8F43E4EB1}"/>
              </c:ext>
            </c:extLst>
          </c:dPt>
          <c:dPt>
            <c:idx val="6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9A-488D-B5A5-23C8F43E4EB1}"/>
              </c:ext>
            </c:extLst>
          </c:dPt>
          <c:dPt>
            <c:idx val="7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09A-488D-B5A5-23C8F43E4EB1}"/>
              </c:ext>
            </c:extLst>
          </c:dPt>
          <c:dLbls>
            <c:dLbl>
              <c:idx val="0"/>
              <c:layout>
                <c:manualLayout>
                  <c:x val="-2.7777777777777779E-3"/>
                  <c:y val="0.388888888888888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9A-488D-B5A5-23C8F43E4EB1}"/>
                </c:ext>
              </c:extLst>
            </c:dLbl>
            <c:dLbl>
              <c:idx val="1"/>
              <c:layout>
                <c:manualLayout>
                  <c:x val="-2.7777777777778286E-3"/>
                  <c:y val="0.34722222222222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A-488D-B5A5-23C8F43E4EB1}"/>
                </c:ext>
              </c:extLst>
            </c:dLbl>
            <c:dLbl>
              <c:idx val="2"/>
              <c:layout>
                <c:manualLayout>
                  <c:x val="-2.7777777777778286E-3"/>
                  <c:y val="0.361111111111111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9A-488D-B5A5-23C8F43E4EB1}"/>
                </c:ext>
              </c:extLst>
            </c:dLbl>
            <c:dLbl>
              <c:idx val="3"/>
              <c:layout>
                <c:manualLayout>
                  <c:x val="-3.0792917628945909E-3"/>
                  <c:y val="0.36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9A-488D-B5A5-23C8F43E4EB1}"/>
                </c:ext>
              </c:extLst>
            </c:dLbl>
            <c:dLbl>
              <c:idx val="4"/>
              <c:layout>
                <c:manualLayout>
                  <c:x val="-1.0185067526415994E-16"/>
                  <c:y val="0.277777777777777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9A-488D-B5A5-23C8F43E4EB1}"/>
                </c:ext>
              </c:extLst>
            </c:dLbl>
            <c:dLbl>
              <c:idx val="5"/>
              <c:layout>
                <c:manualLayout>
                  <c:x val="-2.7777777777777779E-3"/>
                  <c:y val="0.300925925925925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9A-488D-B5A5-23C8F43E4EB1}"/>
                </c:ext>
              </c:extLst>
            </c:dLbl>
            <c:dLbl>
              <c:idx val="6"/>
              <c:layout>
                <c:manualLayout>
                  <c:x val="0"/>
                  <c:y val="0.34722222222222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9A-488D-B5A5-23C8F43E4EB1}"/>
                </c:ext>
              </c:extLst>
            </c:dLbl>
            <c:dLbl>
              <c:idx val="7"/>
              <c:layout>
                <c:manualLayout>
                  <c:x val="0"/>
                  <c:y val="0.32407407407407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9A-488D-B5A5-23C8F43E4E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'G02'!$B$2:$I$3</c:f>
              <c:multiLvlStrCache>
                <c:ptCount val="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  <c:lvl>
                  <c:pt idx="0">
                    <c:v>Štrukturálne saldo</c:v>
                  </c:pt>
                  <c:pt idx="4">
                    <c:v>Upravené výdavky</c:v>
                  </c:pt>
                </c:lvl>
              </c:multiLvlStrCache>
            </c:multiLvlStrRef>
          </c:cat>
          <c:val>
            <c:numRef>
              <c:f>'G02'!$B$4:$I$4</c:f>
              <c:numCache>
                <c:formatCode>0.0</c:formatCode>
                <c:ptCount val="8"/>
                <c:pt idx="0">
                  <c:v>-2.7671311520288766</c:v>
                </c:pt>
                <c:pt idx="1">
                  <c:v>-2.4694020409801172</c:v>
                </c:pt>
                <c:pt idx="2">
                  <c:v>-2.5692879642566795</c:v>
                </c:pt>
                <c:pt idx="3">
                  <c:v>-2.5996949049000002</c:v>
                </c:pt>
                <c:pt idx="4">
                  <c:v>-2.119725011338387</c:v>
                </c:pt>
                <c:pt idx="5">
                  <c:v>-2.2600327915643534</c:v>
                </c:pt>
                <c:pt idx="6">
                  <c:v>-2.4233628600332979</c:v>
                </c:pt>
                <c:pt idx="7">
                  <c:v>-2.4169952795263052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09A-488D-B5A5-23C8F43E4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1"/>
        <c:overlap val="34"/>
        <c:axId val="704742504"/>
        <c:axId val="704741520"/>
      </c:barChart>
      <c:catAx>
        <c:axId val="70474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04741520"/>
        <c:crosses val="autoZero"/>
        <c:auto val="1"/>
        <c:lblAlgn val="ctr"/>
        <c:lblOffset val="100"/>
        <c:noMultiLvlLbl val="0"/>
      </c:catAx>
      <c:valAx>
        <c:axId val="70474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04742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50870412379604E-2"/>
          <c:y val="2.9549837327131651E-2"/>
          <c:w val="0.90690485564304468"/>
          <c:h val="0.87441965587634884"/>
        </c:manualLayout>
      </c:layout>
      <c:lineChart>
        <c:grouping val="standard"/>
        <c:varyColors val="0"/>
        <c:ser>
          <c:idx val="2"/>
          <c:order val="0"/>
          <c:tx>
            <c:strRef>
              <c:f>'G03'!$A$2</c:f>
              <c:strCache>
                <c:ptCount val="1"/>
                <c:pt idx="0">
                  <c:v>trajektória k MTO podľa RRZ</c:v>
                </c:pt>
              </c:strCache>
            </c:strRef>
          </c:tx>
          <c:spPr>
            <a:ln w="28575" cap="rnd">
              <a:solidFill>
                <a:srgbClr val="DCB47B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DCB47B"/>
              </a:solidFill>
              <a:ln w="28575">
                <a:solidFill>
                  <a:srgbClr val="DCB47B"/>
                </a:solidFill>
                <a:prstDash val="solid"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DCB47B"/>
                </a:solidFill>
                <a:ln w="28575" cap="rnd">
                  <a:solidFill>
                    <a:srgbClr val="DCB47B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9BD0-4BF6-B6D9-02A87CCC24B5}"/>
              </c:ext>
            </c:extLst>
          </c:dPt>
          <c:dLbls>
            <c:dLbl>
              <c:idx val="0"/>
              <c:layout>
                <c:manualLayout>
                  <c:x val="-4.097714736012608E-2"/>
                  <c:y val="5.6140350877192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80-47BD-BD91-F8EDC9C896E9}"/>
                </c:ext>
              </c:extLst>
            </c:dLbl>
            <c:dLbl>
              <c:idx val="2"/>
              <c:layout>
                <c:manualLayout>
                  <c:x val="-5.6737588652482268E-2"/>
                  <c:y val="-4.2105263157894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80-47BD-BD91-F8EDC9C896E9}"/>
                </c:ext>
              </c:extLst>
            </c:dLbl>
            <c:dLbl>
              <c:idx val="3"/>
              <c:layout>
                <c:manualLayout>
                  <c:x val="-3.7825059101654963E-2"/>
                  <c:y val="-4.2105263157894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80-47BD-BD91-F8EDC9C896E9}"/>
                </c:ext>
              </c:extLst>
            </c:dLbl>
            <c:dLbl>
              <c:idx val="4"/>
              <c:layout>
                <c:manualLayout>
                  <c:x val="-4.4129235618597322E-2"/>
                  <c:y val="-4.2105263157894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80-47BD-BD91-F8EDC9C896E9}"/>
                </c:ext>
              </c:extLst>
            </c:dLbl>
            <c:dLbl>
              <c:idx val="5"/>
              <c:layout>
                <c:manualLayout>
                  <c:x val="-4.7281323877068557E-2"/>
                  <c:y val="4.6783625730994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80-47BD-BD91-F8EDC9C89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DCB47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'G03'!$B$1:$H$1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'G03'!$B$2:$H$2</c:f>
              <c:numCache>
                <c:formatCode>0.0</c:formatCode>
                <c:ptCount val="7"/>
                <c:pt idx="0">
                  <c:v>-1.9347932216481134</c:v>
                </c:pt>
                <c:pt idx="1">
                  <c:v>-1.4565288144320756</c:v>
                </c:pt>
                <c:pt idx="2">
                  <c:v>-0.9782644072160378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 formatCode="General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BD0-4BF6-B6D9-02A87CCC24B5}"/>
            </c:ext>
          </c:extLst>
        </c:ser>
        <c:ser>
          <c:idx val="1"/>
          <c:order val="1"/>
          <c:tx>
            <c:strRef>
              <c:f>'G03'!$A$3</c:f>
              <c:strCache>
                <c:ptCount val="1"/>
                <c:pt idx="0">
                  <c:v>štrukturálne saldo podľa RRZ (ciele vlády)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58595B"/>
              </a:solidFill>
              <a:ln w="19050">
                <a:solidFill>
                  <a:srgbClr val="58595B"/>
                </a:solidFill>
                <a:prstDash val="dash"/>
              </a:ln>
              <a:effectLst/>
            </c:spPr>
          </c:marker>
          <c:dLbls>
            <c:dLbl>
              <c:idx val="1"/>
              <c:layout>
                <c:manualLayout>
                  <c:x val="-6.6193853427896035E-2"/>
                  <c:y val="-7.4853801169590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D0-4BF6-B6D9-02A87CCC24B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D0-4BF6-B6D9-02A87CCC24B5}"/>
                </c:ext>
              </c:extLst>
            </c:dLbl>
            <c:dLbl>
              <c:idx val="3"/>
              <c:layout>
                <c:manualLayout>
                  <c:x val="-5.6737588652482386E-2"/>
                  <c:y val="-5.614035087719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D0-4BF6-B6D9-02A87CCC24B5}"/>
                </c:ext>
              </c:extLst>
            </c:dLbl>
            <c:dLbl>
              <c:idx val="4"/>
              <c:layout>
                <c:manualLayout>
                  <c:x val="-5.6737588652482268E-2"/>
                  <c:y val="-6.0818713450292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D0-4BF6-B6D9-02A87CCC24B5}"/>
                </c:ext>
              </c:extLst>
            </c:dLbl>
            <c:dLbl>
              <c:idx val="5"/>
              <c:layout>
                <c:manualLayout>
                  <c:x val="-5.6737588652482268E-2"/>
                  <c:y val="-5.614035087719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D0-4BF6-B6D9-02A87CCC24B5}"/>
                </c:ext>
              </c:extLst>
            </c:dLbl>
            <c:dLbl>
              <c:idx val="6"/>
              <c:layout>
                <c:manualLayout>
                  <c:x val="-3.7825059101654963E-2"/>
                  <c:y val="-5.146198830409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D0-4BF6-B6D9-02A87CCC24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'G03'!$B$1:$H$1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'G03'!$B$3:$H$3</c:f>
              <c:numCache>
                <c:formatCode>#,##0.0</c:formatCode>
                <c:ptCount val="7"/>
                <c:pt idx="2">
                  <c:v>-1.2442467095138481</c:v>
                </c:pt>
                <c:pt idx="3">
                  <c:v>-0.16698615957900953</c:v>
                </c:pt>
                <c:pt idx="4">
                  <c:v>-0.14852619049062155</c:v>
                </c:pt>
                <c:pt idx="5">
                  <c:v>-3.5196115217463964E-2</c:v>
                </c:pt>
                <c:pt idx="6">
                  <c:v>0.13333074707673975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BD0-4BF6-B6D9-02A87CCC24B5}"/>
            </c:ext>
          </c:extLst>
        </c:ser>
        <c:ser>
          <c:idx val="0"/>
          <c:order val="2"/>
          <c:tx>
            <c:strRef>
              <c:f>'G03'!$A$4</c:f>
              <c:strCache>
                <c:ptCount val="1"/>
                <c:pt idx="0">
                  <c:v>štrukturálne saldo podľa RRZ (riziká)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13B5EA"/>
              </a:solidFill>
              <a:ln w="28575">
                <a:solidFill>
                  <a:srgbClr val="13B5EA"/>
                </a:solidFill>
                <a:prstDash val="dash"/>
              </a:ln>
              <a:effectLst/>
            </c:spPr>
          </c:marker>
          <c:dLbls>
            <c:dLbl>
              <c:idx val="0"/>
              <c:layout>
                <c:manualLayout>
                  <c:x val="-0.10032774272010327"/>
                  <c:y val="-3.8507712851683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D0-4BF6-B6D9-02A87CCC24B5}"/>
                </c:ext>
              </c:extLst>
            </c:dLbl>
            <c:dLbl>
              <c:idx val="1"/>
              <c:layout>
                <c:manualLayout>
                  <c:x val="-7.0175422439696503E-2"/>
                  <c:y val="-3.8507836496332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D0-4BF6-B6D9-02A87CCC24B5}"/>
                </c:ext>
              </c:extLst>
            </c:dLbl>
            <c:dLbl>
              <c:idx val="2"/>
              <c:layout>
                <c:manualLayout>
                  <c:x val="-4.2490894311969868E-2"/>
                  <c:y val="4.048367638255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D0-4BF6-B6D9-02A87CCC24B5}"/>
                </c:ext>
              </c:extLst>
            </c:dLbl>
            <c:dLbl>
              <c:idx val="3"/>
              <c:layout>
                <c:manualLayout>
                  <c:x val="-5.3773632905815848E-2"/>
                  <c:y val="5.202523368789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D0-4BF6-B6D9-02A87CCC24B5}"/>
                </c:ext>
              </c:extLst>
            </c:dLbl>
            <c:dLbl>
              <c:idx val="4"/>
              <c:layout>
                <c:manualLayout>
                  <c:x val="-4.0292871192519487E-2"/>
                  <c:y val="4.291605654556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D0-4BF6-B6D9-02A87CCC24B5}"/>
                </c:ext>
              </c:extLst>
            </c:dLbl>
            <c:dLbl>
              <c:idx val="5"/>
              <c:layout>
                <c:manualLayout>
                  <c:x val="-5.0892574598387967E-2"/>
                  <c:y val="-3.7724547589446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D0-4BF6-B6D9-02A87CCC24B5}"/>
                </c:ext>
              </c:extLst>
            </c:dLbl>
            <c:dLbl>
              <c:idx val="6"/>
              <c:layout>
                <c:manualLayout>
                  <c:x val="-3.1729367162438029E-3"/>
                  <c:y val="-1.3671501588617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D0-4BF6-B6D9-02A87CCC24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'G03'!$B$1:$H$1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'G03'!$B$4:$H$4</c:f>
              <c:numCache>
                <c:formatCode>0.0</c:formatCode>
                <c:ptCount val="7"/>
                <c:pt idx="0">
                  <c:v>-1.9514977702721685</c:v>
                </c:pt>
                <c:pt idx="1">
                  <c:v>-1.0543088909724754</c:v>
                </c:pt>
                <c:pt idx="2">
                  <c:v>-1.2442467095138481</c:v>
                </c:pt>
                <c:pt idx="3">
                  <c:v>-1.1636534401712533</c:v>
                </c:pt>
                <c:pt idx="4">
                  <c:v>-0.71942839467885678</c:v>
                </c:pt>
                <c:pt idx="5">
                  <c:v>-0.38828149883412466</c:v>
                </c:pt>
                <c:pt idx="6">
                  <c:v>-0.26270415887085574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BD0-4BF6-B6D9-02A87CCC2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68136"/>
        <c:axId val="403067744"/>
      </c:lineChart>
      <c:catAx>
        <c:axId val="40306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403067744"/>
        <c:crosses val="autoZero"/>
        <c:auto val="1"/>
        <c:lblAlgn val="ctr"/>
        <c:lblOffset val="100"/>
        <c:noMultiLvlLbl val="0"/>
      </c:catAx>
      <c:valAx>
        <c:axId val="403067744"/>
        <c:scaling>
          <c:orientation val="minMax"/>
          <c:max val="1"/>
          <c:min val="-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403068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68696288850419"/>
          <c:y val="0.79984049362250775"/>
          <c:w val="0.73031303711149587"/>
          <c:h val="0.179881935810655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25590551181097E-2"/>
          <c:y val="5.0925925925925923E-2"/>
          <c:w val="0.91352996500437444"/>
          <c:h val="0.85614173228346457"/>
        </c:manualLayout>
      </c:layout>
      <c:barChart>
        <c:barDir val="col"/>
        <c:grouping val="clustered"/>
        <c:varyColors val="0"/>
        <c:ser>
          <c:idx val="0"/>
          <c:order val="0"/>
          <c:tx>
            <c:v>upravený reálny rast výdavkov</c:v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numRef>
              <c:f>'G04'!$B$1:$H$1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'G04'!$B$2:$H$2</c:f>
              <c:numCache>
                <c:formatCode>0.0</c:formatCode>
                <c:ptCount val="7"/>
                <c:pt idx="0">
                  <c:v>2.8002483054483385</c:v>
                </c:pt>
                <c:pt idx="1">
                  <c:v>0.99921316435687135</c:v>
                </c:pt>
                <c:pt idx="2">
                  <c:v>4.7652230862968992</c:v>
                </c:pt>
                <c:pt idx="3">
                  <c:v>3.5533081087517182</c:v>
                </c:pt>
                <c:pt idx="4">
                  <c:v>3.0212401621466212</c:v>
                </c:pt>
                <c:pt idx="5">
                  <c:v>1.0320305589031298</c:v>
                </c:pt>
                <c:pt idx="6">
                  <c:v>0.57755952352562812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F-4258-93B4-FD220FDB7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318408"/>
        <c:axId val="514316768"/>
      </c:barChart>
      <c:lineChart>
        <c:grouping val="stacked"/>
        <c:varyColors val="0"/>
        <c:ser>
          <c:idx val="1"/>
          <c:order val="1"/>
          <c:tx>
            <c:v>referenčná miera rastu výdavkov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DCB47B"/>
              </a:solidFill>
              <a:ln w="9525">
                <a:solidFill>
                  <a:srgbClr val="DCB47B"/>
                </a:solidFill>
              </a:ln>
              <a:effectLst/>
            </c:spPr>
          </c:marker>
          <c:cat>
            <c:numRef>
              <c:f>'G04'!$B$1:$H$1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'G04'!$B$3:$H$3</c:f>
              <c:numCache>
                <c:formatCode>0.0</c:formatCode>
                <c:ptCount val="7"/>
                <c:pt idx="0">
                  <c:v>1.6145631538579939</c:v>
                </c:pt>
                <c:pt idx="1">
                  <c:v>1.4864124353107282</c:v>
                </c:pt>
                <c:pt idx="2">
                  <c:v>2.2397225104019745</c:v>
                </c:pt>
                <c:pt idx="3">
                  <c:v>2.4560503036791759</c:v>
                </c:pt>
                <c:pt idx="4">
                  <c:v>2.4454887865133426</c:v>
                </c:pt>
                <c:pt idx="5">
                  <c:v>3.481435608880501</c:v>
                </c:pt>
                <c:pt idx="6">
                  <c:v>3.046232933145121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F-4258-93B4-FD220FDB7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18408"/>
        <c:axId val="514316768"/>
      </c:lineChart>
      <c:catAx>
        <c:axId val="51431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514316768"/>
        <c:crosses val="autoZero"/>
        <c:auto val="1"/>
        <c:lblAlgn val="ctr"/>
        <c:lblOffset val="100"/>
        <c:noMultiLvlLbl val="0"/>
      </c:catAx>
      <c:valAx>
        <c:axId val="51431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514318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39616718764422"/>
          <c:y val="6.539303799146319E-2"/>
          <c:w val="0.57193569553805779"/>
          <c:h val="0.124421843102945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133351</xdr:rowOff>
    </xdr:from>
    <xdr:to>
      <xdr:col>8</xdr:col>
      <xdr:colOff>857250</xdr:colOff>
      <xdr:row>2</xdr:row>
      <xdr:rowOff>85726</xdr:rowOff>
    </xdr:to>
    <xdr:sp macro="" textlink="">
      <xdr:nvSpPr>
        <xdr:cNvPr id="6" name="Šípka: doľav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E59660-75E2-4BA3-B0E1-8E119FF5E645}"/>
            </a:ext>
          </a:extLst>
        </xdr:cNvPr>
        <xdr:cNvSpPr/>
      </xdr:nvSpPr>
      <xdr:spPr>
        <a:xfrm>
          <a:off x="8524875" y="133351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104775</xdr:colOff>
      <xdr:row>7</xdr:row>
      <xdr:rowOff>104773</xdr:rowOff>
    </xdr:from>
    <xdr:to>
      <xdr:col>0</xdr:col>
      <xdr:colOff>304800</xdr:colOff>
      <xdr:row>25</xdr:row>
      <xdr:rowOff>133346</xdr:rowOff>
    </xdr:to>
    <xdr:grpSp>
      <xdr:nvGrpSpPr>
        <xdr:cNvPr id="7" name="Skupina 6">
          <a:extLst>
            <a:ext uri="{FF2B5EF4-FFF2-40B4-BE49-F238E27FC236}">
              <a16:creationId xmlns:a16="http://schemas.microsoft.com/office/drawing/2014/main" id="{C38106D8-75B3-43B3-B330-57FB26F7E066}"/>
            </a:ext>
          </a:extLst>
        </xdr:cNvPr>
        <xdr:cNvGrpSpPr/>
      </xdr:nvGrpSpPr>
      <xdr:grpSpPr>
        <a:xfrm>
          <a:off x="104775" y="1895473"/>
          <a:ext cx="200025" cy="6343648"/>
          <a:chOff x="123825" y="1697368"/>
          <a:chExt cx="200025" cy="5661833"/>
        </a:xfrm>
      </xdr:grpSpPr>
      <xdr:sp macro="" textlink="">
        <xdr:nvSpPr>
          <xdr:cNvPr id="8" name="Šípka nadol 2">
            <a:extLst>
              <a:ext uri="{FF2B5EF4-FFF2-40B4-BE49-F238E27FC236}">
                <a16:creationId xmlns:a16="http://schemas.microsoft.com/office/drawing/2014/main" id="{106F2E59-107C-46B5-BC64-49CD6573DA1B}"/>
              </a:ext>
            </a:extLst>
          </xdr:cNvPr>
          <xdr:cNvSpPr/>
        </xdr:nvSpPr>
        <xdr:spPr>
          <a:xfrm>
            <a:off x="123825" y="1697368"/>
            <a:ext cx="200025" cy="523875"/>
          </a:xfrm>
          <a:prstGeom prst="downArrow">
            <a:avLst/>
          </a:prstGeom>
          <a:solidFill>
            <a:srgbClr val="B1E8F9"/>
          </a:solidFill>
          <a:ln>
            <a:solidFill>
              <a:srgbClr val="13B5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9" name="Šípka nadol 3">
            <a:extLst>
              <a:ext uri="{FF2B5EF4-FFF2-40B4-BE49-F238E27FC236}">
                <a16:creationId xmlns:a16="http://schemas.microsoft.com/office/drawing/2014/main" id="{FF4E5D1E-E528-4EEB-A704-66ABF8B07939}"/>
              </a:ext>
            </a:extLst>
          </xdr:cNvPr>
          <xdr:cNvSpPr/>
        </xdr:nvSpPr>
        <xdr:spPr>
          <a:xfrm>
            <a:off x="123825" y="5301660"/>
            <a:ext cx="200025" cy="485775"/>
          </a:xfrm>
          <a:prstGeom prst="downArrow">
            <a:avLst/>
          </a:prstGeom>
          <a:solidFill>
            <a:srgbClr val="B1E8F9"/>
          </a:solidFill>
          <a:ln>
            <a:solidFill>
              <a:srgbClr val="13B5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10" name="Šípka nadol 4">
            <a:extLst>
              <a:ext uri="{FF2B5EF4-FFF2-40B4-BE49-F238E27FC236}">
                <a16:creationId xmlns:a16="http://schemas.microsoft.com/office/drawing/2014/main" id="{03A9908B-42EA-4320-8ACA-61B492BAB905}"/>
              </a:ext>
            </a:extLst>
          </xdr:cNvPr>
          <xdr:cNvSpPr/>
        </xdr:nvSpPr>
        <xdr:spPr>
          <a:xfrm>
            <a:off x="123825" y="6873426"/>
            <a:ext cx="200025" cy="485775"/>
          </a:xfrm>
          <a:prstGeom prst="downArrow">
            <a:avLst/>
          </a:prstGeom>
          <a:solidFill>
            <a:srgbClr val="B1E8F9"/>
          </a:solidFill>
          <a:ln>
            <a:solidFill>
              <a:srgbClr val="13B5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A4F69A-6E99-40EE-9E3E-57DB0D0A59AE}"/>
            </a:ext>
          </a:extLst>
        </xdr:cNvPr>
        <xdr:cNvSpPr/>
      </xdr:nvSpPr>
      <xdr:spPr>
        <a:xfrm>
          <a:off x="844867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7656E4-BA21-413C-9BFD-BD20268DCEDC}"/>
            </a:ext>
          </a:extLst>
        </xdr:cNvPr>
        <xdr:cNvSpPr/>
      </xdr:nvSpPr>
      <xdr:spPr>
        <a:xfrm>
          <a:off x="86201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A352E0-E6DA-4E49-884E-4136DC9C514A}"/>
            </a:ext>
          </a:extLst>
        </xdr:cNvPr>
        <xdr:cNvSpPr/>
      </xdr:nvSpPr>
      <xdr:spPr>
        <a:xfrm>
          <a:off x="8515350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AECD7-0EC2-4A42-8F7A-698AD8B327DA}"/>
            </a:ext>
          </a:extLst>
        </xdr:cNvPr>
        <xdr:cNvSpPr/>
      </xdr:nvSpPr>
      <xdr:spPr>
        <a:xfrm>
          <a:off x="92297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50725A-C1D7-4103-B65E-7D8AE6033FFF}"/>
            </a:ext>
          </a:extLst>
        </xdr:cNvPr>
        <xdr:cNvSpPr/>
      </xdr:nvSpPr>
      <xdr:spPr>
        <a:xfrm>
          <a:off x="8477250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12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AAFCE-0AE1-45F0-9052-3A752D2E3520}"/>
            </a:ext>
          </a:extLst>
        </xdr:cNvPr>
        <xdr:cNvSpPr/>
      </xdr:nvSpPr>
      <xdr:spPr>
        <a:xfrm>
          <a:off x="82391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109537</xdr:colOff>
      <xdr:row>1</xdr:row>
      <xdr:rowOff>138112</xdr:rowOff>
    </xdr:from>
    <xdr:to>
      <xdr:col>14</xdr:col>
      <xdr:colOff>342900</xdr:colOff>
      <xdr:row>16</xdr:row>
      <xdr:rowOff>23812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E9A6A56-3B80-4DCE-A224-6133F583CC96}"/>
            </a:ext>
          </a:extLst>
        </xdr:cNvPr>
        <xdr:cNvGrpSpPr/>
      </xdr:nvGrpSpPr>
      <xdr:grpSpPr>
        <a:xfrm>
          <a:off x="6796087" y="328612"/>
          <a:ext cx="4500563" cy="2743200"/>
          <a:chOff x="4986337" y="2033587"/>
          <a:chExt cx="4500563" cy="27432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24E3C614-6994-47DB-8C0B-7B9D513066EA}"/>
              </a:ext>
            </a:extLst>
          </xdr:cNvPr>
          <xdr:cNvGraphicFramePr/>
        </xdr:nvGraphicFramePr>
        <xdr:xfrm>
          <a:off x="4986337" y="2033587"/>
          <a:ext cx="4148138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ight Brace 3">
            <a:extLst>
              <a:ext uri="{FF2B5EF4-FFF2-40B4-BE49-F238E27FC236}">
                <a16:creationId xmlns:a16="http://schemas.microsoft.com/office/drawing/2014/main" id="{E2A93D51-0F0E-4451-97D6-E381E73FF9F7}"/>
              </a:ext>
            </a:extLst>
          </xdr:cNvPr>
          <xdr:cNvSpPr/>
        </xdr:nvSpPr>
        <xdr:spPr>
          <a:xfrm>
            <a:off x="8886825" y="2400300"/>
            <a:ext cx="45719" cy="171450"/>
          </a:xfrm>
          <a:prstGeom prst="rightBrace">
            <a:avLst/>
          </a:prstGeom>
          <a:ln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sk-SK" sz="1100" b="1">
              <a:solidFill>
                <a:srgbClr val="C00000"/>
              </a:solidFill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C1C9C3BC-620E-467C-9BED-F085F125FBBF}"/>
              </a:ext>
            </a:extLst>
          </xdr:cNvPr>
          <xdr:cNvSpPr txBox="1"/>
        </xdr:nvSpPr>
        <xdr:spPr>
          <a:xfrm>
            <a:off x="8953500" y="2276475"/>
            <a:ext cx="53340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900" b="1">
                <a:solidFill>
                  <a:srgbClr val="C00000"/>
                </a:solidFill>
                <a:latin typeface="Constantia" panose="02030602050306030303" pitchFamily="18" charset="0"/>
              </a:rPr>
              <a:t>vplyv 0,67 % HDP</a:t>
            </a:r>
          </a:p>
        </xdr:txBody>
      </xdr:sp>
    </xdr:grpSp>
    <xdr:clientData/>
  </xdr:twoCellAnchor>
  <xdr:twoCellAnchor>
    <xdr:from>
      <xdr:col>15</xdr:col>
      <xdr:colOff>38100</xdr:colOff>
      <xdr:row>1</xdr:row>
      <xdr:rowOff>9525</xdr:rowOff>
    </xdr:from>
    <xdr:to>
      <xdr:col>16</xdr:col>
      <xdr:colOff>180975</xdr:colOff>
      <xdr:row>2</xdr:row>
      <xdr:rowOff>142875</xdr:rowOff>
    </xdr:to>
    <xdr:sp macro="" textlink="">
      <xdr:nvSpPr>
        <xdr:cNvPr id="6" name="Šípka: doľav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694135-0644-41ED-8980-A72534CAB0A9}"/>
            </a:ext>
          </a:extLst>
        </xdr:cNvPr>
        <xdr:cNvSpPr/>
      </xdr:nvSpPr>
      <xdr:spPr>
        <a:xfrm>
          <a:off x="11601450" y="200025"/>
          <a:ext cx="752475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</xdr:row>
      <xdr:rowOff>42862</xdr:rowOff>
    </xdr:from>
    <xdr:to>
      <xdr:col>16</xdr:col>
      <xdr:colOff>495300</xdr:colOff>
      <xdr:row>16</xdr:row>
      <xdr:rowOff>119062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9D87F57-8F23-457F-8EC4-616ADDC88EDB}"/>
            </a:ext>
          </a:extLst>
        </xdr:cNvPr>
        <xdr:cNvGrpSpPr/>
      </xdr:nvGrpSpPr>
      <xdr:grpSpPr>
        <a:xfrm>
          <a:off x="8505825" y="423862"/>
          <a:ext cx="4124325" cy="2743200"/>
          <a:chOff x="6829425" y="4805362"/>
          <a:chExt cx="4124325" cy="27432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2E347296-FD22-4F6A-9F16-9787DBEF5BA7}"/>
              </a:ext>
            </a:extLst>
          </xdr:cNvPr>
          <xdr:cNvGraphicFramePr/>
        </xdr:nvGraphicFramePr>
        <xdr:xfrm>
          <a:off x="6829425" y="4805362"/>
          <a:ext cx="4124325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A8C73FDB-6C31-416E-A350-F7DB34E3DD15}"/>
              </a:ext>
            </a:extLst>
          </xdr:cNvPr>
          <xdr:cNvCxnSpPr/>
        </xdr:nvCxnSpPr>
        <xdr:spPr>
          <a:xfrm flipV="1">
            <a:off x="7562850" y="7200900"/>
            <a:ext cx="1171575" cy="142875"/>
          </a:xfrm>
          <a:prstGeom prst="straightConnector1">
            <a:avLst/>
          </a:prstGeom>
          <a:ln w="19050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F2F7A746-5A0A-46C5-AF69-815CA023443E}"/>
              </a:ext>
            </a:extLst>
          </xdr:cNvPr>
          <xdr:cNvSpPr txBox="1"/>
        </xdr:nvSpPr>
        <xdr:spPr>
          <a:xfrm>
            <a:off x="7524750" y="7315200"/>
            <a:ext cx="1419225" cy="180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900" b="1">
                <a:solidFill>
                  <a:srgbClr val="C00000"/>
                </a:solidFill>
                <a:latin typeface="Constantia" panose="02030602050306030303" pitchFamily="18" charset="0"/>
              </a:rPr>
              <a:t>zlepšenie</a:t>
            </a:r>
            <a:r>
              <a:rPr lang="sk-SK" sz="900" b="1" baseline="0">
                <a:solidFill>
                  <a:srgbClr val="C00000"/>
                </a:solidFill>
                <a:latin typeface="Constantia" panose="02030602050306030303" pitchFamily="18" charset="0"/>
              </a:rPr>
              <a:t> o 0,2 % HDP</a:t>
            </a:r>
            <a:endParaRPr lang="sk-SK" sz="900" b="1">
              <a:solidFill>
                <a:srgbClr val="C00000"/>
              </a:solidFill>
              <a:latin typeface="Constantia" panose="02030602050306030303" pitchFamily="18" charset="0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7E86D255-2201-43C3-B116-4B8DBE0954CB}"/>
              </a:ext>
            </a:extLst>
          </xdr:cNvPr>
          <xdr:cNvSpPr txBox="1"/>
        </xdr:nvSpPr>
        <xdr:spPr>
          <a:xfrm>
            <a:off x="9248775" y="7153275"/>
            <a:ext cx="1419225" cy="180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900" b="1">
                <a:solidFill>
                  <a:srgbClr val="C00000"/>
                </a:solidFill>
                <a:latin typeface="Constantia" panose="02030602050306030303" pitchFamily="18" charset="0"/>
              </a:rPr>
              <a:t>zhoršenie</a:t>
            </a:r>
            <a:r>
              <a:rPr lang="sk-SK" sz="900" b="1" baseline="0">
                <a:solidFill>
                  <a:srgbClr val="C00000"/>
                </a:solidFill>
                <a:latin typeface="Constantia" panose="02030602050306030303" pitchFamily="18" charset="0"/>
              </a:rPr>
              <a:t> o 0,3 % HDP</a:t>
            </a:r>
            <a:endParaRPr lang="sk-SK" sz="900" b="1">
              <a:solidFill>
                <a:srgbClr val="C00000"/>
              </a:solidFill>
              <a:latin typeface="Constantia" panose="02030602050306030303" pitchFamily="18" charset="0"/>
            </a:endParaRPr>
          </a:p>
        </xdr:txBody>
      </xdr: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A754B68A-4A6E-4336-A252-B4FCE98FD356}"/>
              </a:ext>
            </a:extLst>
          </xdr:cNvPr>
          <xdr:cNvCxnSpPr/>
        </xdr:nvCxnSpPr>
        <xdr:spPr>
          <a:xfrm>
            <a:off x="9334500" y="6972300"/>
            <a:ext cx="1162050" cy="180976"/>
          </a:xfrm>
          <a:prstGeom prst="straightConnector1">
            <a:avLst/>
          </a:prstGeom>
          <a:ln w="19050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19050</xdr:colOff>
      <xdr:row>0</xdr:row>
      <xdr:rowOff>180975</xdr:rowOff>
    </xdr:from>
    <xdr:to>
      <xdr:col>18</xdr:col>
      <xdr:colOff>161925</xdr:colOff>
      <xdr:row>2</xdr:row>
      <xdr:rowOff>123825</xdr:rowOff>
    </xdr:to>
    <xdr:sp macro="" textlink="">
      <xdr:nvSpPr>
        <xdr:cNvPr id="8" name="Šípka: doľav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3CD06B-5E5E-4078-ADB7-B17CD6E67DB7}"/>
            </a:ext>
          </a:extLst>
        </xdr:cNvPr>
        <xdr:cNvSpPr/>
      </xdr:nvSpPr>
      <xdr:spPr>
        <a:xfrm>
          <a:off x="12763500" y="180975"/>
          <a:ext cx="752475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114300</xdr:rowOff>
    </xdr:from>
    <xdr:to>
      <xdr:col>15</xdr:col>
      <xdr:colOff>428625</xdr:colOff>
      <xdr:row>19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7858BE4-5808-4EC7-AB10-2E3EAFAC1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114300</xdr:colOff>
      <xdr:row>4</xdr:row>
      <xdr:rowOff>76201</xdr:rowOff>
    </xdr:from>
    <xdr:to>
      <xdr:col>15</xdr:col>
      <xdr:colOff>361950</xdr:colOff>
      <xdr:row>5</xdr:row>
      <xdr:rowOff>104776</xdr:rowOff>
    </xdr:to>
    <xdr:sp macro="" textlink="">
      <xdr:nvSpPr>
        <xdr:cNvPr id="3" name="Šípka doprava 10">
          <a:extLst>
            <a:ext uri="{FF2B5EF4-FFF2-40B4-BE49-F238E27FC236}">
              <a16:creationId xmlns:a16="http://schemas.microsoft.com/office/drawing/2014/main" id="{81385F9F-4E5F-4EDB-A0ED-3D5F639FEB83}"/>
            </a:ext>
          </a:extLst>
        </xdr:cNvPr>
        <xdr:cNvSpPr/>
      </xdr:nvSpPr>
      <xdr:spPr>
        <a:xfrm>
          <a:off x="10572750" y="723901"/>
          <a:ext cx="1466850" cy="190500"/>
        </a:xfrm>
        <a:prstGeom prst="rightArrow">
          <a:avLst/>
        </a:prstGeom>
        <a:solidFill>
          <a:srgbClr val="B2E4F8"/>
        </a:solidFill>
        <a:ln>
          <a:solidFill>
            <a:srgbClr val="B2E4F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447675</xdr:colOff>
      <xdr:row>3</xdr:row>
      <xdr:rowOff>57150</xdr:rowOff>
    </xdr:from>
    <xdr:to>
      <xdr:col>14</xdr:col>
      <xdr:colOff>571224</xdr:colOff>
      <xdr:row>4</xdr:row>
      <xdr:rowOff>151962</xdr:rowOff>
    </xdr:to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9B797E84-C3D2-4859-A456-0CF3DB262D9F}"/>
            </a:ext>
          </a:extLst>
        </xdr:cNvPr>
        <xdr:cNvSpPr txBox="1"/>
      </xdr:nvSpPr>
      <xdr:spPr>
        <a:xfrm>
          <a:off x="10906125" y="542925"/>
          <a:ext cx="733149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1050" b="1">
              <a:solidFill>
                <a:srgbClr val="B2E4F8"/>
              </a:solidFill>
              <a:latin typeface="Constantia" panose="02030602050306030303" pitchFamily="18" charset="0"/>
            </a:rPr>
            <a:t>prognóza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142875</xdr:colOff>
      <xdr:row>3</xdr:row>
      <xdr:rowOff>0</xdr:rowOff>
    </xdr:to>
    <xdr:sp macro="" textlink="">
      <xdr:nvSpPr>
        <xdr:cNvPr id="5" name="Šípka: doľav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63F0A-B5B7-487B-B312-B029DA94D5E2}"/>
            </a:ext>
          </a:extLst>
        </xdr:cNvPr>
        <xdr:cNvSpPr/>
      </xdr:nvSpPr>
      <xdr:spPr>
        <a:xfrm>
          <a:off x="15182850" y="161925"/>
          <a:ext cx="752475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1</xdr:row>
      <xdr:rowOff>47625</xdr:rowOff>
    </xdr:from>
    <xdr:to>
      <xdr:col>16</xdr:col>
      <xdr:colOff>200025</xdr:colOff>
      <xdr:row>14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8B2BE56-8E76-42BA-B309-D315D535F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19050</xdr:colOff>
      <xdr:row>0</xdr:row>
      <xdr:rowOff>161926</xdr:rowOff>
    </xdr:from>
    <xdr:to>
      <xdr:col>21</xdr:col>
      <xdr:colOff>85725</xdr:colOff>
      <xdr:row>2</xdr:row>
      <xdr:rowOff>28576</xdr:rowOff>
    </xdr:to>
    <xdr:sp macro="" textlink="">
      <xdr:nvSpPr>
        <xdr:cNvPr id="4" name="Šípka: doľav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B4F40A-04B5-4010-849A-418F3F9D29E2}"/>
            </a:ext>
          </a:extLst>
        </xdr:cNvPr>
        <xdr:cNvSpPr/>
      </xdr:nvSpPr>
      <xdr:spPr>
        <a:xfrm>
          <a:off x="13515975" y="161926"/>
          <a:ext cx="676275" cy="2857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0</xdr:row>
      <xdr:rowOff>57150</xdr:rowOff>
    </xdr:from>
    <xdr:to>
      <xdr:col>8</xdr:col>
      <xdr:colOff>1162050</xdr:colOff>
      <xdr:row>2</xdr:row>
      <xdr:rowOff>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A7600D-3E28-45F0-88C0-96FF94592361}"/>
            </a:ext>
          </a:extLst>
        </xdr:cNvPr>
        <xdr:cNvSpPr/>
      </xdr:nvSpPr>
      <xdr:spPr>
        <a:xfrm>
          <a:off x="8858250" y="57150"/>
          <a:ext cx="733425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9</xdr:col>
      <xdr:colOff>114300</xdr:colOff>
      <xdr:row>2</xdr:row>
      <xdr:rowOff>114300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8DB4AC-6EAE-4E20-BD9C-33920A1FEB8A}"/>
            </a:ext>
          </a:extLst>
        </xdr:cNvPr>
        <xdr:cNvSpPr/>
      </xdr:nvSpPr>
      <xdr:spPr>
        <a:xfrm>
          <a:off x="8991600" y="190500"/>
          <a:ext cx="723900" cy="30480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1</xdr:row>
      <xdr:rowOff>0</xdr:rowOff>
    </xdr:from>
    <xdr:to>
      <xdr:col>10</xdr:col>
      <xdr:colOff>76201</xdr:colOff>
      <xdr:row>2</xdr:row>
      <xdr:rowOff>114300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D8B4D-BC58-4CA3-9A79-5346E4342CC3}"/>
            </a:ext>
          </a:extLst>
        </xdr:cNvPr>
        <xdr:cNvSpPr/>
      </xdr:nvSpPr>
      <xdr:spPr>
        <a:xfrm>
          <a:off x="10839451" y="190500"/>
          <a:ext cx="685800" cy="30480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114300</xdr:colOff>
      <xdr:row>2</xdr:row>
      <xdr:rowOff>38100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B6FBC0-13DB-4364-9C3A-A444D497BD45}"/>
            </a:ext>
          </a:extLst>
        </xdr:cNvPr>
        <xdr:cNvSpPr/>
      </xdr:nvSpPr>
      <xdr:spPr>
        <a:xfrm>
          <a:off x="79724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114300</xdr:colOff>
      <xdr:row>2</xdr:row>
      <xdr:rowOff>38100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D2B367-0BDE-496A-815F-166B1083918B}"/>
            </a:ext>
          </a:extLst>
        </xdr:cNvPr>
        <xdr:cNvSpPr/>
      </xdr:nvSpPr>
      <xdr:spPr>
        <a:xfrm>
          <a:off x="73628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104775</xdr:colOff>
      <xdr:row>2</xdr:row>
      <xdr:rowOff>114300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B92A95-D9D3-48B2-A0B4-6E2C3AC5BD87}"/>
            </a:ext>
          </a:extLst>
        </xdr:cNvPr>
        <xdr:cNvSpPr/>
      </xdr:nvSpPr>
      <xdr:spPr>
        <a:xfrm>
          <a:off x="8201025" y="190500"/>
          <a:ext cx="714375" cy="30480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C6152D-BA0A-4885-99A0-6B58D7625124}"/>
            </a:ext>
          </a:extLst>
        </xdr:cNvPr>
        <xdr:cNvSpPr/>
      </xdr:nvSpPr>
      <xdr:spPr>
        <a:xfrm>
          <a:off x="74771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15</xdr:col>
      <xdr:colOff>114300</xdr:colOff>
      <xdr:row>2</xdr:row>
      <xdr:rowOff>95250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800BBB-3303-4A48-84A0-45539143D9F7}"/>
            </a:ext>
          </a:extLst>
        </xdr:cNvPr>
        <xdr:cNvSpPr/>
      </xdr:nvSpPr>
      <xdr:spPr>
        <a:xfrm>
          <a:off x="9801225" y="190500"/>
          <a:ext cx="723900" cy="2857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C3/CZE/REER/REERTOT99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WE\NLD\WEO\Current\WEO138ann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drozd\Desktop\NPC_2013_2015_OS_09\NPC_2010\Documents%20and%20Settings\PANTOLIN\My%20Local%20Documents\Slovenia\Wages_emplo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ocuments%20and%20Settings\PANTOLIN\My%20Local%20Documents\Slovenia\Wages_emplo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PANTOLIN/My%20Local%20Documents/Slovenia/Wages_employ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NTOLIN\My%20Local%20Documents\Slovenia\Wages_employ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WIN/Temporary%20Internet%20Files/OLK93A2/Macedonia/Missions/July2000/BriefingPaper/MacroframeworkJun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C3\CZE\REER\REERTOT99%20revis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orary%20Internet%20Files\OLK93A2\Macedonia\Missions\July2000\BriefingPaper\MacroframeworkJun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C3\CZE\FIS\M-T%20fiscal%20June10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O2\MKD\REP\TABLES\red98\Mk-red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O2/MKD/REP/TABLES/red98/Mk-red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2\MKD\REP\TABLES\red98\Mk-red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O2\MKD\REP\TABLES\red98\Mk-red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3\CZE\REER\REERTOT99%20revis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CA/CRI/Dbase/Dinput/CRI-INPUT-A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A\CRI\Dbase\Dinput\CRI-INPUT-ABO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SVK/Database/Debt%20service%20reque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CZE\REER\REERTOT99%20revi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My%20Documents/moldova/Oct2000mission/data/eff9911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moldova\Oct2000mission\data\eff9911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WE/NLD/WEO/Current/WEO138ann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Príloha _10 M"/>
      <sheetName val="i-REER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  <sheetName val="Svkbop"/>
      <sheetName val="i2-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  <sheetName val="Macroframework-Ver.1"/>
      <sheetName val="Main"/>
      <sheetName val="Links"/>
      <sheetName val="ErrCheck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mak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ech_prac"/>
      <sheetName val="TAB34"/>
      <sheetName val="J(Priv.Cap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fpeter2"/>
      <sheetName val="Sheet1"/>
      <sheetName val="Sheet2"/>
      <sheetName val="Sheet3"/>
      <sheetName val="Debt service request"/>
      <sheetName val="M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REERTOT99 revis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28"/>
  <sheetViews>
    <sheetView showGridLines="0" tabSelected="1" workbookViewId="0"/>
  </sheetViews>
  <sheetFormatPr defaultRowHeight="15" x14ac:dyDescent="0.25"/>
  <cols>
    <col min="1" max="1" width="98.5703125" style="25" customWidth="1"/>
  </cols>
  <sheetData>
    <row r="1" spans="1:2" ht="18.75" x14ac:dyDescent="0.25">
      <c r="A1" s="130" t="s">
        <v>286</v>
      </c>
    </row>
    <row r="2" spans="1:2" ht="18.75" customHeight="1" x14ac:dyDescent="0.25">
      <c r="A2" s="129" t="s">
        <v>0</v>
      </c>
    </row>
    <row r="3" spans="1:2" ht="15" customHeight="1" x14ac:dyDescent="0.5">
      <c r="A3" s="131"/>
    </row>
    <row r="4" spans="1:2" x14ac:dyDescent="0.25">
      <c r="A4" s="132" t="s">
        <v>287</v>
      </c>
      <c r="B4" s="128"/>
    </row>
    <row r="5" spans="1:2" x14ac:dyDescent="0.25">
      <c r="A5" s="132" t="s">
        <v>285</v>
      </c>
      <c r="B5" s="128"/>
    </row>
    <row r="6" spans="1:2" x14ac:dyDescent="0.25">
      <c r="A6" s="132" t="s">
        <v>1</v>
      </c>
      <c r="B6" s="128"/>
    </row>
    <row r="7" spans="1:2" x14ac:dyDescent="0.25">
      <c r="A7" s="132" t="s">
        <v>2</v>
      </c>
      <c r="B7" s="128"/>
    </row>
    <row r="8" spans="1:2" x14ac:dyDescent="0.25">
      <c r="A8" s="225" t="s">
        <v>3</v>
      </c>
      <c r="B8" s="128"/>
    </row>
    <row r="9" spans="1:2" x14ac:dyDescent="0.25">
      <c r="A9" s="225" t="s">
        <v>4</v>
      </c>
      <c r="B9" s="128"/>
    </row>
    <row r="10" spans="1:2" x14ac:dyDescent="0.25">
      <c r="A10" s="132" t="s">
        <v>5</v>
      </c>
      <c r="B10" s="128"/>
    </row>
    <row r="11" spans="1:2" x14ac:dyDescent="0.25">
      <c r="A11" s="225" t="s">
        <v>6</v>
      </c>
      <c r="B11" s="128"/>
    </row>
    <row r="12" spans="1:2" x14ac:dyDescent="0.25">
      <c r="A12" s="132" t="s">
        <v>288</v>
      </c>
      <c r="B12" s="128"/>
    </row>
    <row r="13" spans="1:2" x14ac:dyDescent="0.25">
      <c r="A13" s="225" t="s">
        <v>7</v>
      </c>
      <c r="B13" s="128"/>
    </row>
    <row r="14" spans="1:2" x14ac:dyDescent="0.25">
      <c r="A14" s="225" t="s">
        <v>307</v>
      </c>
      <c r="B14" s="128"/>
    </row>
    <row r="15" spans="1:2" x14ac:dyDescent="0.25">
      <c r="A15" s="225" t="s">
        <v>308</v>
      </c>
      <c r="B15" s="128"/>
    </row>
    <row r="16" spans="1:2" x14ac:dyDescent="0.25">
      <c r="A16" s="225" t="s">
        <v>309</v>
      </c>
      <c r="B16" s="128"/>
    </row>
    <row r="17" spans="1:7" x14ac:dyDescent="0.25">
      <c r="A17" s="225" t="s">
        <v>310</v>
      </c>
      <c r="B17" s="128"/>
    </row>
    <row r="18" spans="1:7" x14ac:dyDescent="0.25">
      <c r="A18" s="225" t="s">
        <v>311</v>
      </c>
      <c r="B18" s="128"/>
    </row>
    <row r="19" spans="1:7" x14ac:dyDescent="0.25">
      <c r="A19" s="225" t="s">
        <v>312</v>
      </c>
      <c r="B19" s="128"/>
    </row>
    <row r="20" spans="1:7" ht="13.5" customHeight="1" x14ac:dyDescent="0.25">
      <c r="A20" s="225" t="s">
        <v>313</v>
      </c>
      <c r="B20" s="128"/>
    </row>
    <row r="21" spans="1:7" ht="11.25" customHeight="1" x14ac:dyDescent="0.25">
      <c r="A21" s="228"/>
      <c r="B21" s="228"/>
      <c r="C21" s="228"/>
      <c r="D21" s="228"/>
      <c r="E21" s="228"/>
      <c r="F21" s="228"/>
      <c r="G21" s="228"/>
    </row>
    <row r="22" spans="1:7" ht="11.25" customHeight="1" x14ac:dyDescent="0.25">
      <c r="A22" s="289"/>
      <c r="B22" s="289"/>
      <c r="C22" s="289"/>
      <c r="D22" s="289"/>
      <c r="E22" s="289"/>
      <c r="F22" s="289"/>
      <c r="G22" s="289"/>
    </row>
    <row r="23" spans="1:7" ht="15" customHeight="1" x14ac:dyDescent="0.25">
      <c r="A23" s="25" t="s">
        <v>303</v>
      </c>
      <c r="B23" s="228"/>
      <c r="C23" s="228"/>
      <c r="D23" s="228"/>
      <c r="E23" s="228"/>
      <c r="F23" s="228"/>
      <c r="G23" s="228"/>
    </row>
    <row r="24" spans="1:7" ht="15" customHeight="1" x14ac:dyDescent="0.25">
      <c r="A24" s="25" t="s">
        <v>304</v>
      </c>
      <c r="B24" s="289"/>
      <c r="C24" s="289"/>
      <c r="D24" s="289"/>
      <c r="E24" s="289"/>
      <c r="F24" s="289"/>
      <c r="G24" s="289"/>
    </row>
    <row r="25" spans="1:7" x14ac:dyDescent="0.25">
      <c r="A25" s="132" t="s">
        <v>305</v>
      </c>
      <c r="B25" s="128"/>
    </row>
    <row r="26" spans="1:7" x14ac:dyDescent="0.25">
      <c r="A26" s="132" t="s">
        <v>306</v>
      </c>
      <c r="B26" s="128"/>
    </row>
    <row r="27" spans="1:7" x14ac:dyDescent="0.25">
      <c r="A27" s="133"/>
    </row>
    <row r="28" spans="1:7" x14ac:dyDescent="0.25">
      <c r="A28" s="133"/>
    </row>
  </sheetData>
  <hyperlinks>
    <hyperlink ref="A4" location="'T01'!A1" display="Tab 1: Hodnotenie RRZ – plnenie pravidla o vyrovnanom rozpočte v roku 2017" xr:uid="{00000000-0004-0000-0000-000000000000}"/>
    <hyperlink ref="A5" location="'T02'!A1" display="Tab 2: Výpočet potrebnej zmeny štrukturálneho salda na dosiahnutie strednodobého cieľa do roku 2019" xr:uid="{00000000-0004-0000-0000-000001000000}"/>
    <hyperlink ref="A6" location="'T03'!A1" display="Tab 3: Štrukturálne saldo" xr:uid="{00000000-0004-0000-0000-000002000000}"/>
    <hyperlink ref="A7" location="'T04'!A1" display="Tab 4: Výdavkové pravidlo" xr:uid="{00000000-0004-0000-0000-000003000000}"/>
    <hyperlink ref="A10" location="'T07'!A1" display="Tab 7: Základné hodnotenie RRZ a MF SR" xr:uid="{00000000-0004-0000-0000-000004000000}"/>
    <hyperlink ref="A12" location="'T09'!A1" display="Tab 9: Jednorazové vplyvy v rokoch 2015-2017" xr:uid="{00000000-0004-0000-0000-000005000000}"/>
    <hyperlink ref="A25" location="'G03'!A1" display="Graf 3: Vývoj štrukturálneho salda VS podľa prepočtov RRZ v rokoch 2016-2022" xr:uid="{00000000-0004-0000-0000-000006000000}"/>
    <hyperlink ref="A26" location="'G04'!A1" display="Graf 4: Vývoj výdavkového pravidla podľa prepočtov RRZ v rokoch 2016-2022" xr:uid="{00000000-0004-0000-0000-000007000000}"/>
    <hyperlink ref="A8" location="'T05'!A1" display="Tab 5: Posúdenie výraznej odchýlky - štrukturálne saldo" xr:uid="{00000000-0004-0000-0000-000008000000}"/>
    <hyperlink ref="A9" location="'T06'!A1" display="Tab 6: Posúdenie výraznej odchýlky - výdavkové pravidlo" xr:uid="{00000000-0004-0000-0000-000009000000}"/>
    <hyperlink ref="A11" location="'T08'!A1" display="Tab 8: Prehľad dodatočných faktorov zohľadnených v hodnotení" xr:uid="{00000000-0004-0000-0000-00000A000000}"/>
    <hyperlink ref="A13" location="'T10'!A1" display="Tab 10: Diskrecionárne príjmové opatrenia a metodické vplyvy" xr:uid="{00000000-0004-0000-0000-00000B000000}"/>
    <hyperlink ref="A16" location="'T11, T12, T13'!A1" display="Tab 13: Odhad neočakávaných príjmov v roku 2018" xr:uid="{00000000-0004-0000-0000-00000E000000}"/>
    <hyperlink ref="A17" location="'T14'!A1" display="Tab 14: Výdavky na spolufinancovanie v upravených výdavkoch" xr:uid="{00000000-0004-0000-0000-00000F000000}"/>
    <hyperlink ref="A18" location="'T15'!A1" display="Tab 15: Zmena štrukt. salda a vplyv upravených výdavkov v rokoch 2016 a 2017 - rozdiely" xr:uid="{00000000-0004-0000-0000-000010000000}"/>
    <hyperlink ref="A19" location="'T16'!A1" display="Tab 16: Vlastné investície v jednotlivých ukazovateľoch" xr:uid="{00000000-0004-0000-0000-000011000000}"/>
    <hyperlink ref="A15" location="'T11, T12, T13'!A1" display="Tab 12: Odhad neočakávaných príjmov v roku 2017" xr:uid="{D4F8E189-73FC-4C1C-82BA-1C4A1812F7D3}"/>
    <hyperlink ref="A24" location="'G02'!A1" display="Graf 2: Vývoj vlastných investícií" xr:uid="{F346D99F-BE31-4E2C-9BE9-9EA64CA6C0B4}"/>
    <hyperlink ref="A23" location="'G01'!A1" display="Graf 1: Vývoj jednotlivých zložiek príjmov VS" xr:uid="{42EC056E-0A95-4FE4-8723-39A116B5AB81}"/>
    <hyperlink ref="A14" location="'T11, T12, T13'!A1" display="Tab 11: Odhad neočakávaných príjmov v roku 2016" xr:uid="{78F91B27-59AF-4516-B9C0-325DABC9775C}"/>
    <hyperlink ref="A20" location="'T17'!A1" display="Tab 17: Vývoj príjmov verejnej správy v rokoch 2015 až 2018" xr:uid="{D12A82FD-FF11-409F-A1E4-E0AE50A0DE92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0"/>
  <dimension ref="A1:M12"/>
  <sheetViews>
    <sheetView showGridLines="0" workbookViewId="0"/>
  </sheetViews>
  <sheetFormatPr defaultRowHeight="15" x14ac:dyDescent="0.25"/>
  <cols>
    <col min="1" max="1" width="45.28515625" customWidth="1"/>
  </cols>
  <sheetData>
    <row r="1" spans="1:13" x14ac:dyDescent="0.25">
      <c r="A1" s="6" t="s">
        <v>299</v>
      </c>
      <c r="C1" s="5"/>
      <c r="D1" s="5"/>
      <c r="E1" s="5"/>
      <c r="L1" s="4"/>
    </row>
    <row r="2" spans="1:13" x14ac:dyDescent="0.25">
      <c r="A2" s="1"/>
      <c r="B2" s="304">
        <v>2015</v>
      </c>
      <c r="C2" s="73">
        <v>2016</v>
      </c>
      <c r="D2" s="74">
        <v>2017</v>
      </c>
      <c r="E2" s="73">
        <v>2018</v>
      </c>
      <c r="F2" s="304">
        <v>2015</v>
      </c>
      <c r="G2" s="73">
        <v>2016</v>
      </c>
      <c r="H2" s="74">
        <v>2017</v>
      </c>
      <c r="I2" s="73">
        <v>2018</v>
      </c>
      <c r="J2" s="304">
        <v>2015</v>
      </c>
      <c r="K2" s="15">
        <v>2016</v>
      </c>
      <c r="L2" s="304">
        <v>2017</v>
      </c>
      <c r="M2" s="304">
        <v>2018</v>
      </c>
    </row>
    <row r="3" spans="1:13" x14ac:dyDescent="0.25">
      <c r="A3" s="306"/>
      <c r="B3" s="504" t="s">
        <v>133</v>
      </c>
      <c r="C3" s="504"/>
      <c r="D3" s="504"/>
      <c r="E3" s="504"/>
      <c r="F3" s="505" t="s">
        <v>134</v>
      </c>
      <c r="G3" s="504"/>
      <c r="H3" s="504"/>
      <c r="I3" s="504"/>
      <c r="J3" s="505" t="s">
        <v>135</v>
      </c>
      <c r="K3" s="504"/>
      <c r="L3" s="504"/>
      <c r="M3" s="504"/>
    </row>
    <row r="4" spans="1:13" x14ac:dyDescent="0.25">
      <c r="A4" s="3" t="s">
        <v>175</v>
      </c>
      <c r="B4" s="307">
        <v>-5.7880000000000003</v>
      </c>
      <c r="C4" s="307">
        <v>-5.7880000000000003</v>
      </c>
      <c r="D4" s="307">
        <v>-5.7880000000000003</v>
      </c>
      <c r="E4" s="307">
        <v>-5.7880000000000003</v>
      </c>
      <c r="F4" s="308">
        <v>-5.7880000000000003</v>
      </c>
      <c r="G4" s="309">
        <v>-5.7880000000000003</v>
      </c>
      <c r="H4" s="309">
        <v>-5.7880000000000003</v>
      </c>
      <c r="I4" s="319">
        <v>-5.7880000000000003</v>
      </c>
      <c r="J4" s="311">
        <v>0</v>
      </c>
      <c r="K4" s="307">
        <v>0</v>
      </c>
      <c r="L4" s="307">
        <v>0</v>
      </c>
      <c r="M4" s="307">
        <v>0</v>
      </c>
    </row>
    <row r="5" spans="1:13" x14ac:dyDescent="0.25">
      <c r="A5" s="310" t="s">
        <v>176</v>
      </c>
      <c r="B5" s="307">
        <v>12.147587373735428</v>
      </c>
      <c r="C5" s="307">
        <v>-33.915999999999997</v>
      </c>
      <c r="D5" s="307">
        <v>15.379</v>
      </c>
      <c r="E5" s="307">
        <v>4.1273090000000003</v>
      </c>
      <c r="F5" s="311">
        <v>12.147587373735428</v>
      </c>
      <c r="G5" s="307">
        <v>-33.915999999999997</v>
      </c>
      <c r="H5" s="307">
        <v>15.379</v>
      </c>
      <c r="I5" s="307">
        <v>4.1273090000000003</v>
      </c>
      <c r="J5" s="311">
        <v>0</v>
      </c>
      <c r="K5" s="307">
        <v>0</v>
      </c>
      <c r="L5" s="307">
        <v>0</v>
      </c>
      <c r="M5" s="307">
        <v>0</v>
      </c>
    </row>
    <row r="6" spans="1:13" x14ac:dyDescent="0.25">
      <c r="A6" s="39" t="s">
        <v>177</v>
      </c>
      <c r="B6" s="307" t="s">
        <v>138</v>
      </c>
      <c r="C6" s="307">
        <v>-46.106999999999999</v>
      </c>
      <c r="D6" s="305" t="s">
        <v>178</v>
      </c>
      <c r="E6" s="305" t="s">
        <v>178</v>
      </c>
      <c r="F6" s="311" t="s">
        <v>138</v>
      </c>
      <c r="G6" s="307">
        <v>-46.1065282</v>
      </c>
      <c r="H6" s="307" t="s">
        <v>138</v>
      </c>
      <c r="I6" s="313" t="s">
        <v>178</v>
      </c>
      <c r="J6" s="311" t="s">
        <v>138</v>
      </c>
      <c r="K6" s="307">
        <v>-4.7179999999968913E-4</v>
      </c>
      <c r="L6" s="307" t="s">
        <v>138</v>
      </c>
      <c r="M6" s="307" t="s">
        <v>138</v>
      </c>
    </row>
    <row r="7" spans="1:13" x14ac:dyDescent="0.25">
      <c r="A7" s="39" t="s">
        <v>179</v>
      </c>
      <c r="B7" s="305" t="s">
        <v>178</v>
      </c>
      <c r="C7" s="307">
        <v>-26.087</v>
      </c>
      <c r="D7" s="305" t="s">
        <v>178</v>
      </c>
      <c r="E7" s="305" t="s">
        <v>178</v>
      </c>
      <c r="F7" s="312" t="s">
        <v>178</v>
      </c>
      <c r="G7" s="307">
        <v>-26.087</v>
      </c>
      <c r="H7" s="313" t="s">
        <v>178</v>
      </c>
      <c r="I7" s="313" t="s">
        <v>178</v>
      </c>
      <c r="J7" s="311" t="s">
        <v>178</v>
      </c>
      <c r="K7" s="307">
        <v>0</v>
      </c>
      <c r="L7" s="307" t="s">
        <v>178</v>
      </c>
      <c r="M7" s="307" t="s">
        <v>178</v>
      </c>
    </row>
    <row r="8" spans="1:13" x14ac:dyDescent="0.25">
      <c r="A8" s="282" t="s">
        <v>326</v>
      </c>
      <c r="B8" s="305" t="s">
        <v>178</v>
      </c>
      <c r="C8" s="305" t="s">
        <v>178</v>
      </c>
      <c r="D8" s="305" t="s">
        <v>178</v>
      </c>
      <c r="E8" s="307">
        <v>233.1</v>
      </c>
      <c r="F8" s="312" t="s">
        <v>178</v>
      </c>
      <c r="G8" s="313" t="s">
        <v>178</v>
      </c>
      <c r="H8" s="313" t="s">
        <v>178</v>
      </c>
      <c r="I8" s="313" t="s">
        <v>178</v>
      </c>
      <c r="J8" s="311" t="s">
        <v>178</v>
      </c>
      <c r="K8" s="307" t="s">
        <v>178</v>
      </c>
      <c r="L8" s="307" t="s">
        <v>178</v>
      </c>
      <c r="M8" s="307">
        <v>233.1</v>
      </c>
    </row>
    <row r="9" spans="1:13" x14ac:dyDescent="0.25">
      <c r="A9" s="75" t="s">
        <v>180</v>
      </c>
      <c r="B9" s="314">
        <v>6.3595873737354278</v>
      </c>
      <c r="C9" s="314">
        <v>-111.898</v>
      </c>
      <c r="D9" s="314">
        <v>9.5909999999999993</v>
      </c>
      <c r="E9" s="314">
        <v>231.43930899999998</v>
      </c>
      <c r="F9" s="315">
        <v>6.3595873737354278</v>
      </c>
      <c r="G9" s="314">
        <v>-111.8975282</v>
      </c>
      <c r="H9" s="314">
        <v>9.5909999999999993</v>
      </c>
      <c r="I9" s="314">
        <v>-1.6606909999999999</v>
      </c>
      <c r="J9" s="315">
        <v>0</v>
      </c>
      <c r="K9" s="314">
        <v>-4.7179999999968913E-4</v>
      </c>
      <c r="L9" s="314">
        <v>0</v>
      </c>
      <c r="M9" s="314">
        <v>233.1</v>
      </c>
    </row>
    <row r="10" spans="1:13" x14ac:dyDescent="0.25">
      <c r="A10" s="14" t="s">
        <v>181</v>
      </c>
      <c r="B10" s="316">
        <v>8.0360483288666271E-3</v>
      </c>
      <c r="C10" s="316">
        <v>-0.13776118414588384</v>
      </c>
      <c r="D10" s="316">
        <v>1.1303360293024201E-2</v>
      </c>
      <c r="E10" s="316">
        <v>0.25657951370099225</v>
      </c>
      <c r="F10" s="317">
        <v>8.0360483288666271E-3</v>
      </c>
      <c r="G10" s="317">
        <v>-0.1377606032979091</v>
      </c>
      <c r="H10" s="317">
        <v>1.1303360293024201E-2</v>
      </c>
      <c r="I10" s="317">
        <v>-1.8410843474632674E-3</v>
      </c>
      <c r="J10" s="318">
        <v>0</v>
      </c>
      <c r="K10" s="318">
        <v>-5.8084797476259792E-7</v>
      </c>
      <c r="L10" s="318">
        <v>0</v>
      </c>
      <c r="M10" s="318">
        <v>0.25842059804845552</v>
      </c>
    </row>
    <row r="11" spans="1:13" x14ac:dyDescent="0.25">
      <c r="A11" s="151" t="s">
        <v>327</v>
      </c>
    </row>
    <row r="12" spans="1:13" x14ac:dyDescent="0.25">
      <c r="A12" s="10"/>
      <c r="B12" s="27"/>
      <c r="C12" s="27"/>
      <c r="D12" s="27"/>
      <c r="E12" s="27"/>
    </row>
  </sheetData>
  <mergeCells count="3">
    <mergeCell ref="B3:E3"/>
    <mergeCell ref="F3:I3"/>
    <mergeCell ref="J3:M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1"/>
  <dimension ref="A1:H51"/>
  <sheetViews>
    <sheetView showGridLines="0" workbookViewId="0">
      <selection sqref="A1:H1"/>
    </sheetView>
  </sheetViews>
  <sheetFormatPr defaultRowHeight="15" x14ac:dyDescent="0.25"/>
  <cols>
    <col min="1" max="1" width="62.7109375" customWidth="1"/>
    <col min="6" max="6" width="9.140625" customWidth="1"/>
  </cols>
  <sheetData>
    <row r="1" spans="1:8" ht="15" customHeight="1" x14ac:dyDescent="0.25">
      <c r="A1" s="511" t="s">
        <v>182</v>
      </c>
      <c r="B1" s="511"/>
      <c r="C1" s="511"/>
      <c r="D1" s="511"/>
      <c r="E1" s="511"/>
      <c r="F1" s="511"/>
      <c r="G1" s="511"/>
      <c r="H1" s="511"/>
    </row>
    <row r="2" spans="1:8" ht="15" customHeight="1" x14ac:dyDescent="0.25">
      <c r="A2" s="170"/>
      <c r="B2" s="508" t="s">
        <v>183</v>
      </c>
      <c r="C2" s="508"/>
      <c r="D2" s="508"/>
      <c r="E2" s="509"/>
      <c r="F2" s="506" t="s">
        <v>184</v>
      </c>
      <c r="G2" s="507"/>
      <c r="H2" s="507"/>
    </row>
    <row r="3" spans="1:8" x14ac:dyDescent="0.25">
      <c r="A3" s="170"/>
      <c r="B3" s="17">
        <v>2015</v>
      </c>
      <c r="C3" s="171">
        <v>2016</v>
      </c>
      <c r="D3" s="354">
        <v>2017</v>
      </c>
      <c r="E3" s="296">
        <v>2018</v>
      </c>
      <c r="F3" s="171">
        <v>2016</v>
      </c>
      <c r="G3" s="17">
        <v>2017</v>
      </c>
      <c r="H3" s="295">
        <v>2018</v>
      </c>
    </row>
    <row r="4" spans="1:8" x14ac:dyDescent="0.25">
      <c r="A4" s="37" t="s">
        <v>185</v>
      </c>
      <c r="B4" s="172">
        <f>SUM(B5:B40)</f>
        <v>-50406</v>
      </c>
      <c r="C4" s="172">
        <f t="shared" ref="C4:E4" si="0">SUM(C5:C40)</f>
        <v>-230788.53049</v>
      </c>
      <c r="D4" s="172">
        <f t="shared" si="0"/>
        <v>139268.9103754228</v>
      </c>
      <c r="E4" s="172">
        <f t="shared" si="0"/>
        <v>-106356.63404565</v>
      </c>
      <c r="F4" s="358">
        <f>SUM(F5:F40)</f>
        <v>-180382.53049</v>
      </c>
      <c r="G4" s="417">
        <f t="shared" ref="G4:H4" si="1">SUM(G5:G40)</f>
        <v>135199.9103754228</v>
      </c>
      <c r="H4" s="417">
        <f t="shared" si="1"/>
        <v>-124071.69654565</v>
      </c>
    </row>
    <row r="5" spans="1:8" x14ac:dyDescent="0.25">
      <c r="A5" s="20" t="s">
        <v>186</v>
      </c>
      <c r="B5" s="427">
        <v>-63000</v>
      </c>
      <c r="C5" s="429">
        <v>-198000</v>
      </c>
      <c r="D5" s="424" t="s">
        <v>138</v>
      </c>
      <c r="E5" s="425" t="s">
        <v>138</v>
      </c>
      <c r="F5" s="429">
        <f>C5-B5</f>
        <v>-135000</v>
      </c>
      <c r="G5" s="427" t="s">
        <v>138</v>
      </c>
      <c r="H5" s="427" t="s">
        <v>138</v>
      </c>
    </row>
    <row r="6" spans="1:8" x14ac:dyDescent="0.25">
      <c r="A6" s="173" t="s">
        <v>187</v>
      </c>
      <c r="B6" s="434">
        <v>15994</v>
      </c>
      <c r="C6" s="435">
        <v>28544</v>
      </c>
      <c r="D6" s="418" t="s">
        <v>138</v>
      </c>
      <c r="E6" s="436" t="s">
        <v>138</v>
      </c>
      <c r="F6" s="435">
        <f>C6-B6</f>
        <v>12550</v>
      </c>
      <c r="G6" s="437" t="s">
        <v>138</v>
      </c>
      <c r="H6" s="437" t="s">
        <v>138</v>
      </c>
    </row>
    <row r="7" spans="1:8" x14ac:dyDescent="0.25">
      <c r="A7" s="20" t="s">
        <v>188</v>
      </c>
      <c r="B7" s="427">
        <v>-3400</v>
      </c>
      <c r="C7" s="429">
        <v>3400</v>
      </c>
      <c r="D7" s="430" t="s">
        <v>138</v>
      </c>
      <c r="E7" s="431" t="s">
        <v>138</v>
      </c>
      <c r="F7" s="429">
        <f>C7-B7</f>
        <v>6800</v>
      </c>
      <c r="G7" s="428" t="s">
        <v>138</v>
      </c>
      <c r="H7" s="428" t="s">
        <v>138</v>
      </c>
    </row>
    <row r="8" spans="1:8" x14ac:dyDescent="0.25">
      <c r="A8" s="20" t="s">
        <v>189</v>
      </c>
      <c r="B8" s="428" t="s">
        <v>138</v>
      </c>
      <c r="C8" s="429">
        <v>4069</v>
      </c>
      <c r="D8" s="432">
        <v>5505</v>
      </c>
      <c r="E8" s="433" t="s">
        <v>138</v>
      </c>
      <c r="F8" s="429">
        <f>C8</f>
        <v>4069</v>
      </c>
      <c r="G8" s="427">
        <f>D8-C8</f>
        <v>1436</v>
      </c>
      <c r="H8" s="427" t="s">
        <v>138</v>
      </c>
    </row>
    <row r="9" spans="1:8" x14ac:dyDescent="0.25">
      <c r="A9" s="20" t="s">
        <v>190</v>
      </c>
      <c r="B9" s="428" t="s">
        <v>138</v>
      </c>
      <c r="C9" s="426" t="s">
        <v>138</v>
      </c>
      <c r="D9" s="424">
        <v>6494</v>
      </c>
      <c r="E9" s="425" t="s">
        <v>138</v>
      </c>
      <c r="F9" s="426" t="s">
        <v>138</v>
      </c>
      <c r="G9" s="427">
        <f>D9</f>
        <v>6494</v>
      </c>
      <c r="H9" s="427" t="s">
        <v>138</v>
      </c>
    </row>
    <row r="10" spans="1:8" x14ac:dyDescent="0.25">
      <c r="A10" s="20" t="s">
        <v>191</v>
      </c>
      <c r="B10" s="428" t="s">
        <v>138</v>
      </c>
      <c r="C10" s="429">
        <v>-76900</v>
      </c>
      <c r="D10" s="430" t="s">
        <v>138</v>
      </c>
      <c r="E10" s="431" t="s">
        <v>138</v>
      </c>
      <c r="F10" s="429">
        <f t="shared" ref="F10:F11" si="2">C10</f>
        <v>-76900</v>
      </c>
      <c r="G10" s="428" t="s">
        <v>138</v>
      </c>
      <c r="H10" s="428" t="s">
        <v>138</v>
      </c>
    </row>
    <row r="11" spans="1:8" x14ac:dyDescent="0.25">
      <c r="A11" s="20" t="s">
        <v>192</v>
      </c>
      <c r="B11" s="428" t="s">
        <v>138</v>
      </c>
      <c r="C11" s="429">
        <v>-11297</v>
      </c>
      <c r="D11" s="430" t="s">
        <v>138</v>
      </c>
      <c r="E11" s="431" t="s">
        <v>138</v>
      </c>
      <c r="F11" s="429">
        <f t="shared" si="2"/>
        <v>-11297</v>
      </c>
      <c r="G11" s="428" t="s">
        <v>138</v>
      </c>
      <c r="H11" s="428" t="s">
        <v>138</v>
      </c>
    </row>
    <row r="12" spans="1:8" x14ac:dyDescent="0.25">
      <c r="A12" s="20" t="s">
        <v>193</v>
      </c>
      <c r="B12" s="428" t="s">
        <v>138</v>
      </c>
      <c r="C12" s="429">
        <v>19395.469509999995</v>
      </c>
      <c r="D12" s="430" t="s">
        <v>138</v>
      </c>
      <c r="E12" s="431" t="s">
        <v>138</v>
      </c>
      <c r="F12" s="429">
        <f>C12</f>
        <v>19395.469509999995</v>
      </c>
      <c r="G12" s="428" t="s">
        <v>138</v>
      </c>
      <c r="H12" s="428" t="s">
        <v>138</v>
      </c>
    </row>
    <row r="13" spans="1:8" x14ac:dyDescent="0.25">
      <c r="A13" s="20" t="s">
        <v>194</v>
      </c>
      <c r="B13" s="428" t="s">
        <v>138</v>
      </c>
      <c r="C13" s="426" t="s">
        <v>138</v>
      </c>
      <c r="D13" s="424">
        <v>-121341.01605902</v>
      </c>
      <c r="E13" s="425" t="s">
        <v>138</v>
      </c>
      <c r="F13" s="426" t="s">
        <v>138</v>
      </c>
      <c r="G13" s="427">
        <f t="shared" ref="G13:G25" si="3">D13</f>
        <v>-121341.01605902</v>
      </c>
      <c r="H13" s="427" t="s">
        <v>138</v>
      </c>
    </row>
    <row r="14" spans="1:8" x14ac:dyDescent="0.25">
      <c r="A14" s="20" t="s">
        <v>353</v>
      </c>
      <c r="B14" s="428" t="s">
        <v>138</v>
      </c>
      <c r="C14" s="426" t="s">
        <v>138</v>
      </c>
      <c r="D14" s="424">
        <v>30071.44890387859</v>
      </c>
      <c r="E14" s="425" t="s">
        <v>138</v>
      </c>
      <c r="F14" s="426" t="s">
        <v>138</v>
      </c>
      <c r="G14" s="427">
        <f t="shared" si="3"/>
        <v>30071.44890387859</v>
      </c>
      <c r="H14" s="427" t="s">
        <v>138</v>
      </c>
    </row>
    <row r="15" spans="1:8" x14ac:dyDescent="0.25">
      <c r="A15" s="20" t="s">
        <v>195</v>
      </c>
      <c r="B15" s="428" t="s">
        <v>138</v>
      </c>
      <c r="C15" s="426" t="s">
        <v>138</v>
      </c>
      <c r="D15" s="424">
        <v>62586.453199638898</v>
      </c>
      <c r="E15" s="425" t="s">
        <v>138</v>
      </c>
      <c r="F15" s="426" t="s">
        <v>138</v>
      </c>
      <c r="G15" s="427">
        <f t="shared" si="3"/>
        <v>62586.453199638898</v>
      </c>
      <c r="H15" s="427" t="s">
        <v>138</v>
      </c>
    </row>
    <row r="16" spans="1:8" x14ac:dyDescent="0.25">
      <c r="A16" s="20" t="s">
        <v>354</v>
      </c>
      <c r="B16" s="428" t="s">
        <v>138</v>
      </c>
      <c r="C16" s="426" t="s">
        <v>138</v>
      </c>
      <c r="D16" s="424">
        <v>29566</v>
      </c>
      <c r="E16" s="425">
        <v>32475</v>
      </c>
      <c r="F16" s="426" t="s">
        <v>138</v>
      </c>
      <c r="G16" s="427">
        <f t="shared" si="3"/>
        <v>29566</v>
      </c>
      <c r="H16" s="427">
        <f>E16-D16</f>
        <v>2909</v>
      </c>
    </row>
    <row r="17" spans="1:8" x14ac:dyDescent="0.25">
      <c r="A17" s="20" t="s">
        <v>196</v>
      </c>
      <c r="B17" s="428" t="s">
        <v>138</v>
      </c>
      <c r="C17" s="426" t="s">
        <v>138</v>
      </c>
      <c r="D17" s="424">
        <v>2700</v>
      </c>
      <c r="E17" s="425" t="s">
        <v>138</v>
      </c>
      <c r="F17" s="426" t="s">
        <v>138</v>
      </c>
      <c r="G17" s="427">
        <f t="shared" si="3"/>
        <v>2700</v>
      </c>
      <c r="H17" s="427" t="s">
        <v>138</v>
      </c>
    </row>
    <row r="18" spans="1:8" x14ac:dyDescent="0.25">
      <c r="A18" s="20" t="s">
        <v>197</v>
      </c>
      <c r="B18" s="428" t="s">
        <v>138</v>
      </c>
      <c r="C18" s="426" t="s">
        <v>138</v>
      </c>
      <c r="D18" s="424">
        <v>-4500</v>
      </c>
      <c r="E18" s="425" t="s">
        <v>138</v>
      </c>
      <c r="F18" s="426" t="s">
        <v>138</v>
      </c>
      <c r="G18" s="427">
        <f t="shared" si="3"/>
        <v>-4500</v>
      </c>
      <c r="H18" s="427" t="s">
        <v>138</v>
      </c>
    </row>
    <row r="19" spans="1:8" x14ac:dyDescent="0.25">
      <c r="A19" s="20" t="s">
        <v>198</v>
      </c>
      <c r="B19" s="428" t="s">
        <v>138</v>
      </c>
      <c r="C19" s="426" t="s">
        <v>138</v>
      </c>
      <c r="D19" s="424">
        <v>-34260.348022306804</v>
      </c>
      <c r="E19" s="425" t="s">
        <v>138</v>
      </c>
      <c r="F19" s="426" t="s">
        <v>138</v>
      </c>
      <c r="G19" s="427">
        <f t="shared" si="3"/>
        <v>-34260.348022306804</v>
      </c>
      <c r="H19" s="427" t="s">
        <v>138</v>
      </c>
    </row>
    <row r="20" spans="1:8" x14ac:dyDescent="0.25">
      <c r="A20" s="20" t="s">
        <v>199</v>
      </c>
      <c r="B20" s="428" t="s">
        <v>138</v>
      </c>
      <c r="C20" s="426" t="s">
        <v>138</v>
      </c>
      <c r="D20" s="424">
        <v>96521.032393232003</v>
      </c>
      <c r="E20" s="425" t="s">
        <v>138</v>
      </c>
      <c r="F20" s="426" t="s">
        <v>138</v>
      </c>
      <c r="G20" s="427">
        <f t="shared" si="3"/>
        <v>96521.032393232003</v>
      </c>
      <c r="H20" s="427" t="s">
        <v>138</v>
      </c>
    </row>
    <row r="21" spans="1:8" x14ac:dyDescent="0.25">
      <c r="A21" s="20" t="s">
        <v>200</v>
      </c>
      <c r="B21" s="428" t="s">
        <v>138</v>
      </c>
      <c r="C21" s="426" t="s">
        <v>138</v>
      </c>
      <c r="D21" s="424">
        <v>70444</v>
      </c>
      <c r="E21" s="425" t="s">
        <v>138</v>
      </c>
      <c r="F21" s="426" t="s">
        <v>138</v>
      </c>
      <c r="G21" s="427">
        <f t="shared" si="3"/>
        <v>70444</v>
      </c>
      <c r="H21" s="427" t="s">
        <v>138</v>
      </c>
    </row>
    <row r="22" spans="1:8" x14ac:dyDescent="0.25">
      <c r="A22" s="20" t="s">
        <v>201</v>
      </c>
      <c r="B22" s="422" t="s">
        <v>138</v>
      </c>
      <c r="C22" s="423" t="s">
        <v>138</v>
      </c>
      <c r="D22" s="424">
        <v>5557</v>
      </c>
      <c r="E22" s="425" t="s">
        <v>138</v>
      </c>
      <c r="F22" s="426" t="s">
        <v>138</v>
      </c>
      <c r="G22" s="427">
        <f t="shared" si="3"/>
        <v>5557</v>
      </c>
      <c r="H22" s="427" t="s">
        <v>138</v>
      </c>
    </row>
    <row r="23" spans="1:8" x14ac:dyDescent="0.25">
      <c r="A23" s="20" t="s">
        <v>202</v>
      </c>
      <c r="B23" s="422" t="s">
        <v>138</v>
      </c>
      <c r="C23" s="423" t="s">
        <v>138</v>
      </c>
      <c r="D23" s="424">
        <v>16259</v>
      </c>
      <c r="E23" s="425">
        <v>30291.60514</v>
      </c>
      <c r="F23" s="426" t="s">
        <v>138</v>
      </c>
      <c r="G23" s="427">
        <f t="shared" si="3"/>
        <v>16259</v>
      </c>
      <c r="H23" s="427">
        <f>E23-D23</f>
        <v>14032.60514</v>
      </c>
    </row>
    <row r="24" spans="1:8" x14ac:dyDescent="0.25">
      <c r="A24" s="20" t="s">
        <v>203</v>
      </c>
      <c r="B24" s="422" t="s">
        <v>138</v>
      </c>
      <c r="C24" s="423" t="s">
        <v>138</v>
      </c>
      <c r="D24" s="424">
        <v>2649</v>
      </c>
      <c r="E24" s="425" t="s">
        <v>138</v>
      </c>
      <c r="F24" s="426" t="s">
        <v>138</v>
      </c>
      <c r="G24" s="427">
        <f t="shared" si="3"/>
        <v>2649</v>
      </c>
      <c r="H24" s="427" t="s">
        <v>138</v>
      </c>
    </row>
    <row r="25" spans="1:8" x14ac:dyDescent="0.25">
      <c r="A25" s="20" t="s">
        <v>204</v>
      </c>
      <c r="B25" s="422" t="s">
        <v>138</v>
      </c>
      <c r="C25" s="423" t="s">
        <v>138</v>
      </c>
      <c r="D25" s="424">
        <v>9800</v>
      </c>
      <c r="E25" s="425" t="s">
        <v>138</v>
      </c>
      <c r="F25" s="426" t="s">
        <v>138</v>
      </c>
      <c r="G25" s="427">
        <f t="shared" si="3"/>
        <v>9800</v>
      </c>
      <c r="H25" s="427" t="s">
        <v>138</v>
      </c>
    </row>
    <row r="26" spans="1:8" x14ac:dyDescent="0.25">
      <c r="A26" s="81" t="s">
        <v>205</v>
      </c>
      <c r="B26" s="422" t="s">
        <v>138</v>
      </c>
      <c r="C26" s="423" t="s">
        <v>138</v>
      </c>
      <c r="D26" s="424">
        <v>-10672.722539999872</v>
      </c>
      <c r="E26" s="425" t="s">
        <v>138</v>
      </c>
      <c r="F26" s="426" t="s">
        <v>138</v>
      </c>
      <c r="G26" s="427">
        <f>D26</f>
        <v>-10672.722539999872</v>
      </c>
      <c r="H26" s="427" t="s">
        <v>138</v>
      </c>
    </row>
    <row r="27" spans="1:8" x14ac:dyDescent="0.25">
      <c r="A27" s="173" t="s">
        <v>206</v>
      </c>
      <c r="B27" s="418" t="s">
        <v>138</v>
      </c>
      <c r="C27" s="419" t="s">
        <v>138</v>
      </c>
      <c r="D27" s="420">
        <v>-28109.9375</v>
      </c>
      <c r="E27" s="421">
        <v>-60293.058823529398</v>
      </c>
      <c r="F27" s="419" t="s">
        <v>138</v>
      </c>
      <c r="G27" s="420">
        <f>D27</f>
        <v>-28109.9375</v>
      </c>
      <c r="H27" s="420">
        <f>E27-D27</f>
        <v>-32183.121323529398</v>
      </c>
    </row>
    <row r="28" spans="1:8" x14ac:dyDescent="0.25">
      <c r="A28" s="81" t="s">
        <v>355</v>
      </c>
      <c r="B28" s="162" t="s">
        <v>138</v>
      </c>
      <c r="C28" s="176" t="s">
        <v>138</v>
      </c>
      <c r="D28" s="176" t="s">
        <v>138</v>
      </c>
      <c r="E28" s="415">
        <v>-115000</v>
      </c>
      <c r="F28" s="162" t="s">
        <v>138</v>
      </c>
      <c r="G28" s="176" t="s">
        <v>138</v>
      </c>
      <c r="H28" s="414">
        <f t="shared" ref="H28:H29" si="4">E28</f>
        <v>-115000</v>
      </c>
    </row>
    <row r="29" spans="1:8" x14ac:dyDescent="0.25">
      <c r="A29" s="20" t="s">
        <v>356</v>
      </c>
      <c r="B29" s="162" t="s">
        <v>138</v>
      </c>
      <c r="C29" s="176" t="s">
        <v>138</v>
      </c>
      <c r="D29" s="176" t="s">
        <v>138</v>
      </c>
      <c r="E29" s="415">
        <v>23665</v>
      </c>
      <c r="F29" s="162" t="s">
        <v>138</v>
      </c>
      <c r="G29" s="176" t="s">
        <v>138</v>
      </c>
      <c r="H29" s="414">
        <f t="shared" si="4"/>
        <v>23665</v>
      </c>
    </row>
    <row r="30" spans="1:8" x14ac:dyDescent="0.25">
      <c r="A30" s="20" t="s">
        <v>357</v>
      </c>
      <c r="B30" s="162" t="s">
        <v>138</v>
      </c>
      <c r="C30" s="176" t="s">
        <v>138</v>
      </c>
      <c r="D30" s="176" t="s">
        <v>138</v>
      </c>
      <c r="E30" s="415">
        <v>12500</v>
      </c>
      <c r="F30" s="162" t="s">
        <v>138</v>
      </c>
      <c r="G30" s="176" t="s">
        <v>138</v>
      </c>
      <c r="H30" s="414">
        <f t="shared" ref="H30" si="5">E30</f>
        <v>12500</v>
      </c>
    </row>
    <row r="31" spans="1:8" x14ac:dyDescent="0.25">
      <c r="A31" s="81" t="s">
        <v>358</v>
      </c>
      <c r="B31" s="162" t="s">
        <v>138</v>
      </c>
      <c r="C31" s="176" t="s">
        <v>138</v>
      </c>
      <c r="D31" s="176" t="s">
        <v>138</v>
      </c>
      <c r="E31" s="415">
        <v>-9013</v>
      </c>
      <c r="F31" s="162" t="s">
        <v>138</v>
      </c>
      <c r="G31" s="176" t="s">
        <v>138</v>
      </c>
      <c r="H31" s="414">
        <f t="shared" ref="H31:H36" si="6">E31</f>
        <v>-9013</v>
      </c>
    </row>
    <row r="32" spans="1:8" x14ac:dyDescent="0.25">
      <c r="A32" s="81" t="s">
        <v>359</v>
      </c>
      <c r="B32" s="162" t="s">
        <v>138</v>
      </c>
      <c r="C32" s="176" t="s">
        <v>138</v>
      </c>
      <c r="D32" s="176" t="s">
        <v>138</v>
      </c>
      <c r="E32" s="415">
        <v>-142</v>
      </c>
      <c r="F32" s="162" t="s">
        <v>138</v>
      </c>
      <c r="G32" s="176" t="s">
        <v>138</v>
      </c>
      <c r="H32" s="414">
        <f t="shared" si="6"/>
        <v>-142</v>
      </c>
    </row>
    <row r="33" spans="1:8" x14ac:dyDescent="0.25">
      <c r="A33" s="81" t="s">
        <v>360</v>
      </c>
      <c r="B33" s="162" t="s">
        <v>138</v>
      </c>
      <c r="C33" s="176" t="s">
        <v>138</v>
      </c>
      <c r="D33" s="176" t="s">
        <v>138</v>
      </c>
      <c r="E33" s="415">
        <v>-1924</v>
      </c>
      <c r="F33" s="162" t="s">
        <v>138</v>
      </c>
      <c r="G33" s="176" t="s">
        <v>138</v>
      </c>
      <c r="H33" s="414">
        <f t="shared" si="6"/>
        <v>-1924</v>
      </c>
    </row>
    <row r="34" spans="1:8" x14ac:dyDescent="0.25">
      <c r="A34" s="81" t="s">
        <v>361</v>
      </c>
      <c r="B34" s="162" t="s">
        <v>138</v>
      </c>
      <c r="C34" s="176" t="s">
        <v>138</v>
      </c>
      <c r="D34" s="176" t="s">
        <v>138</v>
      </c>
      <c r="E34" s="415">
        <v>-9100</v>
      </c>
      <c r="F34" s="162" t="s">
        <v>138</v>
      </c>
      <c r="G34" s="176" t="s">
        <v>138</v>
      </c>
      <c r="H34" s="414">
        <f t="shared" si="6"/>
        <v>-9100</v>
      </c>
    </row>
    <row r="35" spans="1:8" x14ac:dyDescent="0.25">
      <c r="A35" s="81" t="s">
        <v>362</v>
      </c>
      <c r="B35" s="162" t="s">
        <v>138</v>
      </c>
      <c r="C35" s="176" t="s">
        <v>138</v>
      </c>
      <c r="D35" s="176" t="s">
        <v>138</v>
      </c>
      <c r="E35" s="415">
        <v>-1993.3322376843601</v>
      </c>
      <c r="F35" s="162" t="s">
        <v>138</v>
      </c>
      <c r="G35" s="176" t="s">
        <v>138</v>
      </c>
      <c r="H35" s="414">
        <f t="shared" si="6"/>
        <v>-1993.3322376843601</v>
      </c>
    </row>
    <row r="36" spans="1:8" x14ac:dyDescent="0.25">
      <c r="A36" s="81" t="s">
        <v>363</v>
      </c>
      <c r="B36" s="162" t="s">
        <v>138</v>
      </c>
      <c r="C36" s="176" t="s">
        <v>138</v>
      </c>
      <c r="D36" s="176" t="s">
        <v>138</v>
      </c>
      <c r="E36" s="415">
        <v>19200</v>
      </c>
      <c r="F36" s="162" t="s">
        <v>138</v>
      </c>
      <c r="G36" s="176" t="s">
        <v>138</v>
      </c>
      <c r="H36" s="414">
        <f t="shared" si="6"/>
        <v>19200</v>
      </c>
    </row>
    <row r="37" spans="1:8" x14ac:dyDescent="0.25">
      <c r="A37" s="413" t="s">
        <v>364</v>
      </c>
      <c r="B37" s="162" t="s">
        <v>138</v>
      </c>
      <c r="C37" s="176" t="s">
        <v>138</v>
      </c>
      <c r="D37" s="176" t="s">
        <v>138</v>
      </c>
      <c r="E37" s="415">
        <v>-2578.7970810000002</v>
      </c>
      <c r="F37" s="162" t="s">
        <v>138</v>
      </c>
      <c r="G37" s="176" t="s">
        <v>138</v>
      </c>
      <c r="H37" s="414">
        <f>E37</f>
        <v>-2578.7970810000002</v>
      </c>
    </row>
    <row r="38" spans="1:8" x14ac:dyDescent="0.25">
      <c r="A38" s="413" t="s">
        <v>365</v>
      </c>
      <c r="B38" s="162" t="s">
        <v>138</v>
      </c>
      <c r="C38" s="176" t="s">
        <v>138</v>
      </c>
      <c r="D38" s="176" t="s">
        <v>138</v>
      </c>
      <c r="E38" s="415">
        <v>-1365.89107343655</v>
      </c>
      <c r="F38" s="162" t="s">
        <v>138</v>
      </c>
      <c r="G38" s="176" t="s">
        <v>138</v>
      </c>
      <c r="H38" s="414">
        <f t="shared" ref="H38:H40" si="7">E38</f>
        <v>-1365.89107343655</v>
      </c>
    </row>
    <row r="39" spans="1:8" x14ac:dyDescent="0.25">
      <c r="A39" s="413" t="s">
        <v>366</v>
      </c>
      <c r="B39" s="162" t="s">
        <v>138</v>
      </c>
      <c r="C39" s="176" t="s">
        <v>138</v>
      </c>
      <c r="D39" s="176" t="s">
        <v>138</v>
      </c>
      <c r="E39" s="415">
        <v>-2863</v>
      </c>
      <c r="F39" s="162" t="s">
        <v>138</v>
      </c>
      <c r="G39" s="176" t="s">
        <v>138</v>
      </c>
      <c r="H39" s="414">
        <f t="shared" si="7"/>
        <v>-2863</v>
      </c>
    </row>
    <row r="40" spans="1:8" x14ac:dyDescent="0.25">
      <c r="A40" s="416" t="s">
        <v>367</v>
      </c>
      <c r="B40" s="162" t="s">
        <v>138</v>
      </c>
      <c r="C40" s="176" t="s">
        <v>138</v>
      </c>
      <c r="D40" s="176" t="s">
        <v>138</v>
      </c>
      <c r="E40" s="415">
        <v>-20215.159969999702</v>
      </c>
      <c r="F40" s="162" t="s">
        <v>138</v>
      </c>
      <c r="G40" s="176" t="s">
        <v>138</v>
      </c>
      <c r="H40" s="414">
        <f t="shared" si="7"/>
        <v>-20215.159969999702</v>
      </c>
    </row>
    <row r="41" spans="1:8" x14ac:dyDescent="0.25">
      <c r="A41" s="407" t="s">
        <v>207</v>
      </c>
      <c r="B41" s="408"/>
      <c r="C41" s="409"/>
      <c r="D41" s="408"/>
      <c r="E41" s="410"/>
      <c r="F41" s="411">
        <f>SUM(F47,F42:F43)</f>
        <v>47042.705119999795</v>
      </c>
      <c r="G41" s="412">
        <f>SUM(G47,G42:G43)</f>
        <v>15975.980510000125</v>
      </c>
      <c r="H41" s="412">
        <f>SUM(H47,H42:H43)</f>
        <v>-81801.473509999749</v>
      </c>
    </row>
    <row r="42" spans="1:8" x14ac:dyDescent="0.25">
      <c r="A42" s="20" t="s">
        <v>208</v>
      </c>
      <c r="B42" s="174">
        <v>170856</v>
      </c>
      <c r="C42" s="143">
        <v>180635</v>
      </c>
      <c r="D42" s="357">
        <v>189236</v>
      </c>
      <c r="E42" s="183">
        <v>188240</v>
      </c>
      <c r="F42" s="143">
        <f>C42-B42</f>
        <v>9779</v>
      </c>
      <c r="G42" s="174">
        <f>D42-C42</f>
        <v>8601</v>
      </c>
      <c r="H42" s="174">
        <f>E42-D42</f>
        <v>-996</v>
      </c>
    </row>
    <row r="43" spans="1:8" x14ac:dyDescent="0.25">
      <c r="A43" s="20" t="s">
        <v>209</v>
      </c>
      <c r="B43" s="27">
        <f t="shared" ref="B43:E43" si="8">SUM(B44:B46)</f>
        <v>1557167.6090299999</v>
      </c>
      <c r="C43" s="177">
        <f t="shared" si="8"/>
        <v>1606334.4361499997</v>
      </c>
      <c r="D43" s="356">
        <f t="shared" si="8"/>
        <v>1617781.4776599999</v>
      </c>
      <c r="E43" s="356">
        <f t="shared" si="8"/>
        <v>1535466.3446200001</v>
      </c>
      <c r="F43" s="406">
        <f t="shared" ref="F43:F47" si="9">C43-B43</f>
        <v>49166.827119999798</v>
      </c>
      <c r="G43" s="174">
        <f t="shared" ref="G43:G47" si="10">D43-C43</f>
        <v>11447.041510000126</v>
      </c>
      <c r="H43" s="174">
        <f t="shared" ref="H43:H47" si="11">E43-D43</f>
        <v>-82315.133039999753</v>
      </c>
    </row>
    <row r="44" spans="1:8" x14ac:dyDescent="0.25">
      <c r="A44" s="20" t="s">
        <v>210</v>
      </c>
      <c r="B44" s="174">
        <v>1348864.3451700001</v>
      </c>
      <c r="C44" s="143">
        <v>1392100.0052299998</v>
      </c>
      <c r="D44" s="357">
        <v>1299279.0002199998</v>
      </c>
      <c r="E44" s="183">
        <v>1188977.44099</v>
      </c>
      <c r="F44" s="143">
        <f t="shared" si="9"/>
        <v>43235.660059999675</v>
      </c>
      <c r="G44" s="174">
        <f t="shared" si="10"/>
        <v>-92821.005009999964</v>
      </c>
      <c r="H44" s="174">
        <f t="shared" si="11"/>
        <v>-110301.55922999978</v>
      </c>
    </row>
    <row r="45" spans="1:8" x14ac:dyDescent="0.25">
      <c r="A45" s="20" t="s">
        <v>211</v>
      </c>
      <c r="B45" s="174">
        <v>208303.26385999986</v>
      </c>
      <c r="C45" s="143">
        <v>214234.43091999998</v>
      </c>
      <c r="D45" s="357">
        <v>224789.35919000002</v>
      </c>
      <c r="E45" s="183">
        <v>256365.67022999999</v>
      </c>
      <c r="F45" s="143">
        <f t="shared" si="9"/>
        <v>5931.1670600001235</v>
      </c>
      <c r="G45" s="174">
        <f t="shared" si="10"/>
        <v>10554.928270000033</v>
      </c>
      <c r="H45" s="174">
        <f t="shared" si="11"/>
        <v>31576.311039999971</v>
      </c>
    </row>
    <row r="46" spans="1:8" x14ac:dyDescent="0.25">
      <c r="A46" s="20" t="s">
        <v>212</v>
      </c>
      <c r="B46" s="163">
        <v>0</v>
      </c>
      <c r="C46" s="175">
        <v>0</v>
      </c>
      <c r="D46" s="357">
        <v>93713.11825</v>
      </c>
      <c r="E46" s="183">
        <v>90123.233399999997</v>
      </c>
      <c r="F46" s="143">
        <f t="shared" si="9"/>
        <v>0</v>
      </c>
      <c r="G46" s="174">
        <f t="shared" si="10"/>
        <v>93713.11825</v>
      </c>
      <c r="H46" s="174">
        <f t="shared" si="11"/>
        <v>-3589.8848500000022</v>
      </c>
    </row>
    <row r="47" spans="1:8" x14ac:dyDescent="0.25">
      <c r="A47" s="20" t="s">
        <v>213</v>
      </c>
      <c r="B47" s="174">
        <v>33510</v>
      </c>
      <c r="C47" s="143">
        <v>21606.878000000001</v>
      </c>
      <c r="D47" s="357">
        <v>17534.816999999999</v>
      </c>
      <c r="E47" s="183">
        <v>19044.47653</v>
      </c>
      <c r="F47" s="143">
        <f t="shared" si="9"/>
        <v>-11903.121999999999</v>
      </c>
      <c r="G47" s="174">
        <f t="shared" si="10"/>
        <v>-4072.0610000000015</v>
      </c>
      <c r="H47" s="174">
        <f t="shared" si="11"/>
        <v>1509.6595300000008</v>
      </c>
    </row>
    <row r="48" spans="1:8" x14ac:dyDescent="0.25">
      <c r="A48" s="82" t="s">
        <v>214</v>
      </c>
      <c r="B48" s="139"/>
      <c r="C48" s="178"/>
      <c r="D48" s="139"/>
      <c r="E48" s="184"/>
      <c r="F48" s="185">
        <f>F41+F4</f>
        <v>-133339.82537000021</v>
      </c>
      <c r="G48" s="185">
        <f>G41+G4</f>
        <v>151175.89088542294</v>
      </c>
      <c r="H48" s="185">
        <f>H41+H4</f>
        <v>-205873.17005564977</v>
      </c>
    </row>
    <row r="49" spans="1:8" x14ac:dyDescent="0.25">
      <c r="A49" s="179" t="s">
        <v>215</v>
      </c>
      <c r="B49" s="180">
        <f>B6</f>
        <v>15994</v>
      </c>
      <c r="C49" s="181">
        <f>C6</f>
        <v>28544</v>
      </c>
      <c r="D49" s="180">
        <f>D27</f>
        <v>-28109.9375</v>
      </c>
      <c r="E49" s="180">
        <f>E27</f>
        <v>-60293.058823529398</v>
      </c>
      <c r="F49" s="438">
        <f>F6</f>
        <v>12550</v>
      </c>
      <c r="G49" s="180">
        <f>G27</f>
        <v>-28109.9375</v>
      </c>
      <c r="H49" s="180">
        <f>H27</f>
        <v>-32183.121323529398</v>
      </c>
    </row>
    <row r="50" spans="1:8" ht="15" customHeight="1" x14ac:dyDescent="0.25">
      <c r="A50" s="76" t="s">
        <v>216</v>
      </c>
      <c r="B50" s="76"/>
      <c r="C50" s="76"/>
      <c r="D50" s="76"/>
      <c r="E50" s="76"/>
      <c r="F50" s="510" t="s">
        <v>154</v>
      </c>
      <c r="G50" s="510"/>
      <c r="H50" s="510"/>
    </row>
    <row r="51" spans="1:8" ht="15" customHeight="1" x14ac:dyDescent="0.25">
      <c r="A51" s="76" t="s">
        <v>217</v>
      </c>
      <c r="B51" s="76"/>
      <c r="C51" s="76"/>
      <c r="D51" s="76"/>
      <c r="E51" s="76"/>
      <c r="F51" s="76"/>
      <c r="G51" s="76"/>
      <c r="H51" s="76"/>
    </row>
  </sheetData>
  <mergeCells count="4">
    <mergeCell ref="F2:H2"/>
    <mergeCell ref="B2:E2"/>
    <mergeCell ref="F50:H50"/>
    <mergeCell ref="A1:H1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3"/>
  <dimension ref="A1:I49"/>
  <sheetViews>
    <sheetView showGridLines="0" workbookViewId="0">
      <selection sqref="A1:H1"/>
    </sheetView>
  </sheetViews>
  <sheetFormatPr defaultRowHeight="15" x14ac:dyDescent="0.25"/>
  <cols>
    <col min="1" max="1" width="37.28515625" customWidth="1"/>
    <col min="8" max="8" width="18.85546875" customWidth="1"/>
  </cols>
  <sheetData>
    <row r="1" spans="1:9" x14ac:dyDescent="0.25">
      <c r="A1" s="512" t="s">
        <v>271</v>
      </c>
      <c r="B1" s="512"/>
      <c r="C1" s="512"/>
      <c r="D1" s="512"/>
      <c r="E1" s="512"/>
      <c r="F1" s="512"/>
      <c r="G1" s="512"/>
      <c r="H1" s="512"/>
      <c r="I1" s="10"/>
    </row>
    <row r="2" spans="1:9" x14ac:dyDescent="0.25">
      <c r="A2" s="186"/>
      <c r="B2" s="513" t="s">
        <v>218</v>
      </c>
      <c r="C2" s="513"/>
      <c r="D2" s="513"/>
      <c r="E2" s="513" t="s">
        <v>328</v>
      </c>
      <c r="F2" s="513"/>
      <c r="G2" s="513"/>
      <c r="H2" s="514" t="s">
        <v>220</v>
      </c>
      <c r="I2" s="10"/>
    </row>
    <row r="3" spans="1:9" x14ac:dyDescent="0.25">
      <c r="A3" s="186"/>
      <c r="B3" s="297">
        <v>2015</v>
      </c>
      <c r="C3" s="297">
        <v>2016</v>
      </c>
      <c r="D3" s="297" t="s">
        <v>135</v>
      </c>
      <c r="E3" s="297">
        <v>2015</v>
      </c>
      <c r="F3" s="297">
        <v>2016</v>
      </c>
      <c r="G3" s="297" t="s">
        <v>135</v>
      </c>
      <c r="H3" s="514"/>
      <c r="I3" s="10"/>
    </row>
    <row r="4" spans="1:9" x14ac:dyDescent="0.25">
      <c r="A4" s="186"/>
      <c r="B4" s="189" t="s">
        <v>221</v>
      </c>
      <c r="C4" s="189" t="s">
        <v>222</v>
      </c>
      <c r="D4" s="189" t="s">
        <v>223</v>
      </c>
      <c r="E4" s="189" t="s">
        <v>224</v>
      </c>
      <c r="F4" s="189" t="s">
        <v>225</v>
      </c>
      <c r="G4" s="189" t="s">
        <v>226</v>
      </c>
      <c r="H4" s="190" t="s">
        <v>227</v>
      </c>
      <c r="I4" s="10"/>
    </row>
    <row r="5" spans="1:9" x14ac:dyDescent="0.25">
      <c r="A5" s="191" t="s">
        <v>228</v>
      </c>
      <c r="B5" s="27">
        <f t="shared" ref="B5:G5" si="0">SUM(B6:B9)</f>
        <v>22037.535000000003</v>
      </c>
      <c r="C5" s="27">
        <f t="shared" si="0"/>
        <v>22929.532999999999</v>
      </c>
      <c r="D5" s="182">
        <f t="shared" si="0"/>
        <v>891.99799999999811</v>
      </c>
      <c r="E5" s="27">
        <f t="shared" si="0"/>
        <v>22672.198869069161</v>
      </c>
      <c r="F5" s="27">
        <f t="shared" si="0"/>
        <v>23387.267849592045</v>
      </c>
      <c r="G5" s="182">
        <f t="shared" si="0"/>
        <v>715.06898052288193</v>
      </c>
      <c r="H5" s="27">
        <f t="shared" ref="H5" si="1">SUM(H6:H9)</f>
        <v>-176.92901947711616</v>
      </c>
      <c r="I5" s="10"/>
    </row>
    <row r="6" spans="1:9" x14ac:dyDescent="0.25">
      <c r="A6" s="192" t="s">
        <v>229</v>
      </c>
      <c r="B6" s="27">
        <v>22359.906000000003</v>
      </c>
      <c r="C6" s="27">
        <v>22995.236000000001</v>
      </c>
      <c r="D6" s="182">
        <f>C6-B6</f>
        <v>635.32999999999811</v>
      </c>
      <c r="E6" s="27">
        <v>22990.383869069163</v>
      </c>
      <c r="F6" s="27">
        <v>23712.509666072045</v>
      </c>
      <c r="G6" s="182">
        <f>F6-E6</f>
        <v>722.12579700288188</v>
      </c>
      <c r="H6" s="27">
        <f t="shared" ref="H6:H12" si="2">G6-D6</f>
        <v>86.795797002883774</v>
      </c>
      <c r="I6" s="10"/>
    </row>
    <row r="7" spans="1:9" x14ac:dyDescent="0.25">
      <c r="A7" s="192" t="s">
        <v>230</v>
      </c>
      <c r="B7" s="27">
        <v>0</v>
      </c>
      <c r="C7" s="27">
        <v>250</v>
      </c>
      <c r="D7" s="182">
        <f t="shared" ref="D7:D12" si="3">C7-B7</f>
        <v>250</v>
      </c>
      <c r="E7" s="27">
        <v>0</v>
      </c>
      <c r="F7" s="27">
        <v>0</v>
      </c>
      <c r="G7" s="182">
        <f t="shared" ref="G7:G12" si="4">F7-E7</f>
        <v>0</v>
      </c>
      <c r="H7" s="27">
        <f t="shared" si="2"/>
        <v>-250</v>
      </c>
      <c r="I7" s="10"/>
    </row>
    <row r="8" spans="1:9" x14ac:dyDescent="0.25">
      <c r="A8" s="192" t="s">
        <v>231</v>
      </c>
      <c r="B8" s="27">
        <v>-60.048999999999999</v>
      </c>
      <c r="C8" s="27">
        <v>-56.04</v>
      </c>
      <c r="D8" s="182">
        <f t="shared" si="3"/>
        <v>4.0090000000000003</v>
      </c>
      <c r="E8" s="27">
        <v>-56.948999999999998</v>
      </c>
      <c r="F8" s="27">
        <v>-61.631</v>
      </c>
      <c r="G8" s="182">
        <f t="shared" si="4"/>
        <v>-4.6820000000000022</v>
      </c>
      <c r="H8" s="27">
        <f t="shared" si="2"/>
        <v>-8.6910000000000025</v>
      </c>
      <c r="I8" s="10"/>
    </row>
    <row r="9" spans="1:9" x14ac:dyDescent="0.25">
      <c r="A9" s="192" t="s">
        <v>232</v>
      </c>
      <c r="B9" s="27">
        <v>-262.322</v>
      </c>
      <c r="C9" s="27">
        <v>-259.66300000000001</v>
      </c>
      <c r="D9" s="182">
        <f>C9-B9</f>
        <v>2.6589999999999918</v>
      </c>
      <c r="E9" s="27">
        <v>-261.23599999999999</v>
      </c>
      <c r="F9" s="27">
        <v>-263.61081647999993</v>
      </c>
      <c r="G9" s="182">
        <f>F9-E9</f>
        <v>-2.3748164799999358</v>
      </c>
      <c r="H9" s="27">
        <f>G9-D9</f>
        <v>-5.0338164799999277</v>
      </c>
      <c r="I9" s="10"/>
    </row>
    <row r="10" spans="1:9" x14ac:dyDescent="0.25">
      <c r="A10" s="191" t="s">
        <v>233</v>
      </c>
      <c r="B10" s="27">
        <v>-17.461650485824251</v>
      </c>
      <c r="C10" s="27">
        <v>61.652677802555615</v>
      </c>
      <c r="D10" s="182">
        <f t="shared" si="3"/>
        <v>79.114328288379866</v>
      </c>
      <c r="E10" s="359">
        <v>-168.99672804950649</v>
      </c>
      <c r="F10" s="359">
        <v>-112.20995226669497</v>
      </c>
      <c r="G10" s="182">
        <f t="shared" si="4"/>
        <v>56.786775782811517</v>
      </c>
      <c r="H10" s="27">
        <f t="shared" si="2"/>
        <v>-22.327552505568349</v>
      </c>
      <c r="I10" s="10"/>
    </row>
    <row r="11" spans="1:9" x14ac:dyDescent="0.25">
      <c r="A11" s="191" t="s">
        <v>234</v>
      </c>
      <c r="B11" s="359">
        <v>591.32920033227197</v>
      </c>
      <c r="C11" s="359">
        <v>306.75619100867198</v>
      </c>
      <c r="D11" s="182">
        <f t="shared" si="3"/>
        <v>-284.57300932359999</v>
      </c>
      <c r="E11" s="359">
        <v>747.904</v>
      </c>
      <c r="F11" s="359">
        <v>269.32100000000003</v>
      </c>
      <c r="G11" s="182">
        <f t="shared" si="4"/>
        <v>-478.58299999999997</v>
      </c>
      <c r="H11" s="27">
        <f t="shared" si="2"/>
        <v>-194.00999067639998</v>
      </c>
      <c r="I11" s="10"/>
    </row>
    <row r="12" spans="1:9" x14ac:dyDescent="0.25">
      <c r="A12" s="191" t="s">
        <v>235</v>
      </c>
      <c r="B12" s="359">
        <v>0</v>
      </c>
      <c r="C12" s="359">
        <v>250</v>
      </c>
      <c r="D12" s="182">
        <f t="shared" si="3"/>
        <v>250</v>
      </c>
      <c r="E12" s="359">
        <v>0</v>
      </c>
      <c r="F12" s="359">
        <v>225.54289821212637</v>
      </c>
      <c r="G12" s="182">
        <f t="shared" si="4"/>
        <v>225.54289821212637</v>
      </c>
      <c r="H12" s="27">
        <f t="shared" si="2"/>
        <v>-24.457101787873626</v>
      </c>
      <c r="I12" s="10"/>
    </row>
    <row r="13" spans="1:9" x14ac:dyDescent="0.25">
      <c r="A13" s="193" t="s">
        <v>236</v>
      </c>
      <c r="B13" s="194">
        <f>B5-B10-B11-B12</f>
        <v>21463.667450153556</v>
      </c>
      <c r="C13" s="194">
        <f>C5-C10-C11-C12</f>
        <v>22311.124131188772</v>
      </c>
      <c r="D13" s="195">
        <f t="shared" ref="D13" si="5">C13-B13</f>
        <v>847.4566810352153</v>
      </c>
      <c r="E13" s="194">
        <f>E5-E10-E11-E12</f>
        <v>22093.29159711867</v>
      </c>
      <c r="F13" s="194">
        <f>F5-F10-F11-F12</f>
        <v>23004.613903646612</v>
      </c>
      <c r="G13" s="195">
        <f t="shared" ref="G13" si="6">F13-E13</f>
        <v>911.32230652794169</v>
      </c>
      <c r="H13" s="194">
        <f>H5-H10-H11-H12</f>
        <v>63.865625492725798</v>
      </c>
      <c r="I13" s="10"/>
    </row>
    <row r="14" spans="1:9" x14ac:dyDescent="0.25">
      <c r="A14" s="196" t="s">
        <v>237</v>
      </c>
      <c r="B14" s="31" t="s">
        <v>138</v>
      </c>
      <c r="C14" s="31" t="s">
        <v>138</v>
      </c>
      <c r="D14" s="197" t="s">
        <v>138</v>
      </c>
      <c r="E14" s="31" t="s">
        <v>138</v>
      </c>
      <c r="F14" s="31" t="s">
        <v>138</v>
      </c>
      <c r="G14" s="197" t="s">
        <v>138</v>
      </c>
      <c r="H14" s="78">
        <v>7.8627001323486101E-2</v>
      </c>
      <c r="I14" s="10"/>
    </row>
    <row r="15" spans="1:9" x14ac:dyDescent="0.25">
      <c r="A15" s="151" t="s">
        <v>330</v>
      </c>
      <c r="B15" s="191"/>
      <c r="C15" s="191"/>
      <c r="D15" s="191"/>
      <c r="E15" s="191"/>
      <c r="F15" s="191"/>
      <c r="G15" s="191"/>
      <c r="H15" s="45" t="s">
        <v>238</v>
      </c>
      <c r="I15" s="10"/>
    </row>
    <row r="16" spans="1:9" x14ac:dyDescent="0.25">
      <c r="A16" s="45" t="s">
        <v>329</v>
      </c>
      <c r="B16" s="191"/>
      <c r="C16" s="191"/>
      <c r="D16" s="191"/>
      <c r="E16" s="191"/>
      <c r="F16" s="191"/>
      <c r="G16" s="191"/>
      <c r="H16" s="191"/>
      <c r="I16" s="10"/>
    </row>
    <row r="17" spans="1:9" ht="24.75" customHeight="1" x14ac:dyDescent="0.25">
      <c r="A17" s="515" t="s">
        <v>239</v>
      </c>
      <c r="B17" s="515"/>
      <c r="C17" s="515"/>
      <c r="D17" s="515"/>
      <c r="E17" s="515"/>
      <c r="F17" s="515"/>
      <c r="G17" s="515"/>
      <c r="H17" s="515"/>
      <c r="I17" s="10"/>
    </row>
    <row r="18" spans="1:9" x14ac:dyDescent="0.25">
      <c r="A18" s="191"/>
      <c r="B18" s="191"/>
      <c r="C18" s="191"/>
      <c r="D18" s="191"/>
      <c r="E18" s="191"/>
      <c r="F18" s="191"/>
      <c r="G18" s="191"/>
      <c r="H18" s="191"/>
      <c r="I18" s="10"/>
    </row>
    <row r="19" spans="1:9" x14ac:dyDescent="0.25">
      <c r="A19" s="512" t="s">
        <v>272</v>
      </c>
      <c r="B19" s="512"/>
      <c r="C19" s="512"/>
      <c r="D19" s="512"/>
      <c r="E19" s="512"/>
      <c r="F19" s="512"/>
      <c r="G19" s="512"/>
      <c r="H19" s="512"/>
      <c r="I19" s="10"/>
    </row>
    <row r="20" spans="1:9" x14ac:dyDescent="0.25">
      <c r="A20" s="186"/>
      <c r="B20" s="513" t="s">
        <v>219</v>
      </c>
      <c r="C20" s="513"/>
      <c r="D20" s="513"/>
      <c r="E20" s="513" t="s">
        <v>328</v>
      </c>
      <c r="F20" s="513"/>
      <c r="G20" s="513"/>
      <c r="H20" s="514" t="s">
        <v>220</v>
      </c>
      <c r="I20" s="10"/>
    </row>
    <row r="21" spans="1:9" x14ac:dyDescent="0.25">
      <c r="A21" s="186"/>
      <c r="B21" s="297">
        <v>2016</v>
      </c>
      <c r="C21" s="297">
        <v>2017</v>
      </c>
      <c r="D21" s="297" t="s">
        <v>135</v>
      </c>
      <c r="E21" s="297">
        <v>2016</v>
      </c>
      <c r="F21" s="297">
        <v>2017</v>
      </c>
      <c r="G21" s="297" t="s">
        <v>135</v>
      </c>
      <c r="H21" s="514"/>
      <c r="I21" s="10"/>
    </row>
    <row r="22" spans="1:9" x14ac:dyDescent="0.25">
      <c r="A22" s="186"/>
      <c r="B22" s="189" t="s">
        <v>221</v>
      </c>
      <c r="C22" s="189" t="s">
        <v>222</v>
      </c>
      <c r="D22" s="189" t="s">
        <v>223</v>
      </c>
      <c r="E22" s="189" t="s">
        <v>224</v>
      </c>
      <c r="F22" s="189" t="s">
        <v>225</v>
      </c>
      <c r="G22" s="189" t="s">
        <v>226</v>
      </c>
      <c r="H22" s="190" t="s">
        <v>227</v>
      </c>
      <c r="I22" s="10"/>
    </row>
    <row r="23" spans="1:9" x14ac:dyDescent="0.25">
      <c r="A23" s="191" t="s">
        <v>228</v>
      </c>
      <c r="B23" s="27">
        <f t="shared" ref="B23:H23" si="7">SUM(B24:B26)</f>
        <v>23768.823999999997</v>
      </c>
      <c r="C23" s="27">
        <f t="shared" si="7"/>
        <v>24946.357000000004</v>
      </c>
      <c r="D23" s="182">
        <f t="shared" si="7"/>
        <v>1177.5330000000049</v>
      </c>
      <c r="E23" s="27">
        <f t="shared" si="7"/>
        <v>23387.267849592045</v>
      </c>
      <c r="F23" s="27">
        <f t="shared" si="7"/>
        <v>25170.933180010001</v>
      </c>
      <c r="G23" s="182">
        <f t="shared" si="7"/>
        <v>1783.6653304179558</v>
      </c>
      <c r="H23" s="27">
        <f t="shared" si="7"/>
        <v>606.13233041795081</v>
      </c>
      <c r="I23" s="10"/>
    </row>
    <row r="24" spans="1:9" x14ac:dyDescent="0.25">
      <c r="A24" s="192" t="s">
        <v>229</v>
      </c>
      <c r="B24" s="27">
        <v>24079.250999999997</v>
      </c>
      <c r="C24" s="27">
        <v>25263.4</v>
      </c>
      <c r="D24" s="182">
        <f>C24-B24</f>
        <v>1184.1490000000049</v>
      </c>
      <c r="E24" s="27">
        <v>23712.509666072045</v>
      </c>
      <c r="F24" s="27">
        <v>25500.67348924914</v>
      </c>
      <c r="G24" s="182">
        <f>F24-E24</f>
        <v>1788.1638231770958</v>
      </c>
      <c r="H24" s="27">
        <f t="shared" ref="H24:H29" si="8">G24-D24</f>
        <v>604.01482317709088</v>
      </c>
      <c r="I24" s="10"/>
    </row>
    <row r="25" spans="1:9" x14ac:dyDescent="0.25">
      <c r="A25" s="192" t="s">
        <v>231</v>
      </c>
      <c r="B25" s="27">
        <v>-59.430999999999997</v>
      </c>
      <c r="C25" s="27">
        <v>-64.906999999999996</v>
      </c>
      <c r="D25" s="182">
        <f t="shared" ref="D25:D29" si="9">C25-B25</f>
        <v>-5.4759999999999991</v>
      </c>
      <c r="E25" s="27">
        <v>-61.631</v>
      </c>
      <c r="F25" s="27">
        <v>-63.428736020000002</v>
      </c>
      <c r="G25" s="182">
        <f t="shared" ref="G25:G29" si="10">F25-E25</f>
        <v>-1.7977360200000021</v>
      </c>
      <c r="H25" s="27">
        <f t="shared" si="8"/>
        <v>3.678263979999997</v>
      </c>
      <c r="I25" s="10"/>
    </row>
    <row r="26" spans="1:9" x14ac:dyDescent="0.25">
      <c r="A26" s="192" t="s">
        <v>232</v>
      </c>
      <c r="B26" s="27">
        <v>-250.99600000000001</v>
      </c>
      <c r="C26" s="27">
        <v>-252.136</v>
      </c>
      <c r="D26" s="182">
        <f>C26-B26</f>
        <v>-1.1399999999999864</v>
      </c>
      <c r="E26" s="27">
        <v>-263.61081647999993</v>
      </c>
      <c r="F26" s="27">
        <v>-266.31157321913997</v>
      </c>
      <c r="G26" s="182">
        <f>F26-E26</f>
        <v>-2.7007567391400471</v>
      </c>
      <c r="H26" s="27">
        <f>G26-D26</f>
        <v>-1.5607567391400607</v>
      </c>
      <c r="I26" s="10"/>
    </row>
    <row r="27" spans="1:9" x14ac:dyDescent="0.25">
      <c r="A27" s="191" t="s">
        <v>233</v>
      </c>
      <c r="B27" s="359">
        <v>4.8185314385198552</v>
      </c>
      <c r="C27" s="359">
        <v>43.879431630035242</v>
      </c>
      <c r="D27" s="182">
        <f t="shared" si="9"/>
        <v>39.060900191515387</v>
      </c>
      <c r="E27" s="359">
        <v>-112.20995226669497</v>
      </c>
      <c r="F27" s="359">
        <v>188.16558862574658</v>
      </c>
      <c r="G27" s="182">
        <f t="shared" si="10"/>
        <v>300.37554089244156</v>
      </c>
      <c r="H27" s="27">
        <f t="shared" si="8"/>
        <v>261.31464070092619</v>
      </c>
      <c r="I27" s="10"/>
    </row>
    <row r="28" spans="1:9" x14ac:dyDescent="0.25">
      <c r="A28" s="191" t="s">
        <v>333</v>
      </c>
      <c r="B28" s="359">
        <v>356.10894505215498</v>
      </c>
      <c r="C28" s="359">
        <v>398.90761032371103</v>
      </c>
      <c r="D28" s="182">
        <f t="shared" si="9"/>
        <v>42.798665271556047</v>
      </c>
      <c r="E28" s="27">
        <v>269.32100000000003</v>
      </c>
      <c r="F28" s="27">
        <v>227.03399999999999</v>
      </c>
      <c r="G28" s="182">
        <f t="shared" si="10"/>
        <v>-42.287000000000035</v>
      </c>
      <c r="H28" s="27">
        <f t="shared" si="8"/>
        <v>-85.085665271556081</v>
      </c>
      <c r="I28" s="10"/>
    </row>
    <row r="29" spans="1:9" x14ac:dyDescent="0.25">
      <c r="A29" s="191" t="s">
        <v>235</v>
      </c>
      <c r="B29" s="359">
        <v>0</v>
      </c>
      <c r="C29" s="359">
        <v>0</v>
      </c>
      <c r="D29" s="182">
        <f t="shared" si="9"/>
        <v>0</v>
      </c>
      <c r="E29" s="27">
        <v>0</v>
      </c>
      <c r="F29" s="27">
        <v>125.69644924801213</v>
      </c>
      <c r="G29" s="182">
        <f t="shared" si="10"/>
        <v>125.69644924801213</v>
      </c>
      <c r="H29" s="27">
        <f t="shared" si="8"/>
        <v>125.69644924801213</v>
      </c>
      <c r="I29" s="10"/>
    </row>
    <row r="30" spans="1:9" x14ac:dyDescent="0.25">
      <c r="A30" s="193" t="s">
        <v>236</v>
      </c>
      <c r="B30" s="194">
        <f t="shared" ref="B30:H30" si="11">B23-B27-B28-B29</f>
        <v>23407.896523509324</v>
      </c>
      <c r="C30" s="194">
        <f t="shared" si="11"/>
        <v>24503.569958046261</v>
      </c>
      <c r="D30" s="195">
        <f t="shared" si="11"/>
        <v>1095.6734345369334</v>
      </c>
      <c r="E30" s="194">
        <f t="shared" si="11"/>
        <v>23230.156801858739</v>
      </c>
      <c r="F30" s="194">
        <f t="shared" si="11"/>
        <v>24630.037142136243</v>
      </c>
      <c r="G30" s="195">
        <f t="shared" si="11"/>
        <v>1399.880340277502</v>
      </c>
      <c r="H30" s="194">
        <f t="shared" si="11"/>
        <v>304.20690574056857</v>
      </c>
      <c r="I30" s="10"/>
    </row>
    <row r="31" spans="1:9" x14ac:dyDescent="0.25">
      <c r="A31" s="196" t="s">
        <v>237</v>
      </c>
      <c r="B31" s="31" t="s">
        <v>138</v>
      </c>
      <c r="C31" s="31" t="s">
        <v>138</v>
      </c>
      <c r="D31" s="197" t="s">
        <v>138</v>
      </c>
      <c r="E31" s="31" t="s">
        <v>138</v>
      </c>
      <c r="F31" s="31" t="s">
        <v>138</v>
      </c>
      <c r="G31" s="197" t="s">
        <v>138</v>
      </c>
      <c r="H31" s="78">
        <v>0.35851947233987075</v>
      </c>
      <c r="I31" s="10"/>
    </row>
    <row r="32" spans="1:9" x14ac:dyDescent="0.25">
      <c r="A32" s="151" t="s">
        <v>330</v>
      </c>
      <c r="B32" s="191"/>
      <c r="C32" s="191"/>
      <c r="D32" s="191"/>
      <c r="E32" s="191"/>
      <c r="F32" s="191"/>
      <c r="G32" s="191"/>
      <c r="H32" s="45" t="s">
        <v>238</v>
      </c>
      <c r="I32" s="10"/>
    </row>
    <row r="33" spans="1:9" ht="22.5" customHeight="1" x14ac:dyDescent="0.25">
      <c r="A33" s="515" t="s">
        <v>334</v>
      </c>
      <c r="B33" s="515"/>
      <c r="C33" s="515"/>
      <c r="D33" s="515"/>
      <c r="E33" s="515"/>
      <c r="F33" s="515"/>
      <c r="G33" s="515"/>
      <c r="H33" s="515"/>
      <c r="I33" s="10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512" t="s">
        <v>332</v>
      </c>
      <c r="B35" s="512"/>
      <c r="C35" s="512"/>
      <c r="D35" s="512"/>
      <c r="E35" s="512"/>
      <c r="F35" s="512"/>
      <c r="G35" s="512"/>
      <c r="H35" s="512"/>
      <c r="I35" s="10"/>
    </row>
    <row r="36" spans="1:9" x14ac:dyDescent="0.25">
      <c r="A36" s="186"/>
      <c r="B36" s="513" t="s">
        <v>331</v>
      </c>
      <c r="C36" s="513"/>
      <c r="D36" s="513"/>
      <c r="E36" s="513" t="s">
        <v>328</v>
      </c>
      <c r="F36" s="513"/>
      <c r="G36" s="513"/>
      <c r="H36" s="514" t="s">
        <v>220</v>
      </c>
      <c r="I36" s="10"/>
    </row>
    <row r="37" spans="1:9" x14ac:dyDescent="0.25">
      <c r="A37" s="186"/>
      <c r="B37" s="297">
        <v>2017</v>
      </c>
      <c r="C37" s="297">
        <v>2018</v>
      </c>
      <c r="D37" s="297" t="s">
        <v>135</v>
      </c>
      <c r="E37" s="297">
        <v>2017</v>
      </c>
      <c r="F37" s="297">
        <v>2018</v>
      </c>
      <c r="G37" s="297" t="s">
        <v>135</v>
      </c>
      <c r="H37" s="514"/>
    </row>
    <row r="38" spans="1:9" x14ac:dyDescent="0.25">
      <c r="A38" s="186"/>
      <c r="B38" s="189" t="s">
        <v>221</v>
      </c>
      <c r="C38" s="189" t="s">
        <v>222</v>
      </c>
      <c r="D38" s="189" t="s">
        <v>223</v>
      </c>
      <c r="E38" s="189" t="s">
        <v>224</v>
      </c>
      <c r="F38" s="189" t="s">
        <v>225</v>
      </c>
      <c r="G38" s="189" t="s">
        <v>226</v>
      </c>
      <c r="H38" s="190" t="s">
        <v>227</v>
      </c>
    </row>
    <row r="39" spans="1:9" x14ac:dyDescent="0.25">
      <c r="A39" s="191" t="s">
        <v>228</v>
      </c>
      <c r="B39" s="27">
        <f t="shared" ref="B39:H39" si="12">SUM(B40:B42)</f>
        <v>24944.422000000002</v>
      </c>
      <c r="C39" s="27">
        <f t="shared" si="12"/>
        <v>26198.058000000005</v>
      </c>
      <c r="D39" s="182">
        <f t="shared" si="12"/>
        <v>1253.6360000000006</v>
      </c>
      <c r="E39" s="27">
        <f t="shared" si="12"/>
        <v>25170.933180010001</v>
      </c>
      <c r="F39" s="27">
        <f t="shared" si="12"/>
        <v>26940.483976000702</v>
      </c>
      <c r="G39" s="182">
        <f t="shared" si="12"/>
        <v>1769.5507959907011</v>
      </c>
      <c r="H39" s="27">
        <f t="shared" si="12"/>
        <v>515.91479599070044</v>
      </c>
    </row>
    <row r="40" spans="1:9" x14ac:dyDescent="0.25">
      <c r="A40" s="192" t="s">
        <v>229</v>
      </c>
      <c r="B40" s="27">
        <v>25271.633000000002</v>
      </c>
      <c r="C40" s="27">
        <v>26532.100000000002</v>
      </c>
      <c r="D40" s="182">
        <f>C40-B40</f>
        <v>1260.4670000000006</v>
      </c>
      <c r="E40" s="27">
        <v>25500.67348924914</v>
      </c>
      <c r="F40" s="27">
        <v>27278.815500390701</v>
      </c>
      <c r="G40" s="182">
        <f>F40-E40</f>
        <v>1778.1420111415609</v>
      </c>
      <c r="H40" s="27">
        <f t="shared" ref="H40:H41" si="13">G40-D40</f>
        <v>517.67501114156039</v>
      </c>
    </row>
    <row r="41" spans="1:9" x14ac:dyDescent="0.25">
      <c r="A41" s="192" t="s">
        <v>231</v>
      </c>
      <c r="B41" s="27">
        <v>-63.235999999999997</v>
      </c>
      <c r="C41" s="27">
        <v>-64.584999999999994</v>
      </c>
      <c r="D41" s="182">
        <f t="shared" ref="D41" si="14">C41-B41</f>
        <v>-1.3489999999999966</v>
      </c>
      <c r="E41" s="27">
        <v>-63.428736020000002</v>
      </c>
      <c r="F41" s="27">
        <v>-68.343044579999997</v>
      </c>
      <c r="G41" s="182">
        <f t="shared" ref="G41" si="15">F41-E41</f>
        <v>-4.9143085599999949</v>
      </c>
      <c r="H41" s="27">
        <f t="shared" si="13"/>
        <v>-3.5653085599999983</v>
      </c>
    </row>
    <row r="42" spans="1:9" x14ac:dyDescent="0.25">
      <c r="A42" s="192" t="s">
        <v>232</v>
      </c>
      <c r="B42" s="27">
        <v>-263.97500000000002</v>
      </c>
      <c r="C42" s="27">
        <v>-269.45699999999999</v>
      </c>
      <c r="D42" s="182">
        <f>C42-B42</f>
        <v>-5.4819999999999709</v>
      </c>
      <c r="E42" s="27">
        <v>-266.31157321913997</v>
      </c>
      <c r="F42" s="27">
        <v>-269.98847981</v>
      </c>
      <c r="G42" s="182">
        <f>F42-E42</f>
        <v>-3.6769065908600282</v>
      </c>
      <c r="H42" s="27">
        <f>G42-D42</f>
        <v>1.8050934091399427</v>
      </c>
    </row>
    <row r="43" spans="1:9" x14ac:dyDescent="0.25">
      <c r="A43" s="191" t="s">
        <v>233</v>
      </c>
      <c r="B43" s="359">
        <v>51.515231439620095</v>
      </c>
      <c r="C43" s="359">
        <v>136.55714262007527</v>
      </c>
      <c r="D43" s="182">
        <f t="shared" ref="D43:D45" si="16">C43-B43</f>
        <v>85.041911180455173</v>
      </c>
      <c r="E43" s="359">
        <v>188.16558862574658</v>
      </c>
      <c r="F43" s="359">
        <v>302.07093884151232</v>
      </c>
      <c r="G43" s="182">
        <f t="shared" ref="G43:G45" si="17">F43-E43</f>
        <v>113.90535021576574</v>
      </c>
      <c r="H43" s="27">
        <f t="shared" ref="H43:H45" si="18">G43-D43</f>
        <v>28.863439035310563</v>
      </c>
    </row>
    <row r="44" spans="1:9" x14ac:dyDescent="0.25">
      <c r="A44" s="191" t="s">
        <v>333</v>
      </c>
      <c r="B44" s="359">
        <v>212.45421612005799</v>
      </c>
      <c r="C44" s="359">
        <v>265.45001456783501</v>
      </c>
      <c r="D44" s="182">
        <f t="shared" si="16"/>
        <v>52.99579844777702</v>
      </c>
      <c r="E44" s="27">
        <v>227.03399999999999</v>
      </c>
      <c r="F44" s="27">
        <v>311.327</v>
      </c>
      <c r="G44" s="182">
        <f t="shared" si="17"/>
        <v>84.293000000000006</v>
      </c>
      <c r="H44" s="27">
        <f t="shared" si="18"/>
        <v>31.297201552222987</v>
      </c>
    </row>
    <row r="45" spans="1:9" x14ac:dyDescent="0.25">
      <c r="A45" s="191" t="s">
        <v>235</v>
      </c>
      <c r="B45" s="359">
        <v>0</v>
      </c>
      <c r="C45" s="359">
        <v>0</v>
      </c>
      <c r="D45" s="182">
        <f t="shared" si="16"/>
        <v>0</v>
      </c>
      <c r="E45" s="27">
        <v>0</v>
      </c>
      <c r="F45" s="27">
        <v>22.667440359675073</v>
      </c>
      <c r="G45" s="182">
        <f t="shared" si="17"/>
        <v>22.667440359675073</v>
      </c>
      <c r="H45" s="27">
        <f t="shared" si="18"/>
        <v>22.667440359675073</v>
      </c>
    </row>
    <row r="46" spans="1:9" x14ac:dyDescent="0.25">
      <c r="A46" s="193" t="s">
        <v>236</v>
      </c>
      <c r="B46" s="194">
        <f t="shared" ref="B46:H46" si="19">B39-B43-B44-B45</f>
        <v>24680.452552440322</v>
      </c>
      <c r="C46" s="194">
        <f t="shared" si="19"/>
        <v>25796.050842812092</v>
      </c>
      <c r="D46" s="195">
        <f t="shared" si="19"/>
        <v>1115.5982903717686</v>
      </c>
      <c r="E46" s="194">
        <f t="shared" si="19"/>
        <v>24755.733591384254</v>
      </c>
      <c r="F46" s="194">
        <f t="shared" si="19"/>
        <v>26304.418596799514</v>
      </c>
      <c r="G46" s="195">
        <f t="shared" si="19"/>
        <v>1548.6850054152603</v>
      </c>
      <c r="H46" s="194">
        <f t="shared" si="19"/>
        <v>433.08671504349184</v>
      </c>
    </row>
    <row r="47" spans="1:9" x14ac:dyDescent="0.25">
      <c r="A47" s="196" t="s">
        <v>237</v>
      </c>
      <c r="B47" s="31" t="s">
        <v>138</v>
      </c>
      <c r="C47" s="31" t="s">
        <v>138</v>
      </c>
      <c r="D47" s="197" t="s">
        <v>138</v>
      </c>
      <c r="E47" s="31" t="s">
        <v>138</v>
      </c>
      <c r="F47" s="31" t="s">
        <v>138</v>
      </c>
      <c r="G47" s="197" t="s">
        <v>138</v>
      </c>
      <c r="H47" s="78">
        <v>0.48013096485791595</v>
      </c>
    </row>
    <row r="48" spans="1:9" x14ac:dyDescent="0.25">
      <c r="A48" s="151" t="s">
        <v>330</v>
      </c>
      <c r="B48" s="191"/>
      <c r="C48" s="191"/>
      <c r="D48" s="191"/>
      <c r="E48" s="191"/>
      <c r="F48" s="191"/>
      <c r="G48" s="191"/>
      <c r="H48" s="45" t="s">
        <v>238</v>
      </c>
    </row>
    <row r="49" spans="1:8" ht="27" customHeight="1" x14ac:dyDescent="0.25">
      <c r="A49" s="515" t="s">
        <v>334</v>
      </c>
      <c r="B49" s="515"/>
      <c r="C49" s="515"/>
      <c r="D49" s="515"/>
      <c r="E49" s="515"/>
      <c r="F49" s="515"/>
      <c r="G49" s="515"/>
      <c r="H49" s="515"/>
    </row>
  </sheetData>
  <mergeCells count="15">
    <mergeCell ref="B20:D20"/>
    <mergeCell ref="E20:G20"/>
    <mergeCell ref="H20:H21"/>
    <mergeCell ref="A33:H33"/>
    <mergeCell ref="A1:H1"/>
    <mergeCell ref="B2:D2"/>
    <mergeCell ref="E2:G2"/>
    <mergeCell ref="H2:H3"/>
    <mergeCell ref="A17:H17"/>
    <mergeCell ref="A19:H19"/>
    <mergeCell ref="A35:H35"/>
    <mergeCell ref="B36:D36"/>
    <mergeCell ref="E36:G36"/>
    <mergeCell ref="H36:H37"/>
    <mergeCell ref="A49:H49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4"/>
  <dimension ref="A1:H10"/>
  <sheetViews>
    <sheetView showGridLines="0" workbookViewId="0">
      <selection sqref="A1:H1"/>
    </sheetView>
  </sheetViews>
  <sheetFormatPr defaultRowHeight="15" x14ac:dyDescent="0.25"/>
  <cols>
    <col min="1" max="1" width="52.85546875" customWidth="1"/>
    <col min="2" max="8" width="9.42578125" customWidth="1"/>
  </cols>
  <sheetData>
    <row r="1" spans="1:8" x14ac:dyDescent="0.25">
      <c r="A1" s="516" t="s">
        <v>335</v>
      </c>
      <c r="B1" s="516"/>
      <c r="C1" s="516"/>
      <c r="D1" s="516"/>
      <c r="E1" s="516"/>
      <c r="F1" s="516"/>
      <c r="G1" s="516"/>
      <c r="H1" s="516"/>
    </row>
    <row r="2" spans="1:8" x14ac:dyDescent="0.25">
      <c r="A2" s="95"/>
      <c r="B2" s="96">
        <v>2012</v>
      </c>
      <c r="C2" s="96">
        <v>2013</v>
      </c>
      <c r="D2" s="96">
        <v>2014</v>
      </c>
      <c r="E2" s="96">
        <v>2015</v>
      </c>
      <c r="F2" s="96">
        <v>2016</v>
      </c>
      <c r="G2" s="96">
        <v>2017</v>
      </c>
      <c r="H2" s="96">
        <v>2018</v>
      </c>
    </row>
    <row r="3" spans="1:8" x14ac:dyDescent="0.25">
      <c r="A3" s="10" t="s">
        <v>240</v>
      </c>
      <c r="B3" s="110">
        <f>B4+B5</f>
        <v>407.44400000000002</v>
      </c>
      <c r="C3" s="110">
        <f t="shared" ref="C3:H3" si="0">C4+C5</f>
        <v>367.40899999999999</v>
      </c>
      <c r="D3" s="110">
        <f t="shared" si="0"/>
        <v>372.29</v>
      </c>
      <c r="E3" s="110">
        <f t="shared" si="0"/>
        <v>747.904</v>
      </c>
      <c r="F3" s="110">
        <f t="shared" si="0"/>
        <v>269.32100000000003</v>
      </c>
      <c r="G3" s="110">
        <f t="shared" si="0"/>
        <v>227.03399999999999</v>
      </c>
      <c r="H3" s="110">
        <f t="shared" si="0"/>
        <v>311.327</v>
      </c>
    </row>
    <row r="4" spans="1:8" x14ac:dyDescent="0.25">
      <c r="A4" s="153" t="s">
        <v>241</v>
      </c>
      <c r="B4" s="110">
        <v>232.86953775000026</v>
      </c>
      <c r="C4" s="110">
        <v>182.83754595999943</v>
      </c>
      <c r="D4" s="110">
        <v>192.67281024999971</v>
      </c>
      <c r="E4" s="110">
        <v>339.16495509999999</v>
      </c>
      <c r="F4" s="110">
        <v>185.13476251000003</v>
      </c>
      <c r="G4" s="110">
        <v>148.48032762719998</v>
      </c>
      <c r="H4" s="110">
        <v>185.73895765250001</v>
      </c>
    </row>
    <row r="5" spans="1:8" x14ac:dyDescent="0.25">
      <c r="A5" s="153" t="s">
        <v>242</v>
      </c>
      <c r="B5" s="110">
        <v>174.57446224999975</v>
      </c>
      <c r="C5" s="110">
        <v>184.57145404000056</v>
      </c>
      <c r="D5" s="110">
        <v>179.61718975000031</v>
      </c>
      <c r="E5" s="110">
        <v>408.73904490000001</v>
      </c>
      <c r="F5" s="110">
        <v>84.186237489999982</v>
      </c>
      <c r="G5" s="110">
        <v>78.553672372799994</v>
      </c>
      <c r="H5" s="110">
        <v>125.58804234749999</v>
      </c>
    </row>
    <row r="6" spans="1:8" x14ac:dyDescent="0.25">
      <c r="A6" s="10" t="s">
        <v>243</v>
      </c>
      <c r="B6" s="110" t="s">
        <v>138</v>
      </c>
      <c r="C6" s="110" t="s">
        <v>138</v>
      </c>
      <c r="D6" s="110" t="s">
        <v>138</v>
      </c>
      <c r="E6" s="110">
        <v>236.87553773500014</v>
      </c>
      <c r="F6" s="110">
        <v>214.2784815450002</v>
      </c>
      <c r="G6" s="110">
        <v>187.77403612820004</v>
      </c>
      <c r="H6" s="110">
        <v>174.266749277575</v>
      </c>
    </row>
    <row r="7" spans="1:8" x14ac:dyDescent="0.25">
      <c r="A7" s="198" t="s">
        <v>244</v>
      </c>
      <c r="B7" s="107" t="s">
        <v>138</v>
      </c>
      <c r="C7" s="107" t="s">
        <v>138</v>
      </c>
      <c r="D7" s="107" t="s">
        <v>138</v>
      </c>
      <c r="E7" s="107">
        <f>E4+E6</f>
        <v>576.04049283500012</v>
      </c>
      <c r="F7" s="107">
        <f>F4+F6</f>
        <v>399.41324405500023</v>
      </c>
      <c r="G7" s="107">
        <f>G4+G6</f>
        <v>336.25436375540005</v>
      </c>
      <c r="H7" s="107">
        <f>H4+H6</f>
        <v>360.00570693007501</v>
      </c>
    </row>
    <row r="8" spans="1:8" x14ac:dyDescent="0.25">
      <c r="A8" s="199" t="s">
        <v>245</v>
      </c>
      <c r="B8" s="199"/>
      <c r="C8" s="199"/>
      <c r="D8" s="199"/>
      <c r="E8" s="199"/>
      <c r="F8" s="200">
        <f>F7-E7</f>
        <v>-176.62724877999989</v>
      </c>
      <c r="G8" s="200">
        <f>G7-F7</f>
        <v>-63.158880299600185</v>
      </c>
      <c r="H8" s="200">
        <f>H7-G7</f>
        <v>23.751343174674957</v>
      </c>
    </row>
    <row r="9" spans="1:8" x14ac:dyDescent="0.25">
      <c r="A9" s="201" t="s">
        <v>237</v>
      </c>
      <c r="B9" s="202"/>
      <c r="C9" s="202"/>
      <c r="D9" s="202"/>
      <c r="E9" s="203"/>
      <c r="F9" s="203">
        <v>-0.2174514195460365</v>
      </c>
      <c r="G9" s="203">
        <v>-7.4435155847186893E-2</v>
      </c>
      <c r="H9" s="203">
        <v>2.6331344091178054E-2</v>
      </c>
    </row>
    <row r="10" spans="1:8" x14ac:dyDescent="0.25">
      <c r="E10" s="490" t="s">
        <v>174</v>
      </c>
      <c r="F10" s="490"/>
      <c r="G10" s="490"/>
      <c r="H10" s="490"/>
    </row>
  </sheetData>
  <mergeCells count="2">
    <mergeCell ref="A1:H1"/>
    <mergeCell ref="E10:H10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5"/>
  <dimension ref="A1:D10"/>
  <sheetViews>
    <sheetView showGridLines="0" workbookViewId="0">
      <selection sqref="A1:D1"/>
    </sheetView>
  </sheetViews>
  <sheetFormatPr defaultRowHeight="15" x14ac:dyDescent="0.25"/>
  <cols>
    <col min="1" max="1" width="80.42578125" customWidth="1"/>
    <col min="2" max="3" width="10.7109375" customWidth="1"/>
  </cols>
  <sheetData>
    <row r="1" spans="1:4" x14ac:dyDescent="0.25">
      <c r="A1" s="516" t="s">
        <v>336</v>
      </c>
      <c r="B1" s="516"/>
      <c r="C1" s="516"/>
      <c r="D1" s="516"/>
    </row>
    <row r="2" spans="1:4" x14ac:dyDescent="0.25">
      <c r="A2" s="204"/>
      <c r="B2" s="514" t="s">
        <v>337</v>
      </c>
      <c r="C2" s="514"/>
      <c r="D2" s="514"/>
    </row>
    <row r="3" spans="1:4" ht="24" x14ac:dyDescent="0.25">
      <c r="A3" s="204"/>
      <c r="B3" s="188" t="s">
        <v>246</v>
      </c>
      <c r="C3" s="188" t="s">
        <v>247</v>
      </c>
      <c r="D3" s="188" t="s">
        <v>248</v>
      </c>
    </row>
    <row r="4" spans="1:4" x14ac:dyDescent="0.25">
      <c r="A4" s="198" t="s">
        <v>249</v>
      </c>
      <c r="B4" s="166">
        <v>0.49978329968048929</v>
      </c>
      <c r="C4" s="166">
        <v>1.4347932216481141</v>
      </c>
      <c r="D4" s="166">
        <f>B4-C4</f>
        <v>-0.93500992196762478</v>
      </c>
    </row>
    <row r="5" spans="1:4" x14ac:dyDescent="0.25">
      <c r="A5" s="10" t="s">
        <v>250</v>
      </c>
      <c r="B5" s="169">
        <v>0.46470651531679452</v>
      </c>
      <c r="C5" s="166"/>
    </row>
    <row r="6" spans="1:4" x14ac:dyDescent="0.25">
      <c r="A6" s="212" t="s">
        <v>251</v>
      </c>
      <c r="B6" s="169">
        <v>-0.67367902876136121</v>
      </c>
      <c r="C6" s="213"/>
    </row>
    <row r="7" spans="1:4" x14ac:dyDescent="0.25">
      <c r="A7" s="212" t="s">
        <v>252</v>
      </c>
      <c r="B7" s="169">
        <v>-0.28331943759064337</v>
      </c>
      <c r="C7" s="213"/>
    </row>
    <row r="8" spans="1:4" x14ac:dyDescent="0.25">
      <c r="A8" s="10" t="s">
        <v>253</v>
      </c>
      <c r="B8" s="169">
        <v>-4.7267742291934284E-2</v>
      </c>
      <c r="C8" s="213"/>
    </row>
    <row r="9" spans="1:4" x14ac:dyDescent="0.25">
      <c r="A9" s="211" t="s">
        <v>254</v>
      </c>
      <c r="B9" s="165">
        <v>-3.9776393646655084E-2</v>
      </c>
      <c r="C9" s="165">
        <v>1.4347932216481141</v>
      </c>
      <c r="D9" s="165">
        <f>B9-C9</f>
        <v>-1.4745696152947692</v>
      </c>
    </row>
    <row r="10" spans="1:4" x14ac:dyDescent="0.25">
      <c r="C10" s="215"/>
      <c r="D10" s="214" t="s">
        <v>82</v>
      </c>
    </row>
  </sheetData>
  <mergeCells count="2">
    <mergeCell ref="B2:D2"/>
    <mergeCell ref="A1:D1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6"/>
  <dimension ref="A1:P13"/>
  <sheetViews>
    <sheetView showGridLines="0" workbookViewId="0"/>
  </sheetViews>
  <sheetFormatPr defaultRowHeight="15" x14ac:dyDescent="0.25"/>
  <cols>
    <col min="1" max="1" width="42" customWidth="1"/>
    <col min="10" max="10" width="12" customWidth="1"/>
  </cols>
  <sheetData>
    <row r="1" spans="1:16" x14ac:dyDescent="0.25">
      <c r="A1" s="360" t="s">
        <v>338</v>
      </c>
      <c r="B1" s="134"/>
      <c r="C1" s="134"/>
      <c r="D1" s="134"/>
      <c r="E1" s="289"/>
      <c r="F1" s="134"/>
      <c r="G1" s="134"/>
      <c r="H1" s="134"/>
      <c r="I1" s="289"/>
      <c r="J1" s="134"/>
      <c r="K1" s="10"/>
      <c r="L1" s="10"/>
      <c r="M1" s="10"/>
      <c r="N1" s="10"/>
      <c r="O1" s="10"/>
      <c r="P1" s="10"/>
    </row>
    <row r="2" spans="1:16" x14ac:dyDescent="0.25">
      <c r="A2" s="216"/>
      <c r="B2" s="517" t="s">
        <v>255</v>
      </c>
      <c r="C2" s="517"/>
      <c r="D2" s="517"/>
      <c r="E2" s="518"/>
      <c r="F2" s="519" t="s">
        <v>256</v>
      </c>
      <c r="G2" s="517"/>
      <c r="H2" s="517"/>
      <c r="I2" s="518"/>
      <c r="J2" s="217" t="s">
        <v>257</v>
      </c>
      <c r="K2" s="10"/>
      <c r="L2" s="10"/>
      <c r="M2" s="10"/>
      <c r="N2" s="10"/>
      <c r="O2" s="10"/>
      <c r="P2" s="10"/>
    </row>
    <row r="3" spans="1:16" x14ac:dyDescent="0.25">
      <c r="A3" s="216"/>
      <c r="B3" s="204">
        <v>2015</v>
      </c>
      <c r="C3" s="204">
        <v>2016</v>
      </c>
      <c r="D3" s="361">
        <v>2017</v>
      </c>
      <c r="E3" s="205">
        <v>2018</v>
      </c>
      <c r="F3" s="204">
        <v>2015</v>
      </c>
      <c r="G3" s="204">
        <v>2016</v>
      </c>
      <c r="H3" s="361">
        <v>2017</v>
      </c>
      <c r="I3" s="205">
        <v>2018</v>
      </c>
      <c r="J3" s="187" t="s">
        <v>135</v>
      </c>
      <c r="K3" s="10"/>
      <c r="L3" s="10"/>
      <c r="M3" s="10"/>
      <c r="N3" s="10"/>
      <c r="O3" s="10"/>
      <c r="P3" s="10"/>
    </row>
    <row r="4" spans="1:16" x14ac:dyDescent="0.25">
      <c r="A4" s="191" t="s">
        <v>258</v>
      </c>
      <c r="B4" s="208">
        <f>SUM(B5:B6)</f>
        <v>-2598.5979924500002</v>
      </c>
      <c r="C4" s="208">
        <f>SUM(C5:C6)</f>
        <v>-2089.9845419600001</v>
      </c>
      <c r="D4" s="362">
        <f>SUM(D5:D6)</f>
        <v>-2258.6169656214001</v>
      </c>
      <c r="E4" s="362">
        <f>SUM(E5:E6)</f>
        <v>-2470.5593291122</v>
      </c>
      <c r="F4" s="366">
        <v>-3.2836185474653332</v>
      </c>
      <c r="G4" s="209">
        <v>-2.5730463935638008</v>
      </c>
      <c r="H4" s="364">
        <v>-2.6618664713122464</v>
      </c>
      <c r="I4" s="364">
        <v>-2.7389250079080472</v>
      </c>
      <c r="J4" s="366">
        <f>I4-F4</f>
        <v>0.54469353955728605</v>
      </c>
      <c r="K4" s="10"/>
      <c r="L4" s="10"/>
      <c r="M4" s="10"/>
      <c r="N4" s="10"/>
      <c r="O4" s="10"/>
      <c r="P4" s="10"/>
    </row>
    <row r="5" spans="1:16" x14ac:dyDescent="0.25">
      <c r="A5" s="191" t="s">
        <v>259</v>
      </c>
      <c r="B5" s="208">
        <v>-2189.8589475500003</v>
      </c>
      <c r="C5" s="208">
        <v>-2005.7983044700002</v>
      </c>
      <c r="D5" s="362">
        <v>-2180.0632932486001</v>
      </c>
      <c r="E5" s="362">
        <v>-2344.9712867646999</v>
      </c>
      <c r="F5" s="366">
        <v>-2.7671311520288766</v>
      </c>
      <c r="G5" s="209">
        <v>-2.4694020409801172</v>
      </c>
      <c r="H5" s="364">
        <v>-2.5692879642566795</v>
      </c>
      <c r="I5" s="364">
        <v>-2.5996949049000002</v>
      </c>
      <c r="J5" s="366">
        <f t="shared" ref="J5:J11" si="0">I5-F5</f>
        <v>0.16743624712887639</v>
      </c>
      <c r="K5" s="10"/>
      <c r="L5" s="10"/>
      <c r="M5" s="10"/>
      <c r="N5" s="10"/>
      <c r="O5" s="10"/>
      <c r="P5" s="10"/>
    </row>
    <row r="6" spans="1:16" x14ac:dyDescent="0.25">
      <c r="A6" s="191" t="s">
        <v>260</v>
      </c>
      <c r="B6" s="208">
        <v>-408.73904490000001</v>
      </c>
      <c r="C6" s="208">
        <v>-84.186237489999982</v>
      </c>
      <c r="D6" s="362">
        <v>-78.553672372799994</v>
      </c>
      <c r="E6" s="362">
        <v>-125.58804234749999</v>
      </c>
      <c r="F6" s="366">
        <v>-0.51648739543645661</v>
      </c>
      <c r="G6" s="209">
        <v>-0.10364435258368331</v>
      </c>
      <c r="H6" s="364">
        <v>-9.2578507055566681E-2</v>
      </c>
      <c r="I6" s="364">
        <v>-0.13923010300804678</v>
      </c>
      <c r="J6" s="366">
        <f t="shared" si="0"/>
        <v>0.37725729242840983</v>
      </c>
      <c r="K6" s="10"/>
      <c r="L6" s="10"/>
      <c r="M6" s="10"/>
      <c r="N6" s="10"/>
      <c r="O6" s="10"/>
      <c r="P6" s="10"/>
    </row>
    <row r="7" spans="1:16" x14ac:dyDescent="0.25">
      <c r="A7" s="191" t="s">
        <v>261</v>
      </c>
      <c r="B7" s="208">
        <f>SUM(B8:B9)</f>
        <v>-1914.3886469425001</v>
      </c>
      <c r="C7" s="208">
        <f>SUM(C8:C9)</f>
        <v>-2050.0143666450003</v>
      </c>
      <c r="D7" s="362">
        <f>SUM(D8:D9)</f>
        <v>-2244.0186030578498</v>
      </c>
      <c r="E7" s="362">
        <f>SUM(E8:E9)</f>
        <v>-2354.4397072859001</v>
      </c>
      <c r="F7" s="366">
        <v>-2.4190436867962015</v>
      </c>
      <c r="G7" s="209">
        <v>-2.5238378404000894</v>
      </c>
      <c r="H7" s="364">
        <v>-2.6446617427392081</v>
      </c>
      <c r="I7" s="364">
        <v>-2.610191837090746</v>
      </c>
      <c r="J7" s="366">
        <f t="shared" si="0"/>
        <v>-0.19114815029454446</v>
      </c>
      <c r="K7" s="10"/>
      <c r="L7" s="10"/>
      <c r="M7" s="10"/>
      <c r="N7" s="10"/>
      <c r="O7" s="10"/>
      <c r="P7" s="10"/>
    </row>
    <row r="8" spans="1:16" x14ac:dyDescent="0.25">
      <c r="A8" s="191" t="s">
        <v>262</v>
      </c>
      <c r="B8" s="208">
        <v>-1677.5131092075001</v>
      </c>
      <c r="C8" s="208">
        <v>-1835.7358850999999</v>
      </c>
      <c r="D8" s="362">
        <v>-2056.2445669296499</v>
      </c>
      <c r="E8" s="362">
        <v>-2180.1729580083252</v>
      </c>
      <c r="F8" s="366">
        <v>-2.119725011338387</v>
      </c>
      <c r="G8" s="209">
        <v>-2.2600327915643534</v>
      </c>
      <c r="H8" s="364">
        <v>-2.4233628600332979</v>
      </c>
      <c r="I8" s="364">
        <v>-2.4169952795263052</v>
      </c>
      <c r="J8" s="366">
        <f t="shared" si="0"/>
        <v>-0.29727026818791824</v>
      </c>
      <c r="K8" s="10"/>
      <c r="L8" s="10"/>
      <c r="M8" s="10"/>
      <c r="N8" s="10"/>
      <c r="O8" s="10"/>
      <c r="P8" s="10"/>
    </row>
    <row r="9" spans="1:16" x14ac:dyDescent="0.25">
      <c r="A9" s="210" t="s">
        <v>263</v>
      </c>
      <c r="B9" s="223">
        <v>-236.87553773500014</v>
      </c>
      <c r="C9" s="223">
        <v>-214.2784815450002</v>
      </c>
      <c r="D9" s="223">
        <v>-187.77403612820004</v>
      </c>
      <c r="E9" s="223">
        <v>-174.266749277575</v>
      </c>
      <c r="F9" s="367">
        <v>-0.29931867545781488</v>
      </c>
      <c r="G9" s="218">
        <v>-0.26380504883573552</v>
      </c>
      <c r="H9" s="218">
        <v>-0.22129888270591064</v>
      </c>
      <c r="I9" s="218">
        <v>-0.19319655756444096</v>
      </c>
      <c r="J9" s="367">
        <f t="shared" si="0"/>
        <v>0.10612211789337392</v>
      </c>
      <c r="K9" s="10"/>
      <c r="L9" s="10"/>
      <c r="M9" s="10"/>
      <c r="N9" s="10"/>
      <c r="O9" s="10"/>
      <c r="P9" s="10"/>
    </row>
    <row r="10" spans="1:16" x14ac:dyDescent="0.25">
      <c r="A10" s="206" t="s">
        <v>264</v>
      </c>
      <c r="B10" s="207">
        <f>B8</f>
        <v>-1677.5131092075001</v>
      </c>
      <c r="C10" s="207">
        <f>C8</f>
        <v>-1835.7358850999999</v>
      </c>
      <c r="D10" s="363">
        <f>D8</f>
        <v>-2056.2445669296499</v>
      </c>
      <c r="E10" s="363">
        <f>E8</f>
        <v>-2180.1729580083252</v>
      </c>
      <c r="F10" s="368">
        <v>-2.119725011338387</v>
      </c>
      <c r="G10" s="219">
        <v>-2.2600327915643534</v>
      </c>
      <c r="H10" s="365">
        <v>-2.4233628600332979</v>
      </c>
      <c r="I10" s="365">
        <v>-2.4169952795263052</v>
      </c>
      <c r="J10" s="368">
        <f t="shared" si="0"/>
        <v>-0.29727026818791824</v>
      </c>
      <c r="K10" s="10"/>
      <c r="L10" s="10"/>
      <c r="M10" s="10"/>
      <c r="N10" s="10"/>
      <c r="O10" s="10"/>
      <c r="P10" s="10"/>
    </row>
    <row r="11" spans="1:16" x14ac:dyDescent="0.25">
      <c r="A11" s="224" t="s">
        <v>265</v>
      </c>
      <c r="B11" s="222">
        <f>B5</f>
        <v>-2189.8589475500003</v>
      </c>
      <c r="C11" s="222">
        <f>C5</f>
        <v>-2005.7983044700002</v>
      </c>
      <c r="D11" s="222">
        <f>D5</f>
        <v>-2180.0632932486001</v>
      </c>
      <c r="E11" s="222">
        <f>E5</f>
        <v>-2344.9712867646999</v>
      </c>
      <c r="F11" s="369">
        <v>-2.7671311520288766</v>
      </c>
      <c r="G11" s="220">
        <v>-2.4694020409801172</v>
      </c>
      <c r="H11" s="220">
        <v>-2.5692879642566795</v>
      </c>
      <c r="I11" s="220">
        <v>-2.5996949049000002</v>
      </c>
      <c r="J11" s="369">
        <f t="shared" si="0"/>
        <v>0.16743624712887639</v>
      </c>
      <c r="K11" s="10"/>
      <c r="L11" s="10"/>
      <c r="M11" s="10"/>
      <c r="N11" s="10"/>
      <c r="O11" s="10"/>
      <c r="P11" s="10"/>
    </row>
    <row r="12" spans="1:16" x14ac:dyDescent="0.25">
      <c r="A12" s="151" t="s">
        <v>266</v>
      </c>
      <c r="B12" s="10"/>
      <c r="C12" s="10"/>
      <c r="D12" s="10"/>
      <c r="E12" s="10"/>
      <c r="F12" s="10"/>
      <c r="G12" s="10"/>
      <c r="H12" s="10"/>
      <c r="I12" s="10"/>
      <c r="J12" s="151" t="s">
        <v>267</v>
      </c>
      <c r="K12" s="10"/>
      <c r="L12" s="10"/>
      <c r="M12" s="10"/>
      <c r="N12" s="10"/>
      <c r="O12" s="10"/>
      <c r="P12" s="10"/>
    </row>
    <row r="13" spans="1:16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221"/>
      <c r="K13" s="10"/>
      <c r="L13" s="10"/>
      <c r="M13" s="10"/>
      <c r="N13" s="10"/>
      <c r="O13" s="10"/>
      <c r="P13" s="10"/>
    </row>
  </sheetData>
  <mergeCells count="2">
    <mergeCell ref="B2:E2"/>
    <mergeCell ref="F2:I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8CD9D-82AA-49CB-9226-61CF6B1A471F}">
  <sheetPr codeName="Hárok19"/>
  <dimension ref="A1:I11"/>
  <sheetViews>
    <sheetView showGridLines="0" workbookViewId="0">
      <selection sqref="A1:I1"/>
    </sheetView>
  </sheetViews>
  <sheetFormatPr defaultRowHeight="15" x14ac:dyDescent="0.25"/>
  <cols>
    <col min="1" max="1" width="54.7109375" customWidth="1"/>
  </cols>
  <sheetData>
    <row r="1" spans="1:9" x14ac:dyDescent="0.25">
      <c r="A1" s="516" t="s">
        <v>313</v>
      </c>
      <c r="B1" s="516"/>
      <c r="C1" s="516"/>
      <c r="D1" s="516"/>
      <c r="E1" s="516"/>
      <c r="F1" s="516"/>
      <c r="G1" s="516"/>
      <c r="H1" s="516"/>
      <c r="I1" s="516"/>
    </row>
    <row r="2" spans="1:9" x14ac:dyDescent="0.25">
      <c r="A2" s="170"/>
      <c r="B2" s="523" t="s">
        <v>255</v>
      </c>
      <c r="C2" s="523"/>
      <c r="D2" s="523"/>
      <c r="E2" s="509"/>
      <c r="F2" s="522" t="s">
        <v>273</v>
      </c>
      <c r="G2" s="523"/>
      <c r="H2" s="523"/>
      <c r="I2" s="371"/>
    </row>
    <row r="3" spans="1:9" x14ac:dyDescent="0.25">
      <c r="A3" s="170"/>
      <c r="B3" s="231">
        <v>2015</v>
      </c>
      <c r="C3" s="231">
        <v>2016</v>
      </c>
      <c r="D3" s="354">
        <v>2017</v>
      </c>
      <c r="E3" s="354">
        <v>2018</v>
      </c>
      <c r="F3" s="370">
        <v>2016</v>
      </c>
      <c r="G3" s="354">
        <v>2017</v>
      </c>
      <c r="H3" s="354">
        <v>2018</v>
      </c>
      <c r="I3" s="370" t="s">
        <v>274</v>
      </c>
    </row>
    <row r="4" spans="1:9" x14ac:dyDescent="0.25">
      <c r="A4" s="37" t="s">
        <v>275</v>
      </c>
      <c r="B4" s="172">
        <v>33656.9</v>
      </c>
      <c r="C4" s="172">
        <v>31863.9</v>
      </c>
      <c r="D4" s="355">
        <v>33438.800000000003</v>
      </c>
      <c r="E4" s="355">
        <v>36016.542999999998</v>
      </c>
      <c r="F4" s="378">
        <v>-5.327288015236098</v>
      </c>
      <c r="G4" s="38">
        <v>4.9425839272656535</v>
      </c>
      <c r="H4" s="382">
        <v>7.7088382358218466</v>
      </c>
      <c r="I4" s="378">
        <v>2.2843770060912094</v>
      </c>
    </row>
    <row r="5" spans="1:9" x14ac:dyDescent="0.25">
      <c r="A5" s="20" t="s">
        <v>276</v>
      </c>
      <c r="B5" s="174">
        <v>4855.2057728264954</v>
      </c>
      <c r="C5" s="174">
        <v>2496.6383577987544</v>
      </c>
      <c r="D5" s="357">
        <v>3196.7140064180821</v>
      </c>
      <c r="E5" s="357">
        <v>4165.6898656364501</v>
      </c>
      <c r="F5" s="383"/>
      <c r="G5" s="384"/>
      <c r="H5" s="385"/>
      <c r="I5" s="383"/>
    </row>
    <row r="6" spans="1:9" x14ac:dyDescent="0.25">
      <c r="A6" s="37" t="s">
        <v>277</v>
      </c>
      <c r="B6" s="172">
        <f>B4-B5</f>
        <v>28801.694227173506</v>
      </c>
      <c r="C6" s="172">
        <f t="shared" ref="C6:E6" si="0">C4-C5</f>
        <v>29367.261642201247</v>
      </c>
      <c r="D6" s="172">
        <f t="shared" si="0"/>
        <v>30242.085993581921</v>
      </c>
      <c r="E6" s="172">
        <f t="shared" si="0"/>
        <v>31850.853134363548</v>
      </c>
      <c r="F6" s="378">
        <v>1.9636602297310235</v>
      </c>
      <c r="G6" s="38">
        <v>2.9789101961196662</v>
      </c>
      <c r="H6" s="382">
        <v>5.3196302038260423</v>
      </c>
      <c r="I6" s="378">
        <v>3.4112238748394752</v>
      </c>
    </row>
    <row r="7" spans="1:9" x14ac:dyDescent="0.25">
      <c r="A7" s="20" t="s">
        <v>278</v>
      </c>
      <c r="B7" s="174">
        <v>23412.493583893509</v>
      </c>
      <c r="C7" s="174">
        <v>24616.63483919124</v>
      </c>
      <c r="D7" s="357">
        <v>25566.576045632159</v>
      </c>
      <c r="E7" s="357">
        <v>26911.078231653548</v>
      </c>
      <c r="F7" s="379">
        <v>5.1431567978137638</v>
      </c>
      <c r="G7" s="23">
        <v>3.8589401542754809</v>
      </c>
      <c r="H7" s="386">
        <v>5.2588277117032511</v>
      </c>
      <c r="I7" s="379">
        <v>4.7517151149664372</v>
      </c>
    </row>
    <row r="8" spans="1:9" x14ac:dyDescent="0.25">
      <c r="A8" s="20" t="s">
        <v>279</v>
      </c>
      <c r="B8" s="174">
        <v>4115.6000000000004</v>
      </c>
      <c r="C8" s="174">
        <v>4157</v>
      </c>
      <c r="D8" s="357">
        <v>4288.6000000000004</v>
      </c>
      <c r="E8" s="357">
        <v>4471.8</v>
      </c>
      <c r="F8" s="379">
        <v>1.0059286616775021</v>
      </c>
      <c r="G8" s="23">
        <v>3.1657445273033602</v>
      </c>
      <c r="H8" s="386">
        <v>4.2717903278459035</v>
      </c>
      <c r="I8" s="379">
        <v>2.8055129525372369</v>
      </c>
    </row>
    <row r="9" spans="1:9" x14ac:dyDescent="0.25">
      <c r="A9" s="372" t="s">
        <v>280</v>
      </c>
      <c r="B9" s="373">
        <v>1273.6006432799995</v>
      </c>
      <c r="C9" s="377">
        <v>593.62680301000034</v>
      </c>
      <c r="D9" s="377">
        <v>389.86002028000007</v>
      </c>
      <c r="E9" s="377">
        <v>494.17330689999983</v>
      </c>
      <c r="F9" s="380">
        <v>-53.389878833510274</v>
      </c>
      <c r="G9" s="376">
        <v>-34.325738274753668</v>
      </c>
      <c r="H9" s="376">
        <v>26.756600111260774</v>
      </c>
      <c r="I9" s="380">
        <v>-27.06286986527271</v>
      </c>
    </row>
    <row r="10" spans="1:9" x14ac:dyDescent="0.25">
      <c r="A10" s="374" t="s">
        <v>281</v>
      </c>
      <c r="B10" s="375" t="s">
        <v>138</v>
      </c>
      <c r="C10" s="375" t="s">
        <v>138</v>
      </c>
      <c r="D10" s="375" t="s">
        <v>138</v>
      </c>
      <c r="E10" s="375"/>
      <c r="F10" s="381">
        <v>2.3871393083334302</v>
      </c>
      <c r="G10" s="387">
        <v>4.0460567201587416</v>
      </c>
      <c r="H10" s="387">
        <v>5.7610809168617161</v>
      </c>
      <c r="I10" s="381">
        <v>4.0556432776242879</v>
      </c>
    </row>
    <row r="11" spans="1:9" x14ac:dyDescent="0.25">
      <c r="A11" s="281"/>
      <c r="B11" s="281"/>
      <c r="C11" s="281"/>
      <c r="D11" s="281"/>
      <c r="E11" s="281"/>
      <c r="F11" s="520"/>
      <c r="G11" s="520"/>
      <c r="H11" s="521" t="s">
        <v>282</v>
      </c>
      <c r="I11" s="521"/>
    </row>
  </sheetData>
  <mergeCells count="5">
    <mergeCell ref="F11:G11"/>
    <mergeCell ref="H11:I11"/>
    <mergeCell ref="A1:I1"/>
    <mergeCell ref="F2:H2"/>
    <mergeCell ref="B2:E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EE119-B0F5-432F-9A30-F98DCCD2B710}">
  <dimension ref="A1:P33"/>
  <sheetViews>
    <sheetView showGridLines="0" workbookViewId="0"/>
  </sheetViews>
  <sheetFormatPr defaultRowHeight="15" x14ac:dyDescent="0.25"/>
  <cols>
    <col min="1" max="1" width="45.42578125" customWidth="1"/>
  </cols>
  <sheetData>
    <row r="1" spans="1:16" x14ac:dyDescent="0.25">
      <c r="A1" s="390" t="s">
        <v>345</v>
      </c>
      <c r="B1" s="10"/>
      <c r="C1" s="10"/>
      <c r="D1" s="10"/>
      <c r="E1" s="10"/>
      <c r="F1" s="400"/>
      <c r="H1" s="6" t="s">
        <v>344</v>
      </c>
    </row>
    <row r="2" spans="1:16" x14ac:dyDescent="0.25">
      <c r="A2" s="204"/>
      <c r="B2" s="290">
        <v>2015</v>
      </c>
      <c r="C2" s="290">
        <v>2016</v>
      </c>
      <c r="D2" s="290">
        <v>2017</v>
      </c>
      <c r="E2" s="57">
        <v>2018</v>
      </c>
      <c r="F2" s="395"/>
    </row>
    <row r="3" spans="1:16" x14ac:dyDescent="0.25">
      <c r="A3" s="10" t="s">
        <v>339</v>
      </c>
      <c r="B3" s="10">
        <v>100</v>
      </c>
      <c r="C3" s="388">
        <f>(1+'T17'!F10/100)*'G01'!B3</f>
        <v>102.38713930833343</v>
      </c>
      <c r="D3" s="388">
        <f>(1+'T17'!G10/100)*'G01'!C3</f>
        <v>106.52978103889654</v>
      </c>
      <c r="E3" s="388">
        <f>(1+'T17'!H10/100)*'G01'!D3</f>
        <v>112.66704792510298</v>
      </c>
      <c r="F3" s="391"/>
    </row>
    <row r="4" spans="1:16" x14ac:dyDescent="0.25">
      <c r="A4" s="10" t="s">
        <v>340</v>
      </c>
      <c r="B4" s="10">
        <v>100</v>
      </c>
      <c r="C4" s="388">
        <f>(1+'T17'!F6/100)*'G01'!B4</f>
        <v>101.96366022973102</v>
      </c>
      <c r="D4" s="388">
        <f>(1+'T17'!G6/100)*'G01'!C4</f>
        <v>105.00106610065129</v>
      </c>
      <c r="E4" s="388">
        <f>(1+'T17'!H6/100)*'G01'!D4</f>
        <v>110.58673452728088</v>
      </c>
      <c r="F4" s="392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25">
      <c r="A5" s="10" t="s">
        <v>341</v>
      </c>
      <c r="B5" s="10">
        <v>100</v>
      </c>
      <c r="C5" s="388">
        <f>(1+'T17'!F7/100)*'G01'!B5</f>
        <v>105.14315679781376</v>
      </c>
      <c r="D5" s="388">
        <f>(1+'T17'!G7/100)*'G01'!C5</f>
        <v>109.20056829495742</v>
      </c>
      <c r="E5" s="388">
        <f>(1+'T17'!H7/100)*'G01'!D5</f>
        <v>114.94323804179008</v>
      </c>
      <c r="F5" s="392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A6" s="389" t="s">
        <v>342</v>
      </c>
      <c r="B6" s="389">
        <v>100</v>
      </c>
      <c r="C6" s="401">
        <f>('T17'!C8+'T17'!C9)/('T17'!B8+'T17'!B9)*'G01'!B6</f>
        <v>88.150861648354805</v>
      </c>
      <c r="D6" s="401">
        <f>('T17'!D8+'T17'!D9)/('T17'!C8+'T17'!C9)*'G01'!C6</f>
        <v>86.811761705583379</v>
      </c>
      <c r="E6" s="401">
        <f>('T17'!E8+'T17'!E9)/('T17'!D8+'T17'!D9)*'G01'!D6</f>
        <v>92.146751171572404</v>
      </c>
      <c r="F6" s="392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282"/>
      <c r="B7" s="393"/>
      <c r="C7" s="393"/>
      <c r="D7" s="393"/>
      <c r="E7" s="393"/>
      <c r="F7" s="394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x14ac:dyDescent="0.25">
      <c r="A8" s="282"/>
      <c r="B8" s="393"/>
      <c r="C8" s="393"/>
      <c r="D8" s="393"/>
      <c r="E8" s="393"/>
      <c r="F8" s="394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25">
      <c r="A9" s="282"/>
      <c r="B9" s="393"/>
      <c r="C9" s="393"/>
      <c r="D9" s="393"/>
      <c r="E9" s="393"/>
      <c r="F9" s="394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25">
      <c r="A10" s="396"/>
      <c r="B10" s="397"/>
      <c r="C10" s="397"/>
      <c r="D10" s="397"/>
      <c r="E10" s="397"/>
      <c r="F10" s="398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25">
      <c r="A11" s="282"/>
      <c r="B11" s="399"/>
      <c r="C11" s="399"/>
      <c r="D11" s="399"/>
      <c r="E11" s="399"/>
      <c r="F11" s="282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282"/>
      <c r="B12" s="282"/>
      <c r="C12" s="282"/>
      <c r="D12" s="282"/>
      <c r="E12" s="282"/>
      <c r="F12" s="282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5">
      <c r="A13" s="282"/>
      <c r="B13" s="282"/>
      <c r="C13" s="282"/>
      <c r="D13" s="282"/>
      <c r="E13" s="282"/>
      <c r="F13" s="282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5"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x14ac:dyDescent="0.25"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5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25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5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5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951F5-DC66-4141-B4C4-500B6243FF34}">
  <dimension ref="A1:P4"/>
  <sheetViews>
    <sheetView showGridLines="0" workbookViewId="0"/>
  </sheetViews>
  <sheetFormatPr defaultRowHeight="15" x14ac:dyDescent="0.25"/>
  <cols>
    <col min="1" max="1" width="42" customWidth="1"/>
    <col min="10" max="10" width="12" customWidth="1"/>
  </cols>
  <sheetData>
    <row r="1" spans="1:16" x14ac:dyDescent="0.25">
      <c r="A1" s="289" t="s">
        <v>347</v>
      </c>
      <c r="B1" s="289"/>
      <c r="C1" s="289"/>
      <c r="D1" s="289"/>
      <c r="E1" s="289"/>
      <c r="F1" s="289"/>
      <c r="G1" s="289"/>
      <c r="H1" s="289"/>
      <c r="I1" s="289"/>
      <c r="J1" s="289"/>
      <c r="K1" s="6" t="s">
        <v>346</v>
      </c>
      <c r="L1" s="10"/>
      <c r="M1" s="10"/>
      <c r="N1" s="10"/>
      <c r="O1" s="10"/>
      <c r="P1" s="10"/>
    </row>
    <row r="2" spans="1:16" x14ac:dyDescent="0.25">
      <c r="A2" s="216"/>
      <c r="B2" s="440" t="s">
        <v>142</v>
      </c>
      <c r="C2" s="440"/>
      <c r="D2" s="440"/>
      <c r="E2" s="524"/>
      <c r="F2" s="513" t="s">
        <v>343</v>
      </c>
      <c r="G2" s="513"/>
      <c r="H2" s="513"/>
      <c r="I2" s="513"/>
    </row>
    <row r="3" spans="1:16" x14ac:dyDescent="0.25">
      <c r="A3" s="216"/>
      <c r="B3" s="216">
        <v>2015</v>
      </c>
      <c r="C3" s="186">
        <v>2016</v>
      </c>
      <c r="D3" s="186">
        <v>2017</v>
      </c>
      <c r="E3" s="403">
        <v>2018</v>
      </c>
      <c r="F3" s="186">
        <v>2015</v>
      </c>
      <c r="G3" s="186">
        <v>2016</v>
      </c>
      <c r="H3" s="186">
        <v>2017</v>
      </c>
      <c r="I3" s="186">
        <v>2018</v>
      </c>
    </row>
    <row r="4" spans="1:16" x14ac:dyDescent="0.25">
      <c r="A4" s="389" t="s">
        <v>348</v>
      </c>
      <c r="B4" s="401">
        <f>'T16'!F11</f>
        <v>-2.7671311520288766</v>
      </c>
      <c r="C4" s="401">
        <f>'T16'!G11</f>
        <v>-2.4694020409801172</v>
      </c>
      <c r="D4" s="401">
        <f>'T16'!H11</f>
        <v>-2.5692879642566795</v>
      </c>
      <c r="E4" s="401">
        <f>'T16'!I11</f>
        <v>-2.5996949049000002</v>
      </c>
      <c r="F4" s="402">
        <f>'T16'!F10</f>
        <v>-2.119725011338387</v>
      </c>
      <c r="G4" s="401">
        <f>'T16'!G10</f>
        <v>-2.2600327915643534</v>
      </c>
      <c r="H4" s="401">
        <f>'T16'!H10</f>
        <v>-2.4233628600332979</v>
      </c>
      <c r="I4" s="401">
        <f>'T16'!I10</f>
        <v>-2.4169952795263052</v>
      </c>
    </row>
  </sheetData>
  <mergeCells count="2">
    <mergeCell ref="B2:E2"/>
    <mergeCell ref="F2:I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7"/>
  <dimension ref="A1:R46"/>
  <sheetViews>
    <sheetView showGridLines="0" workbookViewId="0"/>
  </sheetViews>
  <sheetFormatPr defaultRowHeight="12.75" x14ac:dyDescent="0.2"/>
  <cols>
    <col min="1" max="1" width="41.140625" style="25" customWidth="1"/>
    <col min="2" max="7" width="10.140625" style="25" bestFit="1" customWidth="1"/>
    <col min="8" max="16384" width="9.140625" style="25"/>
  </cols>
  <sheetData>
    <row r="1" spans="1:10" x14ac:dyDescent="0.2">
      <c r="A1" s="284"/>
      <c r="B1" s="283">
        <v>2016</v>
      </c>
      <c r="C1" s="283">
        <v>2017</v>
      </c>
      <c r="D1" s="283">
        <v>2018</v>
      </c>
      <c r="E1" s="283">
        <v>2019</v>
      </c>
      <c r="F1" s="283">
        <v>2020</v>
      </c>
      <c r="G1" s="283">
        <v>2021</v>
      </c>
      <c r="H1" s="283">
        <v>2022</v>
      </c>
      <c r="I1" s="26"/>
      <c r="J1" s="287" t="s">
        <v>349</v>
      </c>
    </row>
    <row r="2" spans="1:10" x14ac:dyDescent="0.2">
      <c r="A2" s="25" t="s">
        <v>283</v>
      </c>
      <c r="B2" s="24">
        <v>-1.9347932216481134</v>
      </c>
      <c r="C2" s="24">
        <v>-1.4565288144320756</v>
      </c>
      <c r="D2" s="24">
        <v>-0.9782644072160378</v>
      </c>
      <c r="E2" s="24">
        <v>-0.5</v>
      </c>
      <c r="F2" s="24">
        <v>-0.5</v>
      </c>
      <c r="G2" s="24">
        <v>-0.5</v>
      </c>
      <c r="H2" s="25">
        <v>-0.5</v>
      </c>
      <c r="I2" s="24"/>
    </row>
    <row r="3" spans="1:10" x14ac:dyDescent="0.2">
      <c r="A3" s="25" t="s">
        <v>351</v>
      </c>
      <c r="B3" s="24"/>
      <c r="C3" s="227"/>
      <c r="D3" s="227">
        <v>-1.2442467095138481</v>
      </c>
      <c r="E3" s="227">
        <v>-0.16698615957900953</v>
      </c>
      <c r="F3" s="227">
        <v>-0.14852619049062155</v>
      </c>
      <c r="G3" s="227">
        <v>-3.5196115217463964E-2</v>
      </c>
      <c r="H3" s="227">
        <v>0.13333074707673975</v>
      </c>
    </row>
    <row r="4" spans="1:10" x14ac:dyDescent="0.2">
      <c r="A4" s="404" t="s">
        <v>350</v>
      </c>
      <c r="B4" s="405">
        <v>-1.9514977702721685</v>
      </c>
      <c r="C4" s="405">
        <v>-1.0543088909724754</v>
      </c>
      <c r="D4" s="405">
        <v>-1.2442467095138481</v>
      </c>
      <c r="E4" s="405">
        <v>-1.1636534401712533</v>
      </c>
      <c r="F4" s="405">
        <v>-0.71942839467885678</v>
      </c>
      <c r="G4" s="405">
        <v>-0.38828149883412466</v>
      </c>
      <c r="H4" s="405">
        <v>-0.26270415887085574</v>
      </c>
    </row>
    <row r="7" spans="1:10" x14ac:dyDescent="0.2">
      <c r="B7" s="24"/>
      <c r="C7" s="24"/>
      <c r="D7" s="24"/>
      <c r="E7" s="24"/>
      <c r="F7" s="24"/>
      <c r="G7" s="24"/>
    </row>
    <row r="8" spans="1:10" x14ac:dyDescent="0.2">
      <c r="B8" s="24"/>
      <c r="C8" s="24"/>
      <c r="D8" s="24"/>
      <c r="E8" s="24"/>
      <c r="F8" s="24"/>
      <c r="G8" s="24"/>
    </row>
    <row r="12" spans="1:10" x14ac:dyDescent="0.2">
      <c r="C12" s="43"/>
      <c r="D12" s="43"/>
    </row>
    <row r="23" spans="2:18" ht="15.75" x14ac:dyDescent="0.25">
      <c r="L23" s="50"/>
    </row>
    <row r="25" spans="2:18" ht="15.75" x14ac:dyDescent="0.25">
      <c r="J25" s="50"/>
    </row>
    <row r="26" spans="2:18" x14ac:dyDescent="0.2">
      <c r="I26" s="55"/>
      <c r="J26" s="55"/>
      <c r="K26" s="55"/>
      <c r="L26" s="55"/>
      <c r="M26" s="55"/>
      <c r="N26" s="55"/>
      <c r="O26" s="55"/>
      <c r="P26" s="55"/>
      <c r="Q26" s="55"/>
    </row>
    <row r="27" spans="2:18" x14ac:dyDescent="0.2"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2:18" x14ac:dyDescent="0.2"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2:18" x14ac:dyDescent="0.2">
      <c r="B29" s="26"/>
      <c r="C29" s="26"/>
      <c r="D29" s="26"/>
      <c r="E29" s="26"/>
      <c r="F29" s="26"/>
      <c r="G29" s="26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2:18" x14ac:dyDescent="0.2">
      <c r="B30" s="24"/>
      <c r="C30" s="24"/>
      <c r="D30" s="24"/>
      <c r="E30" s="24"/>
      <c r="F30" s="43"/>
      <c r="G30" s="24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2:18" x14ac:dyDescent="0.2">
      <c r="B31" s="24"/>
      <c r="C31" s="43"/>
      <c r="D31" s="43"/>
      <c r="E31" s="43"/>
      <c r="F31" s="43"/>
      <c r="G31" s="43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2:18" ht="19.5" customHeight="1" x14ac:dyDescent="0.2">
      <c r="B32" s="24"/>
      <c r="C32" s="24"/>
      <c r="D32" s="24"/>
      <c r="E32" s="24"/>
      <c r="F32" s="24"/>
      <c r="G32" s="24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2:18" x14ac:dyDescent="0.2">
      <c r="B33" s="24"/>
      <c r="C33" s="24"/>
      <c r="D33" s="24"/>
      <c r="E33" s="24"/>
      <c r="F33" s="24"/>
      <c r="G33" s="24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2:18" x14ac:dyDescent="0.2"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2:18" x14ac:dyDescent="0.2">
      <c r="B35" s="24"/>
      <c r="C35" s="24"/>
      <c r="D35" s="24"/>
      <c r="E35" s="24"/>
      <c r="F35" s="24"/>
      <c r="G35" s="24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2:18" x14ac:dyDescent="0.2">
      <c r="B36" s="24"/>
      <c r="C36" s="24"/>
      <c r="D36" s="24"/>
      <c r="E36" s="24"/>
      <c r="F36" s="24"/>
      <c r="G36" s="24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2:18" x14ac:dyDescent="0.2">
      <c r="B37" s="24"/>
      <c r="C37" s="24"/>
      <c r="D37" s="24"/>
      <c r="E37" s="24"/>
      <c r="F37" s="24"/>
      <c r="G37" s="24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2:18" x14ac:dyDescent="0.2">
      <c r="B38" s="24"/>
      <c r="C38" s="24"/>
      <c r="D38" s="24"/>
      <c r="E38" s="24"/>
      <c r="F38" s="24"/>
      <c r="G38" s="24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2:18" x14ac:dyDescent="0.2"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2:18" x14ac:dyDescent="0.2"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2:18" x14ac:dyDescent="0.2"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2:18" x14ac:dyDescent="0.2"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2:18" x14ac:dyDescent="0.2"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2:18" x14ac:dyDescent="0.2"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2:18" x14ac:dyDescent="0.2"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2:18" x14ac:dyDescent="0.2">
      <c r="I46" s="55"/>
      <c r="J46" s="55"/>
      <c r="K46" s="55"/>
      <c r="L46" s="55"/>
      <c r="M46" s="55"/>
      <c r="N46" s="55"/>
      <c r="O46" s="55"/>
      <c r="P46" s="55"/>
      <c r="Q46" s="55"/>
      <c r="R46" s="5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pageSetUpPr fitToPage="1"/>
  </sheetPr>
  <dimension ref="A1:G953"/>
  <sheetViews>
    <sheetView showGridLines="0" workbookViewId="0">
      <selection sqref="A1:G1"/>
    </sheetView>
  </sheetViews>
  <sheetFormatPr defaultColWidth="25.28515625" defaultRowHeight="12" x14ac:dyDescent="0.2"/>
  <cols>
    <col min="1" max="1" width="5.7109375" style="56" customWidth="1"/>
    <col min="2" max="2" width="2.5703125" style="56" customWidth="1"/>
    <col min="3" max="3" width="21.42578125" style="72" customWidth="1"/>
    <col min="4" max="4" width="35.7109375" style="72" customWidth="1"/>
    <col min="5" max="5" width="12.7109375" style="72" customWidth="1"/>
    <col min="6" max="6" width="12.7109375" style="56" customWidth="1"/>
    <col min="7" max="7" width="9.7109375" style="56" customWidth="1"/>
    <col min="8" max="16384" width="25.28515625" style="56"/>
  </cols>
  <sheetData>
    <row r="1" spans="1:7" ht="16.5" customHeight="1" x14ac:dyDescent="0.2">
      <c r="A1" s="439" t="s">
        <v>289</v>
      </c>
      <c r="B1" s="439"/>
      <c r="C1" s="439"/>
      <c r="D1" s="439"/>
      <c r="E1" s="439"/>
      <c r="F1" s="439"/>
      <c r="G1" s="439"/>
    </row>
    <row r="2" spans="1:7" ht="12.75" customHeight="1" x14ac:dyDescent="0.2">
      <c r="A2" s="57"/>
      <c r="B2" s="440" t="s">
        <v>8</v>
      </c>
      <c r="C2" s="440"/>
      <c r="D2" s="440" t="s">
        <v>9</v>
      </c>
      <c r="E2" s="442" t="s">
        <v>10</v>
      </c>
      <c r="F2" s="444" t="s">
        <v>290</v>
      </c>
      <c r="G2" s="440" t="s">
        <v>11</v>
      </c>
    </row>
    <row r="3" spans="1:7" x14ac:dyDescent="0.2">
      <c r="A3" s="57"/>
      <c r="B3" s="441"/>
      <c r="C3" s="441"/>
      <c r="D3" s="441"/>
      <c r="E3" s="443"/>
      <c r="F3" s="445"/>
      <c r="G3" s="441"/>
    </row>
    <row r="4" spans="1:7" ht="15" customHeight="1" x14ac:dyDescent="0.2">
      <c r="A4" s="446" t="s">
        <v>12</v>
      </c>
      <c r="B4" s="58" t="s">
        <v>13</v>
      </c>
      <c r="C4" s="448" t="s">
        <v>14</v>
      </c>
      <c r="D4" s="449"/>
      <c r="E4" s="450" t="s">
        <v>15</v>
      </c>
      <c r="F4" s="450" t="s">
        <v>292</v>
      </c>
      <c r="G4" s="452" t="s">
        <v>16</v>
      </c>
    </row>
    <row r="5" spans="1:7" ht="33.75" customHeight="1" x14ac:dyDescent="0.2">
      <c r="A5" s="446"/>
      <c r="B5" s="232"/>
      <c r="C5" s="454" t="s">
        <v>17</v>
      </c>
      <c r="D5" s="454"/>
      <c r="E5" s="451"/>
      <c r="F5" s="451"/>
      <c r="G5" s="453"/>
    </row>
    <row r="6" spans="1:7" ht="27" customHeight="1" x14ac:dyDescent="0.2">
      <c r="A6" s="446"/>
      <c r="B6" s="60" t="s">
        <v>18</v>
      </c>
      <c r="C6" s="233" t="s">
        <v>19</v>
      </c>
      <c r="D6" s="233" t="s">
        <v>20</v>
      </c>
      <c r="E6" s="234" t="s">
        <v>21</v>
      </c>
      <c r="F6" s="235" t="s">
        <v>293</v>
      </c>
      <c r="G6" s="236" t="s">
        <v>16</v>
      </c>
    </row>
    <row r="7" spans="1:7" ht="24" customHeight="1" x14ac:dyDescent="0.2">
      <c r="A7" s="446"/>
      <c r="B7" s="455" t="s">
        <v>22</v>
      </c>
      <c r="C7" s="457" t="s">
        <v>23</v>
      </c>
      <c r="D7" s="237" t="s">
        <v>24</v>
      </c>
      <c r="E7" s="234" t="s">
        <v>25</v>
      </c>
      <c r="F7" s="235" t="s">
        <v>294</v>
      </c>
      <c r="G7" s="236" t="s">
        <v>16</v>
      </c>
    </row>
    <row r="8" spans="1:7" ht="19.5" customHeight="1" x14ac:dyDescent="0.2">
      <c r="A8" s="447"/>
      <c r="B8" s="456"/>
      <c r="C8" s="458"/>
      <c r="D8" s="238" t="s">
        <v>26</v>
      </c>
      <c r="E8" s="239" t="s">
        <v>27</v>
      </c>
      <c r="F8" s="240" t="s">
        <v>28</v>
      </c>
      <c r="G8" s="241"/>
    </row>
    <row r="9" spans="1:7" ht="10.5" customHeight="1" x14ac:dyDescent="0.2">
      <c r="A9" s="62"/>
      <c r="B9" s="63"/>
      <c r="C9" s="242"/>
      <c r="D9" s="242"/>
      <c r="E9" s="243"/>
      <c r="F9" s="243"/>
      <c r="G9" s="244"/>
    </row>
    <row r="10" spans="1:7" ht="15" customHeight="1" x14ac:dyDescent="0.2">
      <c r="A10" s="474" t="s">
        <v>270</v>
      </c>
      <c r="B10" s="58" t="s">
        <v>29</v>
      </c>
      <c r="C10" s="477" t="s">
        <v>30</v>
      </c>
      <c r="D10" s="449"/>
      <c r="E10" s="465" t="s">
        <v>300</v>
      </c>
      <c r="F10" s="478" t="s">
        <v>314</v>
      </c>
      <c r="G10" s="459" t="s">
        <v>16</v>
      </c>
    </row>
    <row r="11" spans="1:7" ht="24.75" customHeight="1" x14ac:dyDescent="0.2">
      <c r="A11" s="475"/>
      <c r="B11" s="59"/>
      <c r="C11" s="461" t="s">
        <v>32</v>
      </c>
      <c r="D11" s="462"/>
      <c r="E11" s="466"/>
      <c r="F11" s="479"/>
      <c r="G11" s="460"/>
    </row>
    <row r="12" spans="1:7" ht="15" customHeight="1" x14ac:dyDescent="0.2">
      <c r="A12" s="475"/>
      <c r="B12" s="64" t="s">
        <v>33</v>
      </c>
      <c r="C12" s="463" t="s">
        <v>34</v>
      </c>
      <c r="D12" s="464"/>
      <c r="E12" s="465" t="s">
        <v>300</v>
      </c>
      <c r="F12" s="465" t="s">
        <v>315</v>
      </c>
      <c r="G12" s="459" t="s">
        <v>16</v>
      </c>
    </row>
    <row r="13" spans="1:7" ht="24.75" customHeight="1" x14ac:dyDescent="0.2">
      <c r="A13" s="475"/>
      <c r="B13" s="65"/>
      <c r="C13" s="461" t="s">
        <v>35</v>
      </c>
      <c r="D13" s="462"/>
      <c r="E13" s="466"/>
      <c r="F13" s="466"/>
      <c r="G13" s="460"/>
    </row>
    <row r="14" spans="1:7" ht="15" customHeight="1" x14ac:dyDescent="0.2">
      <c r="A14" s="475"/>
      <c r="B14" s="66" t="s">
        <v>36</v>
      </c>
      <c r="C14" s="463" t="s">
        <v>37</v>
      </c>
      <c r="D14" s="464"/>
      <c r="E14" s="480" t="s">
        <v>38</v>
      </c>
      <c r="F14" s="482">
        <v>0</v>
      </c>
      <c r="G14" s="459" t="s">
        <v>16</v>
      </c>
    </row>
    <row r="15" spans="1:7" ht="21.75" customHeight="1" x14ac:dyDescent="0.2">
      <c r="A15" s="475"/>
      <c r="B15" s="59"/>
      <c r="C15" s="454" t="s">
        <v>39</v>
      </c>
      <c r="D15" s="454"/>
      <c r="E15" s="481"/>
      <c r="F15" s="483"/>
      <c r="G15" s="460"/>
    </row>
    <row r="16" spans="1:7" ht="84.75" customHeight="1" x14ac:dyDescent="0.2">
      <c r="A16" s="475"/>
      <c r="B16" s="61" t="s">
        <v>40</v>
      </c>
      <c r="C16" s="237" t="s">
        <v>41</v>
      </c>
      <c r="D16" s="237" t="s">
        <v>42</v>
      </c>
      <c r="E16" s="235" t="s">
        <v>43</v>
      </c>
      <c r="F16" s="235" t="s">
        <v>44</v>
      </c>
      <c r="G16" s="236" t="s">
        <v>16</v>
      </c>
    </row>
    <row r="17" spans="1:7" ht="45" customHeight="1" x14ac:dyDescent="0.2">
      <c r="A17" s="475"/>
      <c r="B17" s="61" t="s">
        <v>45</v>
      </c>
      <c r="C17" s="233" t="s">
        <v>46</v>
      </c>
      <c r="D17" s="233" t="s">
        <v>47</v>
      </c>
      <c r="E17" s="245" t="s">
        <v>48</v>
      </c>
      <c r="F17" s="246">
        <v>4.1000000000000002E-2</v>
      </c>
      <c r="G17" s="236" t="s">
        <v>16</v>
      </c>
    </row>
    <row r="18" spans="1:7" ht="40.5" customHeight="1" x14ac:dyDescent="0.2">
      <c r="A18" s="475"/>
      <c r="B18" s="229" t="s">
        <v>49</v>
      </c>
      <c r="C18" s="233" t="s">
        <v>50</v>
      </c>
      <c r="D18" s="233" t="s">
        <v>51</v>
      </c>
      <c r="E18" s="247" t="s">
        <v>52</v>
      </c>
      <c r="F18" s="248" t="s">
        <v>295</v>
      </c>
      <c r="G18" s="236" t="s">
        <v>16</v>
      </c>
    </row>
    <row r="19" spans="1:7" ht="36.75" customHeight="1" x14ac:dyDescent="0.2">
      <c r="A19" s="476"/>
      <c r="B19" s="230" t="s">
        <v>53</v>
      </c>
      <c r="C19" s="458" t="s">
        <v>54</v>
      </c>
      <c r="D19" s="467"/>
      <c r="E19" s="468" t="s">
        <v>55</v>
      </c>
      <c r="F19" s="469"/>
      <c r="G19" s="241" t="s">
        <v>16</v>
      </c>
    </row>
    <row r="20" spans="1:7" ht="10.5" customHeight="1" x14ac:dyDescent="0.2">
      <c r="A20" s="229"/>
      <c r="B20" s="229"/>
      <c r="C20" s="249"/>
      <c r="D20" s="250"/>
      <c r="E20" s="251"/>
      <c r="F20" s="251"/>
      <c r="G20" s="252"/>
    </row>
    <row r="21" spans="1:7" ht="15" customHeight="1" x14ac:dyDescent="0.2">
      <c r="A21" s="470" t="s">
        <v>56</v>
      </c>
      <c r="B21" s="67" t="s">
        <v>57</v>
      </c>
      <c r="C21" s="463" t="s">
        <v>58</v>
      </c>
      <c r="D21" s="464"/>
      <c r="E21" s="472" t="s">
        <v>59</v>
      </c>
      <c r="F21" s="472" t="s">
        <v>146</v>
      </c>
      <c r="G21" s="459" t="s">
        <v>31</v>
      </c>
    </row>
    <row r="22" spans="1:7" ht="27" customHeight="1" x14ac:dyDescent="0.2">
      <c r="A22" s="446"/>
      <c r="B22" s="232"/>
      <c r="C22" s="454" t="s">
        <v>61</v>
      </c>
      <c r="D22" s="454"/>
      <c r="E22" s="473"/>
      <c r="F22" s="473"/>
      <c r="G22" s="460"/>
    </row>
    <row r="23" spans="1:7" ht="43.5" customHeight="1" x14ac:dyDescent="0.2">
      <c r="A23" s="471"/>
      <c r="B23" s="68" t="s">
        <v>62</v>
      </c>
      <c r="C23" s="457" t="s">
        <v>63</v>
      </c>
      <c r="D23" s="457"/>
      <c r="E23" s="235" t="s">
        <v>301</v>
      </c>
      <c r="F23" s="320" t="s">
        <v>316</v>
      </c>
      <c r="G23" s="236" t="s">
        <v>31</v>
      </c>
    </row>
    <row r="24" spans="1:7" ht="37.5" customHeight="1" x14ac:dyDescent="0.2">
      <c r="A24" s="447"/>
      <c r="B24" s="230" t="s">
        <v>64</v>
      </c>
      <c r="C24" s="458" t="s">
        <v>65</v>
      </c>
      <c r="D24" s="458"/>
      <c r="E24" s="235" t="s">
        <v>301</v>
      </c>
      <c r="F24" s="253" t="s">
        <v>317</v>
      </c>
      <c r="G24" s="236" t="s">
        <v>31</v>
      </c>
    </row>
    <row r="25" spans="1:7" ht="10.5" customHeight="1" x14ac:dyDescent="0.2">
      <c r="A25" s="229"/>
      <c r="B25" s="229"/>
      <c r="C25" s="254"/>
      <c r="D25" s="254"/>
      <c r="E25" s="255"/>
      <c r="F25" s="256"/>
      <c r="G25" s="252"/>
    </row>
    <row r="26" spans="1:7" ht="19.5" customHeight="1" x14ac:dyDescent="0.2">
      <c r="A26" s="69"/>
      <c r="B26" s="69" t="s">
        <v>66</v>
      </c>
      <c r="C26" s="485" t="s">
        <v>67</v>
      </c>
      <c r="D26" s="486"/>
      <c r="E26" s="487" t="s">
        <v>318</v>
      </c>
      <c r="F26" s="488"/>
      <c r="G26" s="70"/>
    </row>
    <row r="27" spans="1:7" ht="16.5" customHeight="1" x14ac:dyDescent="0.2">
      <c r="A27" s="484" t="s">
        <v>291</v>
      </c>
      <c r="B27" s="484"/>
      <c r="C27" s="484"/>
      <c r="D27" s="484"/>
      <c r="E27" s="484"/>
      <c r="F27" s="484"/>
      <c r="G27" s="288" t="s">
        <v>68</v>
      </c>
    </row>
    <row r="28" spans="1:7" ht="21.75" customHeight="1" x14ac:dyDescent="0.2">
      <c r="A28" s="484" t="s">
        <v>302</v>
      </c>
      <c r="B28" s="484"/>
      <c r="C28" s="484"/>
      <c r="D28" s="484"/>
      <c r="E28" s="484"/>
      <c r="F28" s="484"/>
      <c r="G28" s="484"/>
    </row>
    <row r="29" spans="1:7" x14ac:dyDescent="0.2">
      <c r="C29" s="61"/>
      <c r="D29" s="61"/>
      <c r="E29" s="71"/>
      <c r="F29" s="71"/>
      <c r="G29" s="71"/>
    </row>
    <row r="30" spans="1:7" x14ac:dyDescent="0.2">
      <c r="C30" s="61"/>
      <c r="D30" s="61"/>
      <c r="E30" s="71"/>
      <c r="F30" s="71"/>
      <c r="G30" s="71"/>
    </row>
    <row r="31" spans="1:7" x14ac:dyDescent="0.2">
      <c r="C31" s="61"/>
      <c r="D31" s="61"/>
      <c r="E31" s="71"/>
      <c r="F31" s="71"/>
      <c r="G31" s="71"/>
    </row>
    <row r="32" spans="1:7" x14ac:dyDescent="0.2">
      <c r="C32" s="61"/>
      <c r="D32" s="61"/>
      <c r="E32" s="71"/>
      <c r="F32" s="71"/>
      <c r="G32" s="71"/>
    </row>
    <row r="33" spans="3:7" x14ac:dyDescent="0.2">
      <c r="C33" s="71"/>
      <c r="D33" s="71"/>
      <c r="E33" s="71"/>
      <c r="F33" s="71"/>
      <c r="G33" s="71"/>
    </row>
    <row r="34" spans="3:7" x14ac:dyDescent="0.2">
      <c r="C34" s="71"/>
      <c r="D34" s="71"/>
      <c r="E34" s="71"/>
      <c r="F34" s="71"/>
      <c r="G34" s="71"/>
    </row>
    <row r="35" spans="3:7" x14ac:dyDescent="0.2">
      <c r="C35" s="71"/>
      <c r="D35" s="71"/>
      <c r="E35" s="71"/>
      <c r="F35" s="71"/>
      <c r="G35" s="71"/>
    </row>
    <row r="36" spans="3:7" x14ac:dyDescent="0.2">
      <c r="C36" s="71"/>
      <c r="D36" s="71"/>
      <c r="E36" s="71"/>
      <c r="F36" s="71"/>
      <c r="G36" s="71"/>
    </row>
    <row r="37" spans="3:7" x14ac:dyDescent="0.2">
      <c r="C37" s="71"/>
      <c r="D37" s="71"/>
      <c r="E37" s="71"/>
      <c r="F37" s="71"/>
      <c r="G37" s="71"/>
    </row>
    <row r="38" spans="3:7" x14ac:dyDescent="0.2">
      <c r="C38" s="71"/>
      <c r="D38" s="71"/>
      <c r="E38" s="71"/>
      <c r="F38" s="71"/>
      <c r="G38" s="71"/>
    </row>
    <row r="39" spans="3:7" x14ac:dyDescent="0.2">
      <c r="C39" s="71"/>
      <c r="D39" s="71"/>
      <c r="E39" s="71"/>
      <c r="F39" s="71"/>
      <c r="G39" s="71"/>
    </row>
    <row r="40" spans="3:7" x14ac:dyDescent="0.2">
      <c r="C40" s="71"/>
      <c r="D40" s="71"/>
      <c r="E40" s="71"/>
      <c r="F40" s="71"/>
      <c r="G40" s="71"/>
    </row>
    <row r="41" spans="3:7" x14ac:dyDescent="0.2">
      <c r="C41" s="71"/>
      <c r="D41" s="71"/>
      <c r="E41" s="71"/>
      <c r="F41" s="71"/>
      <c r="G41" s="71"/>
    </row>
    <row r="42" spans="3:7" x14ac:dyDescent="0.2">
      <c r="C42" s="71"/>
      <c r="D42" s="71"/>
      <c r="E42" s="71"/>
      <c r="F42" s="71"/>
      <c r="G42" s="71"/>
    </row>
    <row r="43" spans="3:7" x14ac:dyDescent="0.2">
      <c r="C43" s="71"/>
      <c r="D43" s="71"/>
      <c r="E43" s="71"/>
      <c r="F43" s="71"/>
      <c r="G43" s="71"/>
    </row>
    <row r="44" spans="3:7" x14ac:dyDescent="0.2">
      <c r="C44" s="71"/>
      <c r="D44" s="71"/>
      <c r="E44" s="71"/>
      <c r="F44" s="71"/>
      <c r="G44" s="71"/>
    </row>
    <row r="45" spans="3:7" x14ac:dyDescent="0.2">
      <c r="C45" s="71"/>
      <c r="D45" s="71"/>
      <c r="E45" s="71"/>
      <c r="F45" s="71"/>
      <c r="G45" s="71"/>
    </row>
    <row r="46" spans="3:7" x14ac:dyDescent="0.2">
      <c r="C46" s="71"/>
      <c r="D46" s="71"/>
      <c r="E46" s="71"/>
      <c r="F46" s="71"/>
      <c r="G46" s="71"/>
    </row>
    <row r="47" spans="3:7" x14ac:dyDescent="0.2">
      <c r="C47" s="71"/>
      <c r="D47" s="71"/>
      <c r="E47" s="71"/>
      <c r="F47" s="71"/>
      <c r="G47" s="71"/>
    </row>
    <row r="48" spans="3:7" x14ac:dyDescent="0.2">
      <c r="C48" s="71"/>
      <c r="D48" s="71"/>
      <c r="E48" s="71"/>
      <c r="F48" s="71"/>
      <c r="G48" s="71"/>
    </row>
    <row r="49" spans="3:7" x14ac:dyDescent="0.2">
      <c r="C49" s="71"/>
      <c r="D49" s="71"/>
      <c r="E49" s="71"/>
      <c r="F49" s="71"/>
      <c r="G49" s="71"/>
    </row>
    <row r="50" spans="3:7" x14ac:dyDescent="0.2">
      <c r="C50" s="71"/>
      <c r="D50" s="71"/>
      <c r="E50" s="71"/>
      <c r="F50" s="71"/>
      <c r="G50" s="71"/>
    </row>
    <row r="51" spans="3:7" x14ac:dyDescent="0.2">
      <c r="C51" s="71"/>
      <c r="D51" s="71"/>
      <c r="E51" s="71"/>
      <c r="F51" s="71"/>
      <c r="G51" s="71"/>
    </row>
    <row r="52" spans="3:7" x14ac:dyDescent="0.2">
      <c r="C52" s="71"/>
      <c r="D52" s="71"/>
      <c r="E52" s="71"/>
      <c r="F52" s="71"/>
      <c r="G52" s="71"/>
    </row>
    <row r="53" spans="3:7" x14ac:dyDescent="0.2">
      <c r="C53" s="71"/>
      <c r="D53" s="71"/>
      <c r="E53" s="71"/>
      <c r="F53" s="71"/>
      <c r="G53" s="71"/>
    </row>
    <row r="54" spans="3:7" x14ac:dyDescent="0.2">
      <c r="C54" s="71"/>
      <c r="D54" s="71"/>
      <c r="E54" s="71"/>
      <c r="F54" s="71"/>
      <c r="G54" s="71"/>
    </row>
    <row r="55" spans="3:7" x14ac:dyDescent="0.2">
      <c r="C55" s="71"/>
      <c r="D55" s="71"/>
      <c r="E55" s="71"/>
      <c r="F55" s="71"/>
      <c r="G55" s="71"/>
    </row>
    <row r="56" spans="3:7" x14ac:dyDescent="0.2">
      <c r="C56" s="71"/>
      <c r="D56" s="71"/>
      <c r="E56" s="71"/>
      <c r="F56" s="71"/>
      <c r="G56" s="71"/>
    </row>
    <row r="57" spans="3:7" x14ac:dyDescent="0.2">
      <c r="C57" s="71"/>
      <c r="D57" s="71"/>
      <c r="E57" s="71"/>
      <c r="F57" s="71"/>
      <c r="G57" s="71"/>
    </row>
    <row r="58" spans="3:7" x14ac:dyDescent="0.2">
      <c r="C58" s="71"/>
      <c r="D58" s="71"/>
      <c r="E58" s="71"/>
      <c r="F58" s="71"/>
      <c r="G58" s="71"/>
    </row>
    <row r="59" spans="3:7" x14ac:dyDescent="0.2">
      <c r="C59" s="71"/>
      <c r="D59" s="71"/>
      <c r="E59" s="71"/>
      <c r="F59" s="71"/>
      <c r="G59" s="71"/>
    </row>
    <row r="60" spans="3:7" x14ac:dyDescent="0.2">
      <c r="C60" s="71"/>
      <c r="D60" s="71"/>
      <c r="E60" s="71"/>
      <c r="F60" s="71"/>
      <c r="G60" s="71"/>
    </row>
    <row r="61" spans="3:7" x14ac:dyDescent="0.2">
      <c r="C61" s="71"/>
      <c r="D61" s="71"/>
      <c r="E61" s="71"/>
      <c r="F61" s="71"/>
      <c r="G61" s="71"/>
    </row>
    <row r="62" spans="3:7" x14ac:dyDescent="0.2">
      <c r="C62" s="71"/>
      <c r="D62" s="71"/>
      <c r="E62" s="71"/>
      <c r="F62" s="71"/>
      <c r="G62" s="71"/>
    </row>
    <row r="63" spans="3:7" x14ac:dyDescent="0.2">
      <c r="C63" s="71"/>
      <c r="D63" s="71"/>
      <c r="E63" s="71"/>
      <c r="F63" s="71"/>
      <c r="G63" s="71"/>
    </row>
    <row r="64" spans="3:7" x14ac:dyDescent="0.2">
      <c r="C64" s="71"/>
      <c r="D64" s="71"/>
      <c r="E64" s="71"/>
      <c r="F64" s="71"/>
      <c r="G64" s="71"/>
    </row>
    <row r="65" spans="3:7" x14ac:dyDescent="0.2">
      <c r="C65" s="71"/>
      <c r="D65" s="71"/>
      <c r="E65" s="71"/>
      <c r="F65" s="71"/>
      <c r="G65" s="71"/>
    </row>
    <row r="66" spans="3:7" x14ac:dyDescent="0.2">
      <c r="C66" s="71"/>
      <c r="D66" s="71"/>
      <c r="E66" s="71"/>
      <c r="F66" s="71"/>
      <c r="G66" s="71"/>
    </row>
    <row r="67" spans="3:7" x14ac:dyDescent="0.2">
      <c r="C67" s="71"/>
      <c r="D67" s="71"/>
      <c r="E67" s="71"/>
      <c r="F67" s="71"/>
      <c r="G67" s="71"/>
    </row>
    <row r="68" spans="3:7" x14ac:dyDescent="0.2">
      <c r="C68" s="71"/>
      <c r="D68" s="71"/>
      <c r="E68" s="71"/>
      <c r="F68" s="71"/>
      <c r="G68" s="71"/>
    </row>
    <row r="69" spans="3:7" x14ac:dyDescent="0.2">
      <c r="C69" s="71"/>
      <c r="D69" s="71"/>
      <c r="E69" s="71"/>
      <c r="F69" s="71"/>
      <c r="G69" s="71"/>
    </row>
    <row r="70" spans="3:7" x14ac:dyDescent="0.2">
      <c r="C70" s="71"/>
      <c r="D70" s="71"/>
      <c r="E70" s="71"/>
      <c r="F70" s="71"/>
      <c r="G70" s="71"/>
    </row>
    <row r="71" spans="3:7" x14ac:dyDescent="0.2">
      <c r="C71" s="71"/>
      <c r="D71" s="71"/>
      <c r="E71" s="71"/>
      <c r="F71" s="71"/>
      <c r="G71" s="71"/>
    </row>
    <row r="72" spans="3:7" x14ac:dyDescent="0.2">
      <c r="C72" s="71"/>
      <c r="D72" s="71"/>
      <c r="E72" s="71"/>
      <c r="F72" s="71"/>
      <c r="G72" s="71"/>
    </row>
    <row r="73" spans="3:7" x14ac:dyDescent="0.2">
      <c r="C73" s="71"/>
      <c r="D73" s="71"/>
      <c r="E73" s="71"/>
      <c r="F73" s="71"/>
      <c r="G73" s="71"/>
    </row>
    <row r="74" spans="3:7" x14ac:dyDescent="0.2">
      <c r="C74" s="71"/>
      <c r="D74" s="71"/>
      <c r="E74" s="71"/>
      <c r="F74" s="71"/>
      <c r="G74" s="71"/>
    </row>
    <row r="75" spans="3:7" x14ac:dyDescent="0.2">
      <c r="C75" s="71"/>
      <c r="D75" s="71"/>
      <c r="E75" s="71"/>
      <c r="F75" s="71"/>
      <c r="G75" s="71"/>
    </row>
    <row r="76" spans="3:7" x14ac:dyDescent="0.2">
      <c r="C76" s="71"/>
      <c r="D76" s="71"/>
      <c r="E76" s="71"/>
      <c r="F76" s="71"/>
      <c r="G76" s="71"/>
    </row>
    <row r="77" spans="3:7" x14ac:dyDescent="0.2">
      <c r="C77" s="71"/>
      <c r="D77" s="71"/>
      <c r="E77" s="71"/>
      <c r="F77" s="71"/>
      <c r="G77" s="71"/>
    </row>
    <row r="78" spans="3:7" x14ac:dyDescent="0.2">
      <c r="C78" s="71"/>
      <c r="D78" s="71"/>
      <c r="E78" s="71"/>
      <c r="F78" s="71"/>
      <c r="G78" s="71"/>
    </row>
    <row r="79" spans="3:7" x14ac:dyDescent="0.2">
      <c r="C79" s="71"/>
      <c r="D79" s="71"/>
      <c r="E79" s="71"/>
      <c r="F79" s="71"/>
      <c r="G79" s="71"/>
    </row>
    <row r="80" spans="3:7" x14ac:dyDescent="0.2">
      <c r="C80" s="71"/>
      <c r="D80" s="71"/>
      <c r="E80" s="71"/>
      <c r="F80" s="71"/>
      <c r="G80" s="71"/>
    </row>
    <row r="81" spans="3:7" x14ac:dyDescent="0.2">
      <c r="C81" s="71"/>
      <c r="D81" s="71"/>
      <c r="E81" s="71"/>
      <c r="F81" s="71"/>
      <c r="G81" s="71"/>
    </row>
    <row r="82" spans="3:7" x14ac:dyDescent="0.2">
      <c r="C82" s="71"/>
      <c r="D82" s="71"/>
      <c r="E82" s="71"/>
      <c r="F82" s="71"/>
      <c r="G82" s="71"/>
    </row>
    <row r="83" spans="3:7" x14ac:dyDescent="0.2">
      <c r="C83" s="71"/>
      <c r="D83" s="71"/>
      <c r="E83" s="71"/>
      <c r="F83" s="71"/>
      <c r="G83" s="71"/>
    </row>
    <row r="84" spans="3:7" x14ac:dyDescent="0.2">
      <c r="C84" s="71"/>
      <c r="D84" s="71"/>
      <c r="E84" s="71"/>
      <c r="F84" s="71"/>
      <c r="G84" s="71"/>
    </row>
    <row r="85" spans="3:7" x14ac:dyDescent="0.2">
      <c r="C85" s="71"/>
      <c r="D85" s="71"/>
      <c r="E85" s="71"/>
      <c r="F85" s="71"/>
      <c r="G85" s="71"/>
    </row>
    <row r="86" spans="3:7" x14ac:dyDescent="0.2">
      <c r="C86" s="71"/>
      <c r="D86" s="71"/>
      <c r="E86" s="71"/>
      <c r="F86" s="71"/>
      <c r="G86" s="71"/>
    </row>
    <row r="87" spans="3:7" x14ac:dyDescent="0.2">
      <c r="C87" s="71"/>
      <c r="D87" s="71"/>
      <c r="E87" s="71"/>
      <c r="F87" s="71"/>
      <c r="G87" s="71"/>
    </row>
    <row r="88" spans="3:7" x14ac:dyDescent="0.2">
      <c r="C88" s="71"/>
      <c r="D88" s="71"/>
      <c r="E88" s="71"/>
      <c r="F88" s="71"/>
      <c r="G88" s="71"/>
    </row>
    <row r="89" spans="3:7" x14ac:dyDescent="0.2">
      <c r="C89" s="71"/>
      <c r="D89" s="71"/>
      <c r="E89" s="71"/>
      <c r="F89" s="71"/>
      <c r="G89" s="71"/>
    </row>
    <row r="90" spans="3:7" x14ac:dyDescent="0.2">
      <c r="C90" s="71"/>
      <c r="D90" s="71"/>
      <c r="E90" s="71"/>
      <c r="F90" s="71"/>
      <c r="G90" s="71"/>
    </row>
    <row r="91" spans="3:7" x14ac:dyDescent="0.2">
      <c r="C91" s="71"/>
      <c r="D91" s="71"/>
      <c r="E91" s="71"/>
      <c r="F91" s="71"/>
      <c r="G91" s="71"/>
    </row>
    <row r="92" spans="3:7" x14ac:dyDescent="0.2">
      <c r="C92" s="71"/>
      <c r="D92" s="71"/>
      <c r="E92" s="71"/>
      <c r="F92" s="71"/>
      <c r="G92" s="71"/>
    </row>
    <row r="93" spans="3:7" x14ac:dyDescent="0.2">
      <c r="C93" s="71"/>
      <c r="D93" s="71"/>
      <c r="E93" s="71"/>
      <c r="F93" s="71"/>
      <c r="G93" s="71"/>
    </row>
    <row r="94" spans="3:7" x14ac:dyDescent="0.2">
      <c r="C94" s="71"/>
      <c r="D94" s="71"/>
      <c r="E94" s="71"/>
      <c r="F94" s="71"/>
      <c r="G94" s="71"/>
    </row>
    <row r="95" spans="3:7" x14ac:dyDescent="0.2">
      <c r="C95" s="71"/>
      <c r="D95" s="71"/>
      <c r="E95" s="71"/>
      <c r="F95" s="71"/>
      <c r="G95" s="71"/>
    </row>
    <row r="96" spans="3:7" x14ac:dyDescent="0.2">
      <c r="C96" s="71"/>
      <c r="D96" s="71"/>
      <c r="E96" s="71"/>
      <c r="F96" s="71"/>
      <c r="G96" s="71"/>
    </row>
    <row r="97" spans="3:7" x14ac:dyDescent="0.2">
      <c r="C97" s="71"/>
      <c r="D97" s="71"/>
      <c r="E97" s="71"/>
      <c r="F97" s="71"/>
      <c r="G97" s="71"/>
    </row>
    <row r="98" spans="3:7" x14ac:dyDescent="0.2">
      <c r="C98" s="71"/>
      <c r="D98" s="71"/>
      <c r="E98" s="71"/>
      <c r="F98" s="71"/>
      <c r="G98" s="71"/>
    </row>
    <row r="99" spans="3:7" x14ac:dyDescent="0.2">
      <c r="C99" s="71"/>
      <c r="D99" s="71"/>
      <c r="E99" s="71"/>
      <c r="F99" s="71"/>
      <c r="G99" s="71"/>
    </row>
    <row r="100" spans="3:7" x14ac:dyDescent="0.2">
      <c r="C100" s="71"/>
      <c r="D100" s="71"/>
      <c r="E100" s="71"/>
      <c r="F100" s="71"/>
      <c r="G100" s="71"/>
    </row>
    <row r="101" spans="3:7" x14ac:dyDescent="0.2">
      <c r="C101" s="71"/>
      <c r="D101" s="71"/>
      <c r="E101" s="71"/>
      <c r="F101" s="71"/>
      <c r="G101" s="71"/>
    </row>
    <row r="102" spans="3:7" x14ac:dyDescent="0.2">
      <c r="C102" s="71"/>
      <c r="D102" s="71"/>
      <c r="E102" s="71"/>
      <c r="F102" s="71"/>
      <c r="G102" s="71"/>
    </row>
    <row r="103" spans="3:7" x14ac:dyDescent="0.2">
      <c r="C103" s="71"/>
      <c r="D103" s="71"/>
      <c r="E103" s="71"/>
      <c r="F103" s="71"/>
      <c r="G103" s="71"/>
    </row>
    <row r="104" spans="3:7" x14ac:dyDescent="0.2">
      <c r="C104" s="71"/>
      <c r="D104" s="71"/>
      <c r="E104" s="71"/>
      <c r="F104" s="71"/>
      <c r="G104" s="71"/>
    </row>
    <row r="105" spans="3:7" x14ac:dyDescent="0.2">
      <c r="C105" s="71"/>
      <c r="D105" s="71"/>
      <c r="E105" s="71"/>
      <c r="F105" s="71"/>
      <c r="G105" s="71"/>
    </row>
    <row r="106" spans="3:7" x14ac:dyDescent="0.2">
      <c r="C106" s="71"/>
      <c r="D106" s="71"/>
      <c r="E106" s="71"/>
      <c r="F106" s="71"/>
      <c r="G106" s="71"/>
    </row>
    <row r="107" spans="3:7" x14ac:dyDescent="0.2">
      <c r="C107" s="71"/>
      <c r="D107" s="71"/>
      <c r="E107" s="71"/>
      <c r="F107" s="71"/>
      <c r="G107" s="71"/>
    </row>
    <row r="108" spans="3:7" x14ac:dyDescent="0.2">
      <c r="C108" s="71"/>
      <c r="D108" s="71"/>
      <c r="E108" s="71"/>
      <c r="F108" s="71"/>
      <c r="G108" s="71"/>
    </row>
    <row r="109" spans="3:7" x14ac:dyDescent="0.2">
      <c r="C109" s="71"/>
      <c r="D109" s="71"/>
      <c r="E109" s="71"/>
      <c r="F109" s="71"/>
      <c r="G109" s="71"/>
    </row>
    <row r="110" spans="3:7" x14ac:dyDescent="0.2">
      <c r="C110" s="71"/>
      <c r="D110" s="71"/>
      <c r="E110" s="71"/>
      <c r="F110" s="71"/>
      <c r="G110" s="71"/>
    </row>
    <row r="111" spans="3:7" x14ac:dyDescent="0.2">
      <c r="C111" s="71"/>
      <c r="D111" s="71"/>
      <c r="E111" s="71"/>
      <c r="F111" s="71"/>
      <c r="G111" s="71"/>
    </row>
    <row r="112" spans="3:7" x14ac:dyDescent="0.2">
      <c r="C112" s="71"/>
      <c r="D112" s="71"/>
      <c r="E112" s="71"/>
      <c r="F112" s="71"/>
      <c r="G112" s="71"/>
    </row>
    <row r="113" spans="3:7" x14ac:dyDescent="0.2">
      <c r="C113" s="71"/>
      <c r="D113" s="71"/>
      <c r="E113" s="71"/>
      <c r="F113" s="71"/>
      <c r="G113" s="71"/>
    </row>
    <row r="114" spans="3:7" x14ac:dyDescent="0.2">
      <c r="C114" s="71"/>
      <c r="D114" s="71"/>
      <c r="E114" s="71"/>
      <c r="F114" s="71"/>
      <c r="G114" s="71"/>
    </row>
    <row r="115" spans="3:7" x14ac:dyDescent="0.2">
      <c r="C115" s="71"/>
      <c r="D115" s="71"/>
      <c r="E115" s="71"/>
      <c r="F115" s="71"/>
      <c r="G115" s="71"/>
    </row>
    <row r="116" spans="3:7" x14ac:dyDescent="0.2">
      <c r="C116" s="71"/>
      <c r="D116" s="71"/>
      <c r="E116" s="71"/>
      <c r="F116" s="71"/>
      <c r="G116" s="71"/>
    </row>
    <row r="117" spans="3:7" x14ac:dyDescent="0.2">
      <c r="C117" s="71"/>
      <c r="D117" s="71"/>
      <c r="E117" s="71"/>
      <c r="F117" s="71"/>
      <c r="G117" s="71"/>
    </row>
    <row r="118" spans="3:7" x14ac:dyDescent="0.2">
      <c r="C118" s="71"/>
      <c r="D118" s="71"/>
      <c r="E118" s="71"/>
      <c r="F118" s="71"/>
      <c r="G118" s="71"/>
    </row>
    <row r="119" spans="3:7" x14ac:dyDescent="0.2">
      <c r="C119" s="71"/>
      <c r="D119" s="71"/>
      <c r="E119" s="71"/>
      <c r="F119" s="71"/>
      <c r="G119" s="71"/>
    </row>
    <row r="120" spans="3:7" x14ac:dyDescent="0.2">
      <c r="C120" s="71"/>
      <c r="D120" s="71"/>
      <c r="E120" s="71"/>
      <c r="F120" s="71"/>
      <c r="G120" s="71"/>
    </row>
    <row r="121" spans="3:7" x14ac:dyDescent="0.2">
      <c r="C121" s="71"/>
      <c r="D121" s="71"/>
      <c r="E121" s="71"/>
      <c r="F121" s="71"/>
      <c r="G121" s="71"/>
    </row>
    <row r="122" spans="3:7" x14ac:dyDescent="0.2">
      <c r="C122" s="71"/>
      <c r="D122" s="71"/>
      <c r="E122" s="71"/>
      <c r="F122" s="71"/>
      <c r="G122" s="71"/>
    </row>
    <row r="123" spans="3:7" x14ac:dyDescent="0.2">
      <c r="C123" s="71"/>
      <c r="D123" s="71"/>
      <c r="E123" s="71"/>
      <c r="F123" s="71"/>
      <c r="G123" s="71"/>
    </row>
    <row r="124" spans="3:7" x14ac:dyDescent="0.2">
      <c r="C124" s="71"/>
      <c r="D124" s="71"/>
      <c r="E124" s="71"/>
      <c r="F124" s="71"/>
      <c r="G124" s="71"/>
    </row>
    <row r="125" spans="3:7" x14ac:dyDescent="0.2">
      <c r="C125" s="71"/>
      <c r="D125" s="71"/>
      <c r="E125" s="71"/>
      <c r="F125" s="71"/>
      <c r="G125" s="71"/>
    </row>
    <row r="126" spans="3:7" x14ac:dyDescent="0.2">
      <c r="C126" s="71"/>
      <c r="D126" s="71"/>
      <c r="E126" s="71"/>
      <c r="F126" s="71"/>
      <c r="G126" s="71"/>
    </row>
    <row r="127" spans="3:7" x14ac:dyDescent="0.2">
      <c r="C127" s="71"/>
      <c r="D127" s="71"/>
      <c r="E127" s="71"/>
      <c r="F127" s="71"/>
      <c r="G127" s="71"/>
    </row>
    <row r="128" spans="3:7" x14ac:dyDescent="0.2">
      <c r="C128" s="71"/>
      <c r="D128" s="71"/>
      <c r="E128" s="71"/>
      <c r="F128" s="71"/>
      <c r="G128" s="71"/>
    </row>
    <row r="129" spans="3:7" x14ac:dyDescent="0.2">
      <c r="C129" s="71"/>
      <c r="D129" s="71"/>
      <c r="E129" s="71"/>
      <c r="F129" s="71"/>
      <c r="G129" s="71"/>
    </row>
    <row r="130" spans="3:7" x14ac:dyDescent="0.2">
      <c r="C130" s="71"/>
      <c r="D130" s="71"/>
      <c r="E130" s="71"/>
      <c r="F130" s="71"/>
      <c r="G130" s="71"/>
    </row>
    <row r="131" spans="3:7" x14ac:dyDescent="0.2">
      <c r="C131" s="71"/>
      <c r="D131" s="71"/>
      <c r="E131" s="71"/>
      <c r="F131" s="71"/>
      <c r="G131" s="71"/>
    </row>
    <row r="132" spans="3:7" x14ac:dyDescent="0.2">
      <c r="C132" s="71"/>
      <c r="D132" s="71"/>
      <c r="E132" s="71"/>
      <c r="F132" s="71"/>
      <c r="G132" s="71"/>
    </row>
    <row r="133" spans="3:7" x14ac:dyDescent="0.2">
      <c r="C133" s="71"/>
      <c r="D133" s="71"/>
      <c r="E133" s="71"/>
      <c r="F133" s="71"/>
      <c r="G133" s="71"/>
    </row>
    <row r="134" spans="3:7" x14ac:dyDescent="0.2">
      <c r="C134" s="71"/>
      <c r="D134" s="71"/>
      <c r="E134" s="71"/>
      <c r="F134" s="71"/>
      <c r="G134" s="71"/>
    </row>
    <row r="135" spans="3:7" x14ac:dyDescent="0.2">
      <c r="C135" s="71"/>
      <c r="D135" s="71"/>
      <c r="E135" s="71"/>
      <c r="F135" s="71"/>
      <c r="G135" s="71"/>
    </row>
    <row r="136" spans="3:7" x14ac:dyDescent="0.2">
      <c r="C136" s="71"/>
      <c r="D136" s="71"/>
      <c r="E136" s="71"/>
      <c r="F136" s="71"/>
      <c r="G136" s="71"/>
    </row>
    <row r="137" spans="3:7" x14ac:dyDescent="0.2">
      <c r="C137" s="71"/>
      <c r="D137" s="71"/>
      <c r="E137" s="71"/>
      <c r="F137" s="71"/>
      <c r="G137" s="71"/>
    </row>
    <row r="138" spans="3:7" x14ac:dyDescent="0.2">
      <c r="C138" s="71"/>
      <c r="D138" s="71"/>
      <c r="E138" s="71"/>
      <c r="F138" s="71"/>
      <c r="G138" s="71"/>
    </row>
    <row r="139" spans="3:7" x14ac:dyDescent="0.2">
      <c r="C139" s="71"/>
      <c r="D139" s="71"/>
      <c r="E139" s="71"/>
      <c r="F139" s="71"/>
      <c r="G139" s="71"/>
    </row>
    <row r="140" spans="3:7" x14ac:dyDescent="0.2">
      <c r="C140" s="71"/>
      <c r="D140" s="71"/>
      <c r="E140" s="71"/>
      <c r="F140" s="71"/>
      <c r="G140" s="71"/>
    </row>
    <row r="141" spans="3:7" x14ac:dyDescent="0.2">
      <c r="C141" s="71"/>
      <c r="D141" s="71"/>
      <c r="E141" s="71"/>
      <c r="F141" s="71"/>
      <c r="G141" s="71"/>
    </row>
    <row r="142" spans="3:7" x14ac:dyDescent="0.2">
      <c r="C142" s="71"/>
      <c r="D142" s="71"/>
      <c r="E142" s="71"/>
      <c r="F142" s="71"/>
      <c r="G142" s="71"/>
    </row>
    <row r="143" spans="3:7" x14ac:dyDescent="0.2">
      <c r="C143" s="71"/>
      <c r="D143" s="71"/>
      <c r="E143" s="71"/>
      <c r="F143" s="71"/>
      <c r="G143" s="71"/>
    </row>
    <row r="144" spans="3:7" x14ac:dyDescent="0.2">
      <c r="C144" s="71"/>
      <c r="D144" s="71"/>
      <c r="E144" s="71"/>
      <c r="F144" s="71"/>
      <c r="G144" s="71"/>
    </row>
    <row r="145" spans="3:7" x14ac:dyDescent="0.2">
      <c r="C145" s="71"/>
      <c r="D145" s="71"/>
      <c r="E145" s="71"/>
      <c r="F145" s="71"/>
      <c r="G145" s="71"/>
    </row>
    <row r="146" spans="3:7" x14ac:dyDescent="0.2">
      <c r="C146" s="71"/>
      <c r="D146" s="71"/>
      <c r="E146" s="71"/>
      <c r="F146" s="71"/>
      <c r="G146" s="71"/>
    </row>
    <row r="147" spans="3:7" x14ac:dyDescent="0.2">
      <c r="C147" s="71"/>
      <c r="D147" s="71"/>
      <c r="E147" s="71"/>
      <c r="F147" s="71"/>
      <c r="G147" s="71"/>
    </row>
    <row r="148" spans="3:7" x14ac:dyDescent="0.2">
      <c r="C148" s="71"/>
      <c r="D148" s="71"/>
      <c r="E148" s="71"/>
      <c r="F148" s="71"/>
      <c r="G148" s="71"/>
    </row>
    <row r="149" spans="3:7" x14ac:dyDescent="0.2">
      <c r="C149" s="71"/>
      <c r="D149" s="71"/>
      <c r="E149" s="71"/>
      <c r="F149" s="71"/>
      <c r="G149" s="71"/>
    </row>
    <row r="150" spans="3:7" x14ac:dyDescent="0.2">
      <c r="C150" s="71"/>
      <c r="D150" s="71"/>
      <c r="E150" s="71"/>
      <c r="F150" s="71"/>
      <c r="G150" s="71"/>
    </row>
    <row r="151" spans="3:7" x14ac:dyDescent="0.2">
      <c r="C151" s="71"/>
      <c r="D151" s="71"/>
      <c r="E151" s="71"/>
      <c r="F151" s="71"/>
      <c r="G151" s="71"/>
    </row>
    <row r="152" spans="3:7" x14ac:dyDescent="0.2">
      <c r="C152" s="71"/>
      <c r="D152" s="71"/>
      <c r="E152" s="71"/>
      <c r="F152" s="71"/>
      <c r="G152" s="71"/>
    </row>
    <row r="153" spans="3:7" x14ac:dyDescent="0.2">
      <c r="C153" s="71"/>
      <c r="D153" s="71"/>
      <c r="E153" s="71"/>
      <c r="F153" s="71"/>
      <c r="G153" s="71"/>
    </row>
    <row r="154" spans="3:7" x14ac:dyDescent="0.2">
      <c r="C154" s="71"/>
      <c r="D154" s="71"/>
      <c r="E154" s="71"/>
      <c r="F154" s="71"/>
      <c r="G154" s="71"/>
    </row>
    <row r="155" spans="3:7" x14ac:dyDescent="0.2">
      <c r="C155" s="71"/>
      <c r="D155" s="71"/>
      <c r="E155" s="71"/>
      <c r="F155" s="71"/>
      <c r="G155" s="71"/>
    </row>
    <row r="156" spans="3:7" x14ac:dyDescent="0.2">
      <c r="C156" s="71"/>
      <c r="D156" s="71"/>
      <c r="E156" s="71"/>
      <c r="F156" s="71"/>
      <c r="G156" s="71"/>
    </row>
    <row r="157" spans="3:7" x14ac:dyDescent="0.2">
      <c r="C157" s="71"/>
      <c r="D157" s="71"/>
      <c r="E157" s="71"/>
      <c r="F157" s="71"/>
      <c r="G157" s="71"/>
    </row>
    <row r="158" spans="3:7" x14ac:dyDescent="0.2">
      <c r="C158" s="71"/>
      <c r="D158" s="71"/>
      <c r="E158" s="71"/>
      <c r="F158" s="71"/>
      <c r="G158" s="71"/>
    </row>
    <row r="159" spans="3:7" x14ac:dyDescent="0.2">
      <c r="C159" s="71"/>
      <c r="D159" s="71"/>
      <c r="E159" s="71"/>
      <c r="F159" s="71"/>
      <c r="G159" s="71"/>
    </row>
    <row r="160" spans="3:7" x14ac:dyDescent="0.2">
      <c r="C160" s="71"/>
      <c r="D160" s="71"/>
      <c r="E160" s="71"/>
      <c r="F160" s="71"/>
      <c r="G160" s="71"/>
    </row>
    <row r="161" spans="3:7" x14ac:dyDescent="0.2">
      <c r="C161" s="71"/>
      <c r="D161" s="71"/>
      <c r="E161" s="71"/>
      <c r="F161" s="71"/>
      <c r="G161" s="71"/>
    </row>
    <row r="162" spans="3:7" x14ac:dyDescent="0.2">
      <c r="C162" s="71"/>
      <c r="D162" s="71"/>
      <c r="E162" s="71"/>
      <c r="F162" s="71"/>
      <c r="G162" s="71"/>
    </row>
    <row r="163" spans="3:7" x14ac:dyDescent="0.2">
      <c r="C163" s="71"/>
      <c r="D163" s="71"/>
      <c r="E163" s="71"/>
      <c r="F163" s="71"/>
      <c r="G163" s="71"/>
    </row>
    <row r="164" spans="3:7" x14ac:dyDescent="0.2">
      <c r="C164" s="71"/>
      <c r="D164" s="71"/>
      <c r="E164" s="71"/>
      <c r="F164" s="71"/>
      <c r="G164" s="71"/>
    </row>
    <row r="165" spans="3:7" x14ac:dyDescent="0.2">
      <c r="C165" s="71"/>
      <c r="D165" s="71"/>
      <c r="E165" s="71"/>
      <c r="F165" s="71"/>
      <c r="G165" s="71"/>
    </row>
    <row r="166" spans="3:7" x14ac:dyDescent="0.2">
      <c r="C166" s="71"/>
      <c r="D166" s="71"/>
      <c r="E166" s="71"/>
      <c r="F166" s="71"/>
      <c r="G166" s="71"/>
    </row>
    <row r="167" spans="3:7" x14ac:dyDescent="0.2">
      <c r="C167" s="71"/>
      <c r="D167" s="71"/>
      <c r="E167" s="71"/>
      <c r="F167" s="71"/>
      <c r="G167" s="71"/>
    </row>
    <row r="168" spans="3:7" x14ac:dyDescent="0.2">
      <c r="C168" s="71"/>
      <c r="D168" s="71"/>
      <c r="E168" s="71"/>
      <c r="F168" s="71"/>
      <c r="G168" s="71"/>
    </row>
    <row r="169" spans="3:7" x14ac:dyDescent="0.2">
      <c r="C169" s="56"/>
      <c r="D169" s="56"/>
      <c r="E169" s="56"/>
    </row>
    <row r="170" spans="3:7" x14ac:dyDescent="0.2">
      <c r="C170" s="56"/>
      <c r="D170" s="56"/>
      <c r="E170" s="56"/>
    </row>
    <row r="171" spans="3:7" x14ac:dyDescent="0.2">
      <c r="C171" s="56"/>
      <c r="D171" s="56"/>
      <c r="E171" s="56"/>
    </row>
    <row r="172" spans="3:7" x14ac:dyDescent="0.2">
      <c r="C172" s="56"/>
      <c r="D172" s="56"/>
      <c r="E172" s="56"/>
    </row>
    <row r="173" spans="3:7" x14ac:dyDescent="0.2">
      <c r="C173" s="56"/>
      <c r="D173" s="56"/>
      <c r="E173" s="56"/>
    </row>
    <row r="174" spans="3:7" x14ac:dyDescent="0.2">
      <c r="C174" s="56"/>
      <c r="D174" s="56"/>
      <c r="E174" s="56"/>
    </row>
    <row r="175" spans="3:7" x14ac:dyDescent="0.2">
      <c r="C175" s="56"/>
      <c r="D175" s="56"/>
      <c r="E175" s="56"/>
    </row>
    <row r="176" spans="3:7" x14ac:dyDescent="0.2">
      <c r="C176" s="56"/>
      <c r="D176" s="56"/>
      <c r="E176" s="56"/>
    </row>
    <row r="177" spans="3:5" x14ac:dyDescent="0.2">
      <c r="C177" s="56"/>
      <c r="D177" s="56"/>
      <c r="E177" s="56"/>
    </row>
    <row r="178" spans="3:5" x14ac:dyDescent="0.2">
      <c r="C178" s="56"/>
      <c r="D178" s="56"/>
      <c r="E178" s="56"/>
    </row>
    <row r="179" spans="3:5" x14ac:dyDescent="0.2">
      <c r="C179" s="56"/>
      <c r="D179" s="56"/>
      <c r="E179" s="56"/>
    </row>
    <row r="180" spans="3:5" x14ac:dyDescent="0.2">
      <c r="C180" s="56"/>
      <c r="D180" s="56"/>
      <c r="E180" s="56"/>
    </row>
    <row r="181" spans="3:5" x14ac:dyDescent="0.2">
      <c r="C181" s="56"/>
      <c r="D181" s="56"/>
      <c r="E181" s="56"/>
    </row>
    <row r="182" spans="3:5" x14ac:dyDescent="0.2">
      <c r="C182" s="56"/>
      <c r="D182" s="56"/>
      <c r="E182" s="56"/>
    </row>
    <row r="183" spans="3:5" x14ac:dyDescent="0.2">
      <c r="C183" s="56"/>
      <c r="D183" s="56"/>
      <c r="E183" s="56"/>
    </row>
    <row r="184" spans="3:5" x14ac:dyDescent="0.2">
      <c r="C184" s="56"/>
      <c r="D184" s="56"/>
      <c r="E184" s="56"/>
    </row>
    <row r="185" spans="3:5" x14ac:dyDescent="0.2">
      <c r="C185" s="56"/>
      <c r="D185" s="56"/>
      <c r="E185" s="56"/>
    </row>
    <row r="186" spans="3:5" x14ac:dyDescent="0.2">
      <c r="C186" s="56"/>
      <c r="D186" s="56"/>
      <c r="E186" s="56"/>
    </row>
    <row r="187" spans="3:5" x14ac:dyDescent="0.2">
      <c r="C187" s="56"/>
      <c r="D187" s="56"/>
      <c r="E187" s="56"/>
    </row>
    <row r="188" spans="3:5" x14ac:dyDescent="0.2">
      <c r="C188" s="56"/>
      <c r="D188" s="56"/>
      <c r="E188" s="56"/>
    </row>
    <row r="189" spans="3:5" x14ac:dyDescent="0.2">
      <c r="C189" s="56"/>
      <c r="D189" s="56"/>
      <c r="E189" s="56"/>
    </row>
    <row r="190" spans="3:5" x14ac:dyDescent="0.2">
      <c r="C190" s="56"/>
      <c r="D190" s="56"/>
      <c r="E190" s="56"/>
    </row>
    <row r="191" spans="3:5" x14ac:dyDescent="0.2">
      <c r="C191" s="56"/>
      <c r="D191" s="56"/>
      <c r="E191" s="56"/>
    </row>
    <row r="192" spans="3:5" x14ac:dyDescent="0.2">
      <c r="C192" s="56"/>
      <c r="D192" s="56"/>
      <c r="E192" s="56"/>
    </row>
    <row r="193" spans="3:5" x14ac:dyDescent="0.2">
      <c r="C193" s="56"/>
      <c r="D193" s="56"/>
      <c r="E193" s="56"/>
    </row>
    <row r="194" spans="3:5" x14ac:dyDescent="0.2">
      <c r="C194" s="56"/>
      <c r="D194" s="56"/>
      <c r="E194" s="56"/>
    </row>
    <row r="195" spans="3:5" x14ac:dyDescent="0.2">
      <c r="C195" s="56"/>
      <c r="D195" s="56"/>
      <c r="E195" s="56"/>
    </row>
    <row r="196" spans="3:5" x14ac:dyDescent="0.2">
      <c r="C196" s="56"/>
      <c r="D196" s="56"/>
      <c r="E196" s="56"/>
    </row>
    <row r="197" spans="3:5" x14ac:dyDescent="0.2">
      <c r="C197" s="56"/>
      <c r="D197" s="56"/>
      <c r="E197" s="56"/>
    </row>
    <row r="198" spans="3:5" x14ac:dyDescent="0.2">
      <c r="C198" s="56"/>
      <c r="D198" s="56"/>
      <c r="E198" s="56"/>
    </row>
    <row r="199" spans="3:5" x14ac:dyDescent="0.2">
      <c r="C199" s="56"/>
      <c r="D199" s="56"/>
      <c r="E199" s="56"/>
    </row>
    <row r="200" spans="3:5" x14ac:dyDescent="0.2">
      <c r="C200" s="56"/>
      <c r="D200" s="56"/>
      <c r="E200" s="56"/>
    </row>
    <row r="201" spans="3:5" x14ac:dyDescent="0.2">
      <c r="C201" s="56"/>
      <c r="D201" s="56"/>
      <c r="E201" s="56"/>
    </row>
    <row r="202" spans="3:5" x14ac:dyDescent="0.2">
      <c r="C202" s="56"/>
      <c r="D202" s="56"/>
      <c r="E202" s="56"/>
    </row>
    <row r="203" spans="3:5" x14ac:dyDescent="0.2">
      <c r="C203" s="56"/>
      <c r="D203" s="56"/>
      <c r="E203" s="56"/>
    </row>
    <row r="204" spans="3:5" x14ac:dyDescent="0.2">
      <c r="C204" s="56"/>
      <c r="D204" s="56"/>
      <c r="E204" s="56"/>
    </row>
    <row r="205" spans="3:5" x14ac:dyDescent="0.2">
      <c r="C205" s="56"/>
      <c r="D205" s="56"/>
      <c r="E205" s="56"/>
    </row>
    <row r="206" spans="3:5" x14ac:dyDescent="0.2">
      <c r="C206" s="56"/>
      <c r="D206" s="56"/>
      <c r="E206" s="56"/>
    </row>
    <row r="207" spans="3:5" x14ac:dyDescent="0.2">
      <c r="C207" s="56"/>
      <c r="D207" s="56"/>
      <c r="E207" s="56"/>
    </row>
    <row r="208" spans="3:5" x14ac:dyDescent="0.2">
      <c r="C208" s="56"/>
      <c r="D208" s="56"/>
      <c r="E208" s="56"/>
    </row>
    <row r="209" spans="3:5" x14ac:dyDescent="0.2">
      <c r="C209" s="56"/>
      <c r="D209" s="56"/>
      <c r="E209" s="56"/>
    </row>
    <row r="210" spans="3:5" x14ac:dyDescent="0.2">
      <c r="C210" s="56"/>
      <c r="D210" s="56"/>
      <c r="E210" s="56"/>
    </row>
    <row r="211" spans="3:5" x14ac:dyDescent="0.2">
      <c r="C211" s="56"/>
      <c r="D211" s="56"/>
      <c r="E211" s="56"/>
    </row>
    <row r="212" spans="3:5" x14ac:dyDescent="0.2">
      <c r="C212" s="56"/>
      <c r="D212" s="56"/>
      <c r="E212" s="56"/>
    </row>
    <row r="213" spans="3:5" x14ac:dyDescent="0.2">
      <c r="C213" s="56"/>
      <c r="D213" s="56"/>
      <c r="E213" s="56"/>
    </row>
    <row r="214" spans="3:5" x14ac:dyDescent="0.2">
      <c r="C214" s="56"/>
      <c r="D214" s="56"/>
      <c r="E214" s="56"/>
    </row>
    <row r="215" spans="3:5" x14ac:dyDescent="0.2">
      <c r="C215" s="56"/>
      <c r="D215" s="56"/>
      <c r="E215" s="56"/>
    </row>
    <row r="216" spans="3:5" x14ac:dyDescent="0.2">
      <c r="C216" s="56"/>
      <c r="D216" s="56"/>
      <c r="E216" s="56"/>
    </row>
    <row r="217" spans="3:5" x14ac:dyDescent="0.2">
      <c r="C217" s="56"/>
      <c r="D217" s="56"/>
      <c r="E217" s="56"/>
    </row>
    <row r="218" spans="3:5" x14ac:dyDescent="0.2">
      <c r="C218" s="56"/>
      <c r="D218" s="56"/>
      <c r="E218" s="56"/>
    </row>
    <row r="219" spans="3:5" x14ac:dyDescent="0.2">
      <c r="C219" s="56"/>
      <c r="D219" s="56"/>
      <c r="E219" s="56"/>
    </row>
    <row r="220" spans="3:5" x14ac:dyDescent="0.2">
      <c r="C220" s="56"/>
      <c r="D220" s="56"/>
      <c r="E220" s="56"/>
    </row>
    <row r="221" spans="3:5" x14ac:dyDescent="0.2">
      <c r="C221" s="56"/>
      <c r="D221" s="56"/>
      <c r="E221" s="56"/>
    </row>
    <row r="222" spans="3:5" x14ac:dyDescent="0.2">
      <c r="C222" s="56"/>
      <c r="D222" s="56"/>
      <c r="E222" s="56"/>
    </row>
    <row r="223" spans="3:5" x14ac:dyDescent="0.2">
      <c r="C223" s="56"/>
      <c r="D223" s="56"/>
      <c r="E223" s="56"/>
    </row>
    <row r="224" spans="3:5" x14ac:dyDescent="0.2">
      <c r="C224" s="56"/>
      <c r="D224" s="56"/>
      <c r="E224" s="56"/>
    </row>
    <row r="225" spans="3:5" x14ac:dyDescent="0.2">
      <c r="C225" s="56"/>
      <c r="D225" s="56"/>
      <c r="E225" s="56"/>
    </row>
    <row r="226" spans="3:5" x14ac:dyDescent="0.2">
      <c r="C226" s="56"/>
      <c r="D226" s="56"/>
      <c r="E226" s="56"/>
    </row>
    <row r="227" spans="3:5" x14ac:dyDescent="0.2">
      <c r="C227" s="56"/>
      <c r="D227" s="56"/>
      <c r="E227" s="56"/>
    </row>
    <row r="228" spans="3:5" x14ac:dyDescent="0.2">
      <c r="C228" s="56"/>
      <c r="D228" s="56"/>
      <c r="E228" s="56"/>
    </row>
    <row r="229" spans="3:5" x14ac:dyDescent="0.2">
      <c r="C229" s="56"/>
      <c r="D229" s="56"/>
      <c r="E229" s="56"/>
    </row>
    <row r="230" spans="3:5" x14ac:dyDescent="0.2">
      <c r="C230" s="56"/>
      <c r="D230" s="56"/>
      <c r="E230" s="56"/>
    </row>
    <row r="231" spans="3:5" x14ac:dyDescent="0.2">
      <c r="C231" s="56"/>
      <c r="D231" s="56"/>
      <c r="E231" s="56"/>
    </row>
    <row r="232" spans="3:5" x14ac:dyDescent="0.2">
      <c r="C232" s="56"/>
      <c r="D232" s="56"/>
      <c r="E232" s="56"/>
    </row>
    <row r="233" spans="3:5" x14ac:dyDescent="0.2">
      <c r="C233" s="56"/>
      <c r="D233" s="56"/>
      <c r="E233" s="56"/>
    </row>
    <row r="234" spans="3:5" x14ac:dyDescent="0.2">
      <c r="C234" s="56"/>
      <c r="D234" s="56"/>
      <c r="E234" s="56"/>
    </row>
    <row r="235" spans="3:5" x14ac:dyDescent="0.2">
      <c r="C235" s="56"/>
      <c r="D235" s="56"/>
      <c r="E235" s="56"/>
    </row>
    <row r="236" spans="3:5" x14ac:dyDescent="0.2">
      <c r="C236" s="56"/>
      <c r="D236" s="56"/>
      <c r="E236" s="56"/>
    </row>
    <row r="237" spans="3:5" x14ac:dyDescent="0.2">
      <c r="C237" s="56"/>
      <c r="D237" s="56"/>
      <c r="E237" s="56"/>
    </row>
    <row r="238" spans="3:5" x14ac:dyDescent="0.2">
      <c r="C238" s="56"/>
      <c r="D238" s="56"/>
      <c r="E238" s="56"/>
    </row>
    <row r="239" spans="3:5" x14ac:dyDescent="0.2">
      <c r="C239" s="56"/>
      <c r="D239" s="56"/>
      <c r="E239" s="56"/>
    </row>
    <row r="240" spans="3:5" x14ac:dyDescent="0.2">
      <c r="C240" s="56"/>
      <c r="D240" s="56"/>
      <c r="E240" s="56"/>
    </row>
    <row r="241" spans="3:5" x14ac:dyDescent="0.2">
      <c r="C241" s="56"/>
      <c r="D241" s="56"/>
      <c r="E241" s="56"/>
    </row>
    <row r="242" spans="3:5" x14ac:dyDescent="0.2">
      <c r="C242" s="56"/>
      <c r="D242" s="56"/>
      <c r="E242" s="56"/>
    </row>
    <row r="243" spans="3:5" x14ac:dyDescent="0.2">
      <c r="C243" s="56"/>
      <c r="D243" s="56"/>
      <c r="E243" s="56"/>
    </row>
    <row r="244" spans="3:5" x14ac:dyDescent="0.2">
      <c r="C244" s="56"/>
      <c r="D244" s="56"/>
      <c r="E244" s="56"/>
    </row>
    <row r="245" spans="3:5" x14ac:dyDescent="0.2">
      <c r="C245" s="56"/>
      <c r="D245" s="56"/>
      <c r="E245" s="56"/>
    </row>
    <row r="246" spans="3:5" x14ac:dyDescent="0.2">
      <c r="C246" s="56"/>
      <c r="D246" s="56"/>
      <c r="E246" s="56"/>
    </row>
    <row r="247" spans="3:5" x14ac:dyDescent="0.2">
      <c r="C247" s="56"/>
      <c r="D247" s="56"/>
      <c r="E247" s="56"/>
    </row>
    <row r="248" spans="3:5" x14ac:dyDescent="0.2">
      <c r="C248" s="56"/>
      <c r="D248" s="56"/>
      <c r="E248" s="56"/>
    </row>
    <row r="249" spans="3:5" x14ac:dyDescent="0.2">
      <c r="C249" s="56"/>
      <c r="D249" s="56"/>
      <c r="E249" s="56"/>
    </row>
    <row r="250" spans="3:5" x14ac:dyDescent="0.2">
      <c r="C250" s="56"/>
      <c r="D250" s="56"/>
      <c r="E250" s="56"/>
    </row>
    <row r="251" spans="3:5" x14ac:dyDescent="0.2">
      <c r="C251" s="56"/>
      <c r="D251" s="56"/>
      <c r="E251" s="56"/>
    </row>
    <row r="252" spans="3:5" x14ac:dyDescent="0.2">
      <c r="C252" s="56"/>
      <c r="D252" s="56"/>
      <c r="E252" s="56"/>
    </row>
    <row r="253" spans="3:5" x14ac:dyDescent="0.2">
      <c r="C253" s="56"/>
      <c r="D253" s="56"/>
      <c r="E253" s="56"/>
    </row>
    <row r="254" spans="3:5" x14ac:dyDescent="0.2">
      <c r="C254" s="56"/>
      <c r="D254" s="56"/>
      <c r="E254" s="56"/>
    </row>
    <row r="255" spans="3:5" x14ac:dyDescent="0.2">
      <c r="C255" s="56"/>
      <c r="D255" s="56"/>
      <c r="E255" s="56"/>
    </row>
    <row r="256" spans="3:5" x14ac:dyDescent="0.2">
      <c r="C256" s="56"/>
      <c r="D256" s="56"/>
      <c r="E256" s="56"/>
    </row>
    <row r="257" spans="3:5" x14ac:dyDescent="0.2">
      <c r="C257" s="56"/>
      <c r="D257" s="56"/>
      <c r="E257" s="56"/>
    </row>
    <row r="258" spans="3:5" x14ac:dyDescent="0.2">
      <c r="C258" s="56"/>
      <c r="D258" s="56"/>
      <c r="E258" s="56"/>
    </row>
    <row r="259" spans="3:5" x14ac:dyDescent="0.2">
      <c r="C259" s="56"/>
      <c r="D259" s="56"/>
      <c r="E259" s="56"/>
    </row>
    <row r="260" spans="3:5" x14ac:dyDescent="0.2">
      <c r="C260" s="56"/>
      <c r="D260" s="56"/>
      <c r="E260" s="56"/>
    </row>
    <row r="261" spans="3:5" x14ac:dyDescent="0.2">
      <c r="C261" s="56"/>
      <c r="D261" s="56"/>
      <c r="E261" s="56"/>
    </row>
    <row r="262" spans="3:5" x14ac:dyDescent="0.2">
      <c r="C262" s="56"/>
      <c r="D262" s="56"/>
      <c r="E262" s="56"/>
    </row>
    <row r="263" spans="3:5" x14ac:dyDescent="0.2">
      <c r="C263" s="56"/>
      <c r="D263" s="56"/>
      <c r="E263" s="56"/>
    </row>
    <row r="264" spans="3:5" x14ac:dyDescent="0.2">
      <c r="C264" s="56"/>
      <c r="D264" s="56"/>
      <c r="E264" s="56"/>
    </row>
    <row r="265" spans="3:5" x14ac:dyDescent="0.2">
      <c r="C265" s="56"/>
      <c r="D265" s="56"/>
      <c r="E265" s="56"/>
    </row>
    <row r="266" spans="3:5" x14ac:dyDescent="0.2">
      <c r="C266" s="56"/>
      <c r="D266" s="56"/>
      <c r="E266" s="56"/>
    </row>
    <row r="267" spans="3:5" x14ac:dyDescent="0.2">
      <c r="C267" s="56"/>
      <c r="D267" s="56"/>
      <c r="E267" s="56"/>
    </row>
    <row r="268" spans="3:5" x14ac:dyDescent="0.2">
      <c r="C268" s="56"/>
      <c r="D268" s="56"/>
      <c r="E268" s="56"/>
    </row>
    <row r="269" spans="3:5" x14ac:dyDescent="0.2">
      <c r="C269" s="56"/>
      <c r="D269" s="56"/>
      <c r="E269" s="56"/>
    </row>
    <row r="270" spans="3:5" x14ac:dyDescent="0.2">
      <c r="C270" s="56"/>
      <c r="D270" s="56"/>
      <c r="E270" s="56"/>
    </row>
    <row r="271" spans="3:5" x14ac:dyDescent="0.2">
      <c r="C271" s="56"/>
      <c r="D271" s="56"/>
      <c r="E271" s="56"/>
    </row>
    <row r="272" spans="3:5" x14ac:dyDescent="0.2">
      <c r="C272" s="56"/>
      <c r="D272" s="56"/>
      <c r="E272" s="56"/>
    </row>
    <row r="273" spans="3:5" x14ac:dyDescent="0.2">
      <c r="C273" s="56"/>
      <c r="D273" s="56"/>
      <c r="E273" s="56"/>
    </row>
    <row r="274" spans="3:5" x14ac:dyDescent="0.2">
      <c r="C274" s="56"/>
      <c r="D274" s="56"/>
      <c r="E274" s="56"/>
    </row>
    <row r="275" spans="3:5" x14ac:dyDescent="0.2">
      <c r="C275" s="56"/>
      <c r="D275" s="56"/>
      <c r="E275" s="56"/>
    </row>
    <row r="276" spans="3:5" x14ac:dyDescent="0.2">
      <c r="C276" s="56"/>
      <c r="D276" s="56"/>
      <c r="E276" s="56"/>
    </row>
    <row r="277" spans="3:5" x14ac:dyDescent="0.2">
      <c r="C277" s="56"/>
      <c r="D277" s="56"/>
      <c r="E277" s="56"/>
    </row>
    <row r="278" spans="3:5" x14ac:dyDescent="0.2">
      <c r="C278" s="56"/>
      <c r="D278" s="56"/>
      <c r="E278" s="56"/>
    </row>
    <row r="279" spans="3:5" x14ac:dyDescent="0.2">
      <c r="C279" s="56"/>
      <c r="D279" s="56"/>
      <c r="E279" s="56"/>
    </row>
    <row r="280" spans="3:5" x14ac:dyDescent="0.2">
      <c r="C280" s="56"/>
      <c r="D280" s="56"/>
      <c r="E280" s="56"/>
    </row>
    <row r="281" spans="3:5" x14ac:dyDescent="0.2">
      <c r="C281" s="56"/>
      <c r="D281" s="56"/>
      <c r="E281" s="56"/>
    </row>
    <row r="282" spans="3:5" x14ac:dyDescent="0.2">
      <c r="C282" s="56"/>
      <c r="D282" s="56"/>
      <c r="E282" s="56"/>
    </row>
    <row r="283" spans="3:5" x14ac:dyDescent="0.2">
      <c r="C283" s="56"/>
      <c r="D283" s="56"/>
      <c r="E283" s="56"/>
    </row>
    <row r="284" spans="3:5" x14ac:dyDescent="0.2">
      <c r="C284" s="56"/>
      <c r="D284" s="56"/>
      <c r="E284" s="56"/>
    </row>
    <row r="285" spans="3:5" x14ac:dyDescent="0.2">
      <c r="C285" s="56"/>
      <c r="D285" s="56"/>
      <c r="E285" s="56"/>
    </row>
    <row r="286" spans="3:5" x14ac:dyDescent="0.2">
      <c r="C286" s="56"/>
      <c r="D286" s="56"/>
      <c r="E286" s="56"/>
    </row>
    <row r="287" spans="3:5" x14ac:dyDescent="0.2">
      <c r="C287" s="56"/>
      <c r="D287" s="56"/>
      <c r="E287" s="56"/>
    </row>
    <row r="288" spans="3:5" x14ac:dyDescent="0.2">
      <c r="C288" s="56"/>
      <c r="D288" s="56"/>
      <c r="E288" s="56"/>
    </row>
    <row r="289" spans="3:5" x14ac:dyDescent="0.2">
      <c r="C289" s="56"/>
      <c r="D289" s="56"/>
      <c r="E289" s="56"/>
    </row>
    <row r="290" spans="3:5" x14ac:dyDescent="0.2">
      <c r="C290" s="56"/>
      <c r="D290" s="56"/>
      <c r="E290" s="56"/>
    </row>
    <row r="291" spans="3:5" x14ac:dyDescent="0.2">
      <c r="C291" s="56"/>
      <c r="D291" s="56"/>
      <c r="E291" s="56"/>
    </row>
    <row r="292" spans="3:5" x14ac:dyDescent="0.2">
      <c r="C292" s="56"/>
      <c r="D292" s="56"/>
      <c r="E292" s="56"/>
    </row>
    <row r="293" spans="3:5" x14ac:dyDescent="0.2">
      <c r="C293" s="56"/>
      <c r="D293" s="56"/>
      <c r="E293" s="56"/>
    </row>
    <row r="294" spans="3:5" x14ac:dyDescent="0.2">
      <c r="C294" s="56"/>
      <c r="D294" s="56"/>
      <c r="E294" s="56"/>
    </row>
    <row r="295" spans="3:5" x14ac:dyDescent="0.2">
      <c r="C295" s="56"/>
      <c r="D295" s="56"/>
      <c r="E295" s="56"/>
    </row>
    <row r="296" spans="3:5" x14ac:dyDescent="0.2">
      <c r="C296" s="56"/>
      <c r="D296" s="56"/>
      <c r="E296" s="56"/>
    </row>
    <row r="297" spans="3:5" x14ac:dyDescent="0.2">
      <c r="C297" s="56"/>
      <c r="D297" s="56"/>
      <c r="E297" s="56"/>
    </row>
    <row r="298" spans="3:5" x14ac:dyDescent="0.2">
      <c r="C298" s="56"/>
      <c r="D298" s="56"/>
      <c r="E298" s="56"/>
    </row>
    <row r="299" spans="3:5" x14ac:dyDescent="0.2">
      <c r="C299" s="56"/>
      <c r="D299" s="56"/>
      <c r="E299" s="56"/>
    </row>
    <row r="300" spans="3:5" x14ac:dyDescent="0.2">
      <c r="C300" s="56"/>
      <c r="D300" s="56"/>
      <c r="E300" s="56"/>
    </row>
    <row r="301" spans="3:5" x14ac:dyDescent="0.2">
      <c r="C301" s="56"/>
      <c r="D301" s="56"/>
      <c r="E301" s="56"/>
    </row>
    <row r="302" spans="3:5" x14ac:dyDescent="0.2">
      <c r="C302" s="56"/>
      <c r="D302" s="56"/>
      <c r="E302" s="56"/>
    </row>
    <row r="303" spans="3:5" x14ac:dyDescent="0.2">
      <c r="C303" s="56"/>
      <c r="D303" s="56"/>
      <c r="E303" s="56"/>
    </row>
    <row r="304" spans="3:5" x14ac:dyDescent="0.2">
      <c r="C304" s="56"/>
      <c r="D304" s="56"/>
      <c r="E304" s="56"/>
    </row>
    <row r="305" spans="3:5" x14ac:dyDescent="0.2">
      <c r="C305" s="56"/>
      <c r="D305" s="56"/>
      <c r="E305" s="56"/>
    </row>
    <row r="306" spans="3:5" x14ac:dyDescent="0.2">
      <c r="C306" s="56"/>
      <c r="D306" s="56"/>
      <c r="E306" s="56"/>
    </row>
    <row r="307" spans="3:5" x14ac:dyDescent="0.2">
      <c r="C307" s="56"/>
      <c r="D307" s="56"/>
      <c r="E307" s="56"/>
    </row>
    <row r="308" spans="3:5" x14ac:dyDescent="0.2">
      <c r="C308" s="56"/>
      <c r="D308" s="56"/>
      <c r="E308" s="56"/>
    </row>
    <row r="309" spans="3:5" x14ac:dyDescent="0.2">
      <c r="C309" s="56"/>
      <c r="D309" s="56"/>
      <c r="E309" s="56"/>
    </row>
    <row r="310" spans="3:5" x14ac:dyDescent="0.2">
      <c r="C310" s="56"/>
      <c r="D310" s="56"/>
      <c r="E310" s="56"/>
    </row>
    <row r="311" spans="3:5" x14ac:dyDescent="0.2">
      <c r="C311" s="56"/>
      <c r="D311" s="56"/>
      <c r="E311" s="56"/>
    </row>
    <row r="312" spans="3:5" x14ac:dyDescent="0.2">
      <c r="C312" s="56"/>
      <c r="D312" s="56"/>
      <c r="E312" s="56"/>
    </row>
    <row r="313" spans="3:5" x14ac:dyDescent="0.2">
      <c r="C313" s="56"/>
      <c r="D313" s="56"/>
      <c r="E313" s="56"/>
    </row>
    <row r="314" spans="3:5" x14ac:dyDescent="0.2">
      <c r="C314" s="56"/>
      <c r="D314" s="56"/>
      <c r="E314" s="56"/>
    </row>
    <row r="315" spans="3:5" x14ac:dyDescent="0.2">
      <c r="C315" s="56"/>
      <c r="D315" s="56"/>
      <c r="E315" s="56"/>
    </row>
    <row r="316" spans="3:5" x14ac:dyDescent="0.2">
      <c r="C316" s="56"/>
      <c r="D316" s="56"/>
      <c r="E316" s="56"/>
    </row>
    <row r="317" spans="3:5" x14ac:dyDescent="0.2">
      <c r="C317" s="56"/>
      <c r="D317" s="56"/>
      <c r="E317" s="56"/>
    </row>
    <row r="318" spans="3:5" x14ac:dyDescent="0.2">
      <c r="C318" s="56"/>
      <c r="D318" s="56"/>
      <c r="E318" s="56"/>
    </row>
    <row r="319" spans="3:5" x14ac:dyDescent="0.2">
      <c r="C319" s="56"/>
      <c r="D319" s="56"/>
      <c r="E319" s="56"/>
    </row>
    <row r="320" spans="3:5" x14ac:dyDescent="0.2">
      <c r="C320" s="56"/>
      <c r="D320" s="56"/>
      <c r="E320" s="56"/>
    </row>
    <row r="321" spans="3:5" x14ac:dyDescent="0.2">
      <c r="C321" s="56"/>
      <c r="D321" s="56"/>
      <c r="E321" s="56"/>
    </row>
    <row r="322" spans="3:5" x14ac:dyDescent="0.2">
      <c r="C322" s="56"/>
      <c r="D322" s="56"/>
      <c r="E322" s="56"/>
    </row>
    <row r="323" spans="3:5" x14ac:dyDescent="0.2">
      <c r="C323" s="56"/>
      <c r="D323" s="56"/>
      <c r="E323" s="56"/>
    </row>
    <row r="324" spans="3:5" x14ac:dyDescent="0.2">
      <c r="C324" s="56"/>
      <c r="D324" s="56"/>
      <c r="E324" s="56"/>
    </row>
    <row r="325" spans="3:5" x14ac:dyDescent="0.2">
      <c r="C325" s="56"/>
      <c r="D325" s="56"/>
      <c r="E325" s="56"/>
    </row>
    <row r="326" spans="3:5" x14ac:dyDescent="0.2">
      <c r="C326" s="56"/>
      <c r="D326" s="56"/>
      <c r="E326" s="56"/>
    </row>
    <row r="327" spans="3:5" x14ac:dyDescent="0.2">
      <c r="C327" s="56"/>
      <c r="D327" s="56"/>
      <c r="E327" s="56"/>
    </row>
    <row r="328" spans="3:5" x14ac:dyDescent="0.2">
      <c r="C328" s="56"/>
      <c r="D328" s="56"/>
      <c r="E328" s="56"/>
    </row>
    <row r="329" spans="3:5" x14ac:dyDescent="0.2">
      <c r="C329" s="56"/>
      <c r="D329" s="56"/>
      <c r="E329" s="56"/>
    </row>
    <row r="330" spans="3:5" x14ac:dyDescent="0.2">
      <c r="C330" s="56"/>
      <c r="D330" s="56"/>
      <c r="E330" s="56"/>
    </row>
    <row r="331" spans="3:5" x14ac:dyDescent="0.2">
      <c r="C331" s="56"/>
      <c r="D331" s="56"/>
      <c r="E331" s="56"/>
    </row>
    <row r="332" spans="3:5" x14ac:dyDescent="0.2">
      <c r="C332" s="56"/>
      <c r="D332" s="56"/>
      <c r="E332" s="56"/>
    </row>
    <row r="333" spans="3:5" x14ac:dyDescent="0.2">
      <c r="C333" s="56"/>
      <c r="D333" s="56"/>
      <c r="E333" s="56"/>
    </row>
    <row r="334" spans="3:5" x14ac:dyDescent="0.2">
      <c r="C334" s="56"/>
      <c r="D334" s="56"/>
      <c r="E334" s="56"/>
    </row>
    <row r="335" spans="3:5" x14ac:dyDescent="0.2">
      <c r="C335" s="56"/>
      <c r="D335" s="56"/>
      <c r="E335" s="56"/>
    </row>
    <row r="336" spans="3:5" x14ac:dyDescent="0.2">
      <c r="C336" s="56"/>
      <c r="D336" s="56"/>
      <c r="E336" s="56"/>
    </row>
    <row r="337" spans="3:5" x14ac:dyDescent="0.2">
      <c r="C337" s="56"/>
      <c r="D337" s="56"/>
      <c r="E337" s="56"/>
    </row>
    <row r="338" spans="3:5" x14ac:dyDescent="0.2">
      <c r="C338" s="56"/>
      <c r="D338" s="56"/>
      <c r="E338" s="56"/>
    </row>
    <row r="339" spans="3:5" x14ac:dyDescent="0.2">
      <c r="C339" s="56"/>
      <c r="D339" s="56"/>
      <c r="E339" s="56"/>
    </row>
    <row r="340" spans="3:5" x14ac:dyDescent="0.2">
      <c r="C340" s="56"/>
      <c r="D340" s="56"/>
      <c r="E340" s="56"/>
    </row>
    <row r="341" spans="3:5" x14ac:dyDescent="0.2">
      <c r="C341" s="56"/>
      <c r="D341" s="56"/>
      <c r="E341" s="56"/>
    </row>
    <row r="342" spans="3:5" x14ac:dyDescent="0.2">
      <c r="C342" s="56"/>
      <c r="D342" s="56"/>
      <c r="E342" s="56"/>
    </row>
    <row r="343" spans="3:5" x14ac:dyDescent="0.2">
      <c r="C343" s="56"/>
      <c r="D343" s="56"/>
      <c r="E343" s="56"/>
    </row>
    <row r="344" spans="3:5" x14ac:dyDescent="0.2">
      <c r="C344" s="56"/>
      <c r="D344" s="56"/>
      <c r="E344" s="56"/>
    </row>
    <row r="345" spans="3:5" x14ac:dyDescent="0.2">
      <c r="C345" s="56"/>
      <c r="D345" s="56"/>
      <c r="E345" s="56"/>
    </row>
    <row r="346" spans="3:5" x14ac:dyDescent="0.2">
      <c r="C346" s="56"/>
      <c r="D346" s="56"/>
      <c r="E346" s="56"/>
    </row>
    <row r="347" spans="3:5" x14ac:dyDescent="0.2">
      <c r="C347" s="56"/>
      <c r="D347" s="56"/>
      <c r="E347" s="56"/>
    </row>
    <row r="348" spans="3:5" x14ac:dyDescent="0.2">
      <c r="C348" s="56"/>
      <c r="D348" s="56"/>
      <c r="E348" s="56"/>
    </row>
    <row r="349" spans="3:5" x14ac:dyDescent="0.2">
      <c r="C349" s="56"/>
      <c r="D349" s="56"/>
      <c r="E349" s="56"/>
    </row>
    <row r="350" spans="3:5" x14ac:dyDescent="0.2">
      <c r="C350" s="56"/>
      <c r="D350" s="56"/>
      <c r="E350" s="56"/>
    </row>
    <row r="351" spans="3:5" x14ac:dyDescent="0.2">
      <c r="C351" s="56"/>
      <c r="D351" s="56"/>
      <c r="E351" s="56"/>
    </row>
    <row r="352" spans="3:5" x14ac:dyDescent="0.2">
      <c r="C352" s="56"/>
      <c r="D352" s="56"/>
      <c r="E352" s="56"/>
    </row>
    <row r="353" spans="3:5" x14ac:dyDescent="0.2">
      <c r="C353" s="56"/>
      <c r="D353" s="56"/>
      <c r="E353" s="56"/>
    </row>
    <row r="354" spans="3:5" x14ac:dyDescent="0.2">
      <c r="C354" s="56"/>
      <c r="D354" s="56"/>
      <c r="E354" s="56"/>
    </row>
    <row r="355" spans="3:5" x14ac:dyDescent="0.2">
      <c r="C355" s="56"/>
      <c r="D355" s="56"/>
      <c r="E355" s="56"/>
    </row>
    <row r="356" spans="3:5" x14ac:dyDescent="0.2">
      <c r="C356" s="56"/>
      <c r="D356" s="56"/>
      <c r="E356" s="56"/>
    </row>
    <row r="357" spans="3:5" x14ac:dyDescent="0.2">
      <c r="C357" s="56"/>
      <c r="D357" s="56"/>
      <c r="E357" s="56"/>
    </row>
    <row r="358" spans="3:5" x14ac:dyDescent="0.2">
      <c r="C358" s="56"/>
      <c r="D358" s="56"/>
      <c r="E358" s="56"/>
    </row>
    <row r="359" spans="3:5" x14ac:dyDescent="0.2">
      <c r="C359" s="56"/>
      <c r="D359" s="56"/>
      <c r="E359" s="56"/>
    </row>
    <row r="360" spans="3:5" x14ac:dyDescent="0.2">
      <c r="C360" s="56"/>
      <c r="D360" s="56"/>
      <c r="E360" s="56"/>
    </row>
    <row r="361" spans="3:5" x14ac:dyDescent="0.2">
      <c r="C361" s="56"/>
      <c r="D361" s="56"/>
      <c r="E361" s="56"/>
    </row>
    <row r="362" spans="3:5" x14ac:dyDescent="0.2">
      <c r="C362" s="56"/>
      <c r="D362" s="56"/>
      <c r="E362" s="56"/>
    </row>
    <row r="363" spans="3:5" x14ac:dyDescent="0.2">
      <c r="C363" s="56"/>
      <c r="D363" s="56"/>
      <c r="E363" s="56"/>
    </row>
    <row r="364" spans="3:5" x14ac:dyDescent="0.2">
      <c r="C364" s="56"/>
      <c r="D364" s="56"/>
      <c r="E364" s="56"/>
    </row>
    <row r="365" spans="3:5" x14ac:dyDescent="0.2">
      <c r="C365" s="56"/>
      <c r="D365" s="56"/>
      <c r="E365" s="56"/>
    </row>
    <row r="366" spans="3:5" x14ac:dyDescent="0.2">
      <c r="C366" s="56"/>
      <c r="D366" s="56"/>
      <c r="E366" s="56"/>
    </row>
    <row r="367" spans="3:5" x14ac:dyDescent="0.2">
      <c r="C367" s="56"/>
      <c r="D367" s="56"/>
      <c r="E367" s="56"/>
    </row>
    <row r="368" spans="3:5" x14ac:dyDescent="0.2">
      <c r="C368" s="56"/>
      <c r="D368" s="56"/>
      <c r="E368" s="56"/>
    </row>
    <row r="369" spans="3:5" x14ac:dyDescent="0.2">
      <c r="C369" s="56"/>
      <c r="D369" s="56"/>
      <c r="E369" s="56"/>
    </row>
    <row r="370" spans="3:5" x14ac:dyDescent="0.2">
      <c r="C370" s="56"/>
      <c r="D370" s="56"/>
      <c r="E370" s="56"/>
    </row>
    <row r="371" spans="3:5" x14ac:dyDescent="0.2">
      <c r="C371" s="56"/>
      <c r="D371" s="56"/>
      <c r="E371" s="56"/>
    </row>
    <row r="372" spans="3:5" x14ac:dyDescent="0.2">
      <c r="C372" s="56"/>
      <c r="D372" s="56"/>
      <c r="E372" s="56"/>
    </row>
    <row r="373" spans="3:5" x14ac:dyDescent="0.2">
      <c r="C373" s="56"/>
      <c r="D373" s="56"/>
      <c r="E373" s="56"/>
    </row>
    <row r="374" spans="3:5" x14ac:dyDescent="0.2">
      <c r="C374" s="56"/>
      <c r="D374" s="56"/>
      <c r="E374" s="56"/>
    </row>
    <row r="375" spans="3:5" x14ac:dyDescent="0.2">
      <c r="C375" s="56"/>
      <c r="D375" s="56"/>
      <c r="E375" s="56"/>
    </row>
    <row r="376" spans="3:5" x14ac:dyDescent="0.2">
      <c r="C376" s="56"/>
      <c r="D376" s="56"/>
      <c r="E376" s="56"/>
    </row>
    <row r="377" spans="3:5" x14ac:dyDescent="0.2">
      <c r="C377" s="56"/>
      <c r="D377" s="56"/>
      <c r="E377" s="56"/>
    </row>
    <row r="378" spans="3:5" x14ac:dyDescent="0.2">
      <c r="C378" s="56"/>
      <c r="D378" s="56"/>
      <c r="E378" s="56"/>
    </row>
    <row r="379" spans="3:5" x14ac:dyDescent="0.2">
      <c r="C379" s="56"/>
      <c r="D379" s="56"/>
      <c r="E379" s="56"/>
    </row>
    <row r="380" spans="3:5" x14ac:dyDescent="0.2">
      <c r="C380" s="56"/>
      <c r="D380" s="56"/>
      <c r="E380" s="56"/>
    </row>
    <row r="381" spans="3:5" x14ac:dyDescent="0.2">
      <c r="C381" s="56"/>
      <c r="D381" s="56"/>
      <c r="E381" s="56"/>
    </row>
    <row r="382" spans="3:5" x14ac:dyDescent="0.2">
      <c r="C382" s="56"/>
      <c r="D382" s="56"/>
      <c r="E382" s="56"/>
    </row>
    <row r="383" spans="3:5" x14ac:dyDescent="0.2">
      <c r="C383" s="56"/>
      <c r="D383" s="56"/>
      <c r="E383" s="56"/>
    </row>
    <row r="384" spans="3:5" x14ac:dyDescent="0.2">
      <c r="C384" s="56"/>
      <c r="D384" s="56"/>
      <c r="E384" s="56"/>
    </row>
    <row r="385" spans="3:5" x14ac:dyDescent="0.2">
      <c r="C385" s="56"/>
      <c r="D385" s="56"/>
      <c r="E385" s="56"/>
    </row>
    <row r="386" spans="3:5" x14ac:dyDescent="0.2">
      <c r="C386" s="56"/>
      <c r="D386" s="56"/>
      <c r="E386" s="56"/>
    </row>
    <row r="387" spans="3:5" x14ac:dyDescent="0.2">
      <c r="C387" s="56"/>
      <c r="D387" s="56"/>
      <c r="E387" s="56"/>
    </row>
    <row r="388" spans="3:5" x14ac:dyDescent="0.2">
      <c r="C388" s="56"/>
      <c r="D388" s="56"/>
      <c r="E388" s="56"/>
    </row>
    <row r="389" spans="3:5" x14ac:dyDescent="0.2">
      <c r="C389" s="56"/>
      <c r="D389" s="56"/>
      <c r="E389" s="56"/>
    </row>
    <row r="390" spans="3:5" x14ac:dyDescent="0.2">
      <c r="C390" s="56"/>
      <c r="D390" s="56"/>
      <c r="E390" s="56"/>
    </row>
    <row r="391" spans="3:5" x14ac:dyDescent="0.2">
      <c r="C391" s="56"/>
      <c r="D391" s="56"/>
      <c r="E391" s="56"/>
    </row>
    <row r="392" spans="3:5" x14ac:dyDescent="0.2">
      <c r="C392" s="56"/>
      <c r="D392" s="56"/>
      <c r="E392" s="56"/>
    </row>
    <row r="393" spans="3:5" x14ac:dyDescent="0.2">
      <c r="C393" s="56"/>
      <c r="D393" s="56"/>
      <c r="E393" s="56"/>
    </row>
    <row r="394" spans="3:5" x14ac:dyDescent="0.2">
      <c r="C394" s="56"/>
      <c r="D394" s="56"/>
      <c r="E394" s="56"/>
    </row>
    <row r="395" spans="3:5" x14ac:dyDescent="0.2">
      <c r="C395" s="56"/>
      <c r="D395" s="56"/>
      <c r="E395" s="56"/>
    </row>
    <row r="396" spans="3:5" x14ac:dyDescent="0.2">
      <c r="C396" s="56"/>
      <c r="D396" s="56"/>
      <c r="E396" s="56"/>
    </row>
    <row r="397" spans="3:5" x14ac:dyDescent="0.2">
      <c r="C397" s="56"/>
      <c r="D397" s="56"/>
      <c r="E397" s="56"/>
    </row>
    <row r="398" spans="3:5" x14ac:dyDescent="0.2">
      <c r="C398" s="56"/>
      <c r="D398" s="56"/>
      <c r="E398" s="56"/>
    </row>
    <row r="399" spans="3:5" x14ac:dyDescent="0.2">
      <c r="C399" s="56"/>
      <c r="D399" s="56"/>
      <c r="E399" s="56"/>
    </row>
    <row r="400" spans="3:5" x14ac:dyDescent="0.2">
      <c r="C400" s="56"/>
      <c r="D400" s="56"/>
      <c r="E400" s="56"/>
    </row>
    <row r="401" spans="3:5" x14ac:dyDescent="0.2">
      <c r="C401" s="56"/>
      <c r="D401" s="56"/>
      <c r="E401" s="56"/>
    </row>
    <row r="402" spans="3:5" x14ac:dyDescent="0.2">
      <c r="C402" s="56"/>
      <c r="D402" s="56"/>
      <c r="E402" s="56"/>
    </row>
    <row r="403" spans="3:5" x14ac:dyDescent="0.2">
      <c r="C403" s="56"/>
      <c r="D403" s="56"/>
      <c r="E403" s="56"/>
    </row>
    <row r="404" spans="3:5" x14ac:dyDescent="0.2">
      <c r="C404" s="56"/>
      <c r="D404" s="56"/>
      <c r="E404" s="56"/>
    </row>
    <row r="405" spans="3:5" x14ac:dyDescent="0.2">
      <c r="C405" s="56"/>
      <c r="D405" s="56"/>
      <c r="E405" s="56"/>
    </row>
    <row r="406" spans="3:5" x14ac:dyDescent="0.2">
      <c r="C406" s="56"/>
      <c r="D406" s="56"/>
      <c r="E406" s="56"/>
    </row>
    <row r="407" spans="3:5" x14ac:dyDescent="0.2">
      <c r="C407" s="56"/>
      <c r="D407" s="56"/>
      <c r="E407" s="56"/>
    </row>
    <row r="408" spans="3:5" x14ac:dyDescent="0.2">
      <c r="C408" s="56"/>
      <c r="D408" s="56"/>
      <c r="E408" s="56"/>
    </row>
    <row r="409" spans="3:5" x14ac:dyDescent="0.2">
      <c r="C409" s="56"/>
      <c r="D409" s="56"/>
      <c r="E409" s="56"/>
    </row>
    <row r="410" spans="3:5" x14ac:dyDescent="0.2">
      <c r="C410" s="56"/>
      <c r="D410" s="56"/>
      <c r="E410" s="56"/>
    </row>
    <row r="411" spans="3:5" x14ac:dyDescent="0.2">
      <c r="C411" s="56"/>
      <c r="D411" s="56"/>
      <c r="E411" s="56"/>
    </row>
    <row r="412" spans="3:5" x14ac:dyDescent="0.2">
      <c r="C412" s="56"/>
      <c r="D412" s="56"/>
      <c r="E412" s="56"/>
    </row>
    <row r="413" spans="3:5" x14ac:dyDescent="0.2">
      <c r="C413" s="56"/>
      <c r="D413" s="56"/>
      <c r="E413" s="56"/>
    </row>
    <row r="414" spans="3:5" x14ac:dyDescent="0.2">
      <c r="C414" s="56"/>
      <c r="D414" s="56"/>
      <c r="E414" s="56"/>
    </row>
    <row r="415" spans="3:5" x14ac:dyDescent="0.2">
      <c r="C415" s="56"/>
      <c r="D415" s="56"/>
      <c r="E415" s="56"/>
    </row>
    <row r="416" spans="3:5" x14ac:dyDescent="0.2">
      <c r="C416" s="56"/>
      <c r="D416" s="56"/>
      <c r="E416" s="56"/>
    </row>
    <row r="417" spans="3:5" x14ac:dyDescent="0.2">
      <c r="C417" s="56"/>
      <c r="D417" s="56"/>
      <c r="E417" s="56"/>
    </row>
    <row r="418" spans="3:5" x14ac:dyDescent="0.2">
      <c r="C418" s="56"/>
      <c r="D418" s="56"/>
      <c r="E418" s="56"/>
    </row>
    <row r="419" spans="3:5" x14ac:dyDescent="0.2">
      <c r="C419" s="56"/>
      <c r="D419" s="56"/>
      <c r="E419" s="56"/>
    </row>
    <row r="420" spans="3:5" x14ac:dyDescent="0.2">
      <c r="C420" s="56"/>
      <c r="D420" s="56"/>
      <c r="E420" s="56"/>
    </row>
    <row r="421" spans="3:5" x14ac:dyDescent="0.2">
      <c r="C421" s="56"/>
      <c r="D421" s="56"/>
      <c r="E421" s="56"/>
    </row>
    <row r="422" spans="3:5" x14ac:dyDescent="0.2">
      <c r="C422" s="56"/>
      <c r="D422" s="56"/>
      <c r="E422" s="56"/>
    </row>
    <row r="423" spans="3:5" x14ac:dyDescent="0.2">
      <c r="C423" s="56"/>
      <c r="D423" s="56"/>
      <c r="E423" s="56"/>
    </row>
    <row r="424" spans="3:5" x14ac:dyDescent="0.2">
      <c r="C424" s="56"/>
      <c r="D424" s="56"/>
      <c r="E424" s="56"/>
    </row>
    <row r="425" spans="3:5" x14ac:dyDescent="0.2">
      <c r="C425" s="56"/>
      <c r="D425" s="56"/>
      <c r="E425" s="56"/>
    </row>
    <row r="426" spans="3:5" x14ac:dyDescent="0.2">
      <c r="C426" s="56"/>
      <c r="D426" s="56"/>
      <c r="E426" s="56"/>
    </row>
    <row r="427" spans="3:5" x14ac:dyDescent="0.2">
      <c r="C427" s="56"/>
      <c r="D427" s="56"/>
      <c r="E427" s="56"/>
    </row>
    <row r="428" spans="3:5" x14ac:dyDescent="0.2">
      <c r="C428" s="56"/>
      <c r="D428" s="56"/>
      <c r="E428" s="56"/>
    </row>
    <row r="429" spans="3:5" x14ac:dyDescent="0.2">
      <c r="C429" s="56"/>
      <c r="D429" s="56"/>
      <c r="E429" s="56"/>
    </row>
    <row r="430" spans="3:5" x14ac:dyDescent="0.2">
      <c r="C430" s="56"/>
      <c r="D430" s="56"/>
      <c r="E430" s="56"/>
    </row>
    <row r="431" spans="3:5" x14ac:dyDescent="0.2">
      <c r="C431" s="56"/>
      <c r="D431" s="56"/>
      <c r="E431" s="56"/>
    </row>
    <row r="432" spans="3:5" x14ac:dyDescent="0.2">
      <c r="C432" s="56"/>
      <c r="D432" s="56"/>
      <c r="E432" s="56"/>
    </row>
    <row r="433" spans="3:5" x14ac:dyDescent="0.2">
      <c r="C433" s="56"/>
      <c r="D433" s="56"/>
      <c r="E433" s="56"/>
    </row>
    <row r="434" spans="3:5" x14ac:dyDescent="0.2">
      <c r="C434" s="56"/>
      <c r="D434" s="56"/>
      <c r="E434" s="56"/>
    </row>
    <row r="435" spans="3:5" x14ac:dyDescent="0.2">
      <c r="C435" s="56"/>
      <c r="D435" s="56"/>
      <c r="E435" s="56"/>
    </row>
    <row r="436" spans="3:5" x14ac:dyDescent="0.2">
      <c r="C436" s="56"/>
      <c r="D436" s="56"/>
      <c r="E436" s="56"/>
    </row>
    <row r="437" spans="3:5" x14ac:dyDescent="0.2">
      <c r="C437" s="56"/>
      <c r="D437" s="56"/>
      <c r="E437" s="56"/>
    </row>
    <row r="438" spans="3:5" x14ac:dyDescent="0.2">
      <c r="C438" s="56"/>
      <c r="D438" s="56"/>
      <c r="E438" s="56"/>
    </row>
    <row r="439" spans="3:5" x14ac:dyDescent="0.2">
      <c r="C439" s="56"/>
      <c r="D439" s="56"/>
      <c r="E439" s="56"/>
    </row>
    <row r="440" spans="3:5" x14ac:dyDescent="0.2">
      <c r="C440" s="56"/>
      <c r="D440" s="56"/>
      <c r="E440" s="56"/>
    </row>
    <row r="441" spans="3:5" x14ac:dyDescent="0.2">
      <c r="C441" s="56"/>
      <c r="D441" s="56"/>
      <c r="E441" s="56"/>
    </row>
    <row r="442" spans="3:5" x14ac:dyDescent="0.2">
      <c r="C442" s="56"/>
      <c r="D442" s="56"/>
      <c r="E442" s="56"/>
    </row>
    <row r="443" spans="3:5" x14ac:dyDescent="0.2">
      <c r="C443" s="56"/>
      <c r="D443" s="56"/>
      <c r="E443" s="56"/>
    </row>
    <row r="444" spans="3:5" x14ac:dyDescent="0.2">
      <c r="C444" s="56"/>
      <c r="D444" s="56"/>
      <c r="E444" s="56"/>
    </row>
    <row r="445" spans="3:5" x14ac:dyDescent="0.2">
      <c r="C445" s="56"/>
      <c r="D445" s="56"/>
      <c r="E445" s="56"/>
    </row>
    <row r="446" spans="3:5" x14ac:dyDescent="0.2">
      <c r="C446" s="56"/>
      <c r="D446" s="56"/>
      <c r="E446" s="56"/>
    </row>
    <row r="447" spans="3:5" x14ac:dyDescent="0.2">
      <c r="C447" s="56"/>
      <c r="D447" s="56"/>
      <c r="E447" s="56"/>
    </row>
    <row r="448" spans="3:5" x14ac:dyDescent="0.2">
      <c r="C448" s="56"/>
      <c r="D448" s="56"/>
      <c r="E448" s="56"/>
    </row>
    <row r="449" spans="3:5" x14ac:dyDescent="0.2">
      <c r="C449" s="56"/>
      <c r="D449" s="56"/>
      <c r="E449" s="56"/>
    </row>
    <row r="450" spans="3:5" x14ac:dyDescent="0.2">
      <c r="C450" s="56"/>
      <c r="D450" s="56"/>
      <c r="E450" s="56"/>
    </row>
    <row r="451" spans="3:5" x14ac:dyDescent="0.2">
      <c r="C451" s="56"/>
      <c r="D451" s="56"/>
      <c r="E451" s="56"/>
    </row>
    <row r="452" spans="3:5" x14ac:dyDescent="0.2">
      <c r="C452" s="56"/>
      <c r="D452" s="56"/>
      <c r="E452" s="56"/>
    </row>
    <row r="453" spans="3:5" x14ac:dyDescent="0.2">
      <c r="C453" s="56"/>
      <c r="D453" s="56"/>
      <c r="E453" s="56"/>
    </row>
    <row r="454" spans="3:5" x14ac:dyDescent="0.2">
      <c r="C454" s="56"/>
      <c r="D454" s="56"/>
      <c r="E454" s="56"/>
    </row>
    <row r="455" spans="3:5" x14ac:dyDescent="0.2">
      <c r="C455" s="56"/>
      <c r="D455" s="56"/>
      <c r="E455" s="56"/>
    </row>
    <row r="456" spans="3:5" x14ac:dyDescent="0.2">
      <c r="C456" s="56"/>
      <c r="D456" s="56"/>
      <c r="E456" s="56"/>
    </row>
    <row r="457" spans="3:5" x14ac:dyDescent="0.2">
      <c r="C457" s="56"/>
      <c r="D457" s="56"/>
      <c r="E457" s="56"/>
    </row>
    <row r="458" spans="3:5" x14ac:dyDescent="0.2">
      <c r="C458" s="56"/>
      <c r="D458" s="56"/>
      <c r="E458" s="56"/>
    </row>
    <row r="459" spans="3:5" x14ac:dyDescent="0.2">
      <c r="C459" s="56"/>
      <c r="D459" s="56"/>
      <c r="E459" s="56"/>
    </row>
    <row r="460" spans="3:5" x14ac:dyDescent="0.2">
      <c r="C460" s="56"/>
      <c r="D460" s="56"/>
      <c r="E460" s="56"/>
    </row>
    <row r="461" spans="3:5" x14ac:dyDescent="0.2">
      <c r="C461" s="56"/>
      <c r="D461" s="56"/>
      <c r="E461" s="56"/>
    </row>
    <row r="462" spans="3:5" x14ac:dyDescent="0.2">
      <c r="C462" s="56"/>
      <c r="D462" s="56"/>
      <c r="E462" s="56"/>
    </row>
    <row r="463" spans="3:5" x14ac:dyDescent="0.2">
      <c r="C463" s="56"/>
      <c r="D463" s="56"/>
      <c r="E463" s="56"/>
    </row>
    <row r="464" spans="3:5" x14ac:dyDescent="0.2">
      <c r="C464" s="56"/>
      <c r="D464" s="56"/>
      <c r="E464" s="56"/>
    </row>
    <row r="465" spans="3:5" x14ac:dyDescent="0.2">
      <c r="C465" s="56"/>
      <c r="D465" s="56"/>
      <c r="E465" s="56"/>
    </row>
    <row r="466" spans="3:5" x14ac:dyDescent="0.2">
      <c r="C466" s="56"/>
      <c r="D466" s="56"/>
      <c r="E466" s="56"/>
    </row>
    <row r="467" spans="3:5" x14ac:dyDescent="0.2">
      <c r="C467" s="56"/>
      <c r="D467" s="56"/>
      <c r="E467" s="56"/>
    </row>
    <row r="468" spans="3:5" x14ac:dyDescent="0.2">
      <c r="C468" s="56"/>
      <c r="D468" s="56"/>
      <c r="E468" s="56"/>
    </row>
    <row r="469" spans="3:5" x14ac:dyDescent="0.2">
      <c r="C469" s="56"/>
      <c r="D469" s="56"/>
      <c r="E469" s="56"/>
    </row>
    <row r="470" spans="3:5" x14ac:dyDescent="0.2">
      <c r="C470" s="56"/>
      <c r="D470" s="56"/>
      <c r="E470" s="56"/>
    </row>
    <row r="471" spans="3:5" x14ac:dyDescent="0.2">
      <c r="C471" s="56"/>
      <c r="D471" s="56"/>
      <c r="E471" s="56"/>
    </row>
    <row r="472" spans="3:5" x14ac:dyDescent="0.2">
      <c r="C472" s="56"/>
      <c r="D472" s="56"/>
      <c r="E472" s="56"/>
    </row>
    <row r="473" spans="3:5" x14ac:dyDescent="0.2">
      <c r="C473" s="56"/>
      <c r="D473" s="56"/>
      <c r="E473" s="56"/>
    </row>
    <row r="474" spans="3:5" x14ac:dyDescent="0.2">
      <c r="C474" s="56"/>
      <c r="D474" s="56"/>
      <c r="E474" s="56"/>
    </row>
    <row r="475" spans="3:5" x14ac:dyDescent="0.2">
      <c r="C475" s="56"/>
      <c r="D475" s="56"/>
      <c r="E475" s="56"/>
    </row>
    <row r="476" spans="3:5" x14ac:dyDescent="0.2">
      <c r="C476" s="56"/>
      <c r="D476" s="56"/>
      <c r="E476" s="56"/>
    </row>
    <row r="477" spans="3:5" x14ac:dyDescent="0.2">
      <c r="C477" s="56"/>
      <c r="D477" s="56"/>
      <c r="E477" s="56"/>
    </row>
    <row r="478" spans="3:5" x14ac:dyDescent="0.2">
      <c r="C478" s="56"/>
      <c r="D478" s="56"/>
      <c r="E478" s="56"/>
    </row>
    <row r="479" spans="3:5" x14ac:dyDescent="0.2">
      <c r="C479" s="56"/>
      <c r="D479" s="56"/>
      <c r="E479" s="56"/>
    </row>
    <row r="480" spans="3:5" x14ac:dyDescent="0.2">
      <c r="C480" s="56"/>
      <c r="D480" s="56"/>
      <c r="E480" s="56"/>
    </row>
    <row r="481" spans="3:5" x14ac:dyDescent="0.2">
      <c r="C481" s="56"/>
      <c r="D481" s="56"/>
      <c r="E481" s="56"/>
    </row>
    <row r="482" spans="3:5" x14ac:dyDescent="0.2">
      <c r="C482" s="56"/>
      <c r="D482" s="56"/>
      <c r="E482" s="56"/>
    </row>
    <row r="483" spans="3:5" x14ac:dyDescent="0.2">
      <c r="C483" s="56"/>
      <c r="D483" s="56"/>
      <c r="E483" s="56"/>
    </row>
    <row r="484" spans="3:5" x14ac:dyDescent="0.2">
      <c r="C484" s="56"/>
      <c r="D484" s="56"/>
      <c r="E484" s="56"/>
    </row>
    <row r="485" spans="3:5" x14ac:dyDescent="0.2">
      <c r="C485" s="56"/>
      <c r="D485" s="56"/>
      <c r="E485" s="56"/>
    </row>
    <row r="486" spans="3:5" x14ac:dyDescent="0.2">
      <c r="C486" s="56"/>
      <c r="D486" s="56"/>
      <c r="E486" s="56"/>
    </row>
    <row r="487" spans="3:5" x14ac:dyDescent="0.2">
      <c r="C487" s="56"/>
      <c r="D487" s="56"/>
      <c r="E487" s="56"/>
    </row>
    <row r="488" spans="3:5" x14ac:dyDescent="0.2">
      <c r="C488" s="56"/>
      <c r="D488" s="56"/>
      <c r="E488" s="56"/>
    </row>
    <row r="489" spans="3:5" x14ac:dyDescent="0.2">
      <c r="C489" s="56"/>
      <c r="D489" s="56"/>
      <c r="E489" s="56"/>
    </row>
    <row r="490" spans="3:5" x14ac:dyDescent="0.2">
      <c r="C490" s="56"/>
      <c r="D490" s="56"/>
      <c r="E490" s="56"/>
    </row>
    <row r="491" spans="3:5" x14ac:dyDescent="0.2">
      <c r="C491" s="56"/>
      <c r="D491" s="56"/>
      <c r="E491" s="56"/>
    </row>
    <row r="492" spans="3:5" x14ac:dyDescent="0.2">
      <c r="C492" s="56"/>
      <c r="D492" s="56"/>
      <c r="E492" s="56"/>
    </row>
    <row r="493" spans="3:5" x14ac:dyDescent="0.2">
      <c r="C493" s="56"/>
      <c r="D493" s="56"/>
      <c r="E493" s="56"/>
    </row>
    <row r="494" spans="3:5" x14ac:dyDescent="0.2">
      <c r="C494" s="56"/>
      <c r="D494" s="56"/>
      <c r="E494" s="56"/>
    </row>
    <row r="495" spans="3:5" x14ac:dyDescent="0.2">
      <c r="C495" s="56"/>
      <c r="D495" s="56"/>
      <c r="E495" s="56"/>
    </row>
    <row r="496" spans="3:5" x14ac:dyDescent="0.2">
      <c r="C496" s="56"/>
      <c r="D496" s="56"/>
      <c r="E496" s="56"/>
    </row>
    <row r="497" spans="3:5" x14ac:dyDescent="0.2">
      <c r="C497" s="56"/>
      <c r="D497" s="56"/>
      <c r="E497" s="56"/>
    </row>
    <row r="498" spans="3:5" x14ac:dyDescent="0.2">
      <c r="C498" s="56"/>
      <c r="D498" s="56"/>
      <c r="E498" s="56"/>
    </row>
    <row r="499" spans="3:5" x14ac:dyDescent="0.2">
      <c r="C499" s="56"/>
      <c r="D499" s="56"/>
      <c r="E499" s="56"/>
    </row>
    <row r="500" spans="3:5" x14ac:dyDescent="0.2">
      <c r="C500" s="56"/>
      <c r="D500" s="56"/>
      <c r="E500" s="56"/>
    </row>
    <row r="501" spans="3:5" x14ac:dyDescent="0.2">
      <c r="C501" s="56"/>
      <c r="D501" s="56"/>
      <c r="E501" s="56"/>
    </row>
    <row r="502" spans="3:5" x14ac:dyDescent="0.2">
      <c r="C502" s="56"/>
      <c r="D502" s="56"/>
      <c r="E502" s="56"/>
    </row>
    <row r="503" spans="3:5" x14ac:dyDescent="0.2">
      <c r="C503" s="56"/>
      <c r="D503" s="56"/>
      <c r="E503" s="56"/>
    </row>
    <row r="504" spans="3:5" x14ac:dyDescent="0.2">
      <c r="C504" s="56"/>
      <c r="D504" s="56"/>
      <c r="E504" s="56"/>
    </row>
    <row r="505" spans="3:5" x14ac:dyDescent="0.2">
      <c r="C505" s="56"/>
      <c r="D505" s="56"/>
      <c r="E505" s="56"/>
    </row>
    <row r="506" spans="3:5" x14ac:dyDescent="0.2">
      <c r="C506" s="56"/>
      <c r="D506" s="56"/>
      <c r="E506" s="56"/>
    </row>
    <row r="507" spans="3:5" x14ac:dyDescent="0.2">
      <c r="C507" s="56"/>
      <c r="D507" s="56"/>
      <c r="E507" s="56"/>
    </row>
    <row r="508" spans="3:5" x14ac:dyDescent="0.2">
      <c r="C508" s="56"/>
      <c r="D508" s="56"/>
      <c r="E508" s="56"/>
    </row>
    <row r="509" spans="3:5" x14ac:dyDescent="0.2">
      <c r="C509" s="56"/>
      <c r="D509" s="56"/>
      <c r="E509" s="56"/>
    </row>
    <row r="510" spans="3:5" x14ac:dyDescent="0.2">
      <c r="C510" s="56"/>
      <c r="D510" s="56"/>
      <c r="E510" s="56"/>
    </row>
    <row r="511" spans="3:5" x14ac:dyDescent="0.2">
      <c r="C511" s="56"/>
      <c r="D511" s="56"/>
      <c r="E511" s="56"/>
    </row>
    <row r="512" spans="3:5" x14ac:dyDescent="0.2">
      <c r="C512" s="56"/>
      <c r="D512" s="56"/>
      <c r="E512" s="56"/>
    </row>
    <row r="513" spans="3:5" x14ac:dyDescent="0.2">
      <c r="C513" s="56"/>
      <c r="D513" s="56"/>
      <c r="E513" s="56"/>
    </row>
    <row r="514" spans="3:5" x14ac:dyDescent="0.2">
      <c r="C514" s="56"/>
      <c r="D514" s="56"/>
      <c r="E514" s="56"/>
    </row>
    <row r="515" spans="3:5" x14ac:dyDescent="0.2">
      <c r="C515" s="56"/>
      <c r="D515" s="56"/>
      <c r="E515" s="56"/>
    </row>
    <row r="516" spans="3:5" x14ac:dyDescent="0.2">
      <c r="C516" s="56"/>
      <c r="D516" s="56"/>
      <c r="E516" s="56"/>
    </row>
    <row r="517" spans="3:5" x14ac:dyDescent="0.2">
      <c r="C517" s="56"/>
      <c r="D517" s="56"/>
      <c r="E517" s="56"/>
    </row>
    <row r="518" spans="3:5" x14ac:dyDescent="0.2">
      <c r="C518" s="56"/>
      <c r="D518" s="56"/>
      <c r="E518" s="56"/>
    </row>
    <row r="519" spans="3:5" x14ac:dyDescent="0.2">
      <c r="C519" s="56"/>
      <c r="D519" s="56"/>
      <c r="E519" s="56"/>
    </row>
    <row r="520" spans="3:5" x14ac:dyDescent="0.2">
      <c r="C520" s="56"/>
      <c r="D520" s="56"/>
      <c r="E520" s="56"/>
    </row>
    <row r="521" spans="3:5" x14ac:dyDescent="0.2">
      <c r="C521" s="56"/>
      <c r="D521" s="56"/>
      <c r="E521" s="56"/>
    </row>
    <row r="522" spans="3:5" x14ac:dyDescent="0.2">
      <c r="C522" s="56"/>
      <c r="D522" s="56"/>
      <c r="E522" s="56"/>
    </row>
    <row r="523" spans="3:5" x14ac:dyDescent="0.2">
      <c r="C523" s="56"/>
      <c r="D523" s="56"/>
      <c r="E523" s="56"/>
    </row>
    <row r="524" spans="3:5" x14ac:dyDescent="0.2">
      <c r="C524" s="56"/>
      <c r="D524" s="56"/>
      <c r="E524" s="56"/>
    </row>
    <row r="525" spans="3:5" x14ac:dyDescent="0.2">
      <c r="C525" s="56"/>
      <c r="D525" s="56"/>
      <c r="E525" s="56"/>
    </row>
    <row r="526" spans="3:5" x14ac:dyDescent="0.2">
      <c r="C526" s="56"/>
      <c r="D526" s="56"/>
      <c r="E526" s="56"/>
    </row>
    <row r="527" spans="3:5" x14ac:dyDescent="0.2">
      <c r="C527" s="56"/>
      <c r="D527" s="56"/>
      <c r="E527" s="56"/>
    </row>
    <row r="528" spans="3:5" x14ac:dyDescent="0.2">
      <c r="C528" s="56"/>
      <c r="D528" s="56"/>
      <c r="E528" s="56"/>
    </row>
    <row r="529" spans="3:5" x14ac:dyDescent="0.2">
      <c r="C529" s="56"/>
      <c r="D529" s="56"/>
      <c r="E529" s="56"/>
    </row>
    <row r="530" spans="3:5" x14ac:dyDescent="0.2">
      <c r="C530" s="56"/>
      <c r="D530" s="56"/>
      <c r="E530" s="56"/>
    </row>
    <row r="531" spans="3:5" x14ac:dyDescent="0.2">
      <c r="C531" s="56"/>
      <c r="D531" s="56"/>
      <c r="E531" s="56"/>
    </row>
    <row r="532" spans="3:5" x14ac:dyDescent="0.2">
      <c r="C532" s="56"/>
      <c r="D532" s="56"/>
      <c r="E532" s="56"/>
    </row>
    <row r="533" spans="3:5" x14ac:dyDescent="0.2">
      <c r="C533" s="56"/>
      <c r="D533" s="56"/>
      <c r="E533" s="56"/>
    </row>
    <row r="534" spans="3:5" x14ac:dyDescent="0.2">
      <c r="C534" s="56"/>
      <c r="D534" s="56"/>
      <c r="E534" s="56"/>
    </row>
    <row r="535" spans="3:5" x14ac:dyDescent="0.2">
      <c r="C535" s="56"/>
      <c r="D535" s="56"/>
      <c r="E535" s="56"/>
    </row>
    <row r="536" spans="3:5" x14ac:dyDescent="0.2">
      <c r="C536" s="56"/>
      <c r="D536" s="56"/>
      <c r="E536" s="56"/>
    </row>
    <row r="537" spans="3:5" x14ac:dyDescent="0.2">
      <c r="C537" s="56"/>
      <c r="D537" s="56"/>
      <c r="E537" s="56"/>
    </row>
    <row r="538" spans="3:5" x14ac:dyDescent="0.2">
      <c r="C538" s="56"/>
      <c r="D538" s="56"/>
      <c r="E538" s="56"/>
    </row>
    <row r="539" spans="3:5" x14ac:dyDescent="0.2">
      <c r="C539" s="56"/>
      <c r="D539" s="56"/>
      <c r="E539" s="56"/>
    </row>
    <row r="540" spans="3:5" x14ac:dyDescent="0.2">
      <c r="C540" s="56"/>
      <c r="D540" s="56"/>
      <c r="E540" s="56"/>
    </row>
    <row r="541" spans="3:5" x14ac:dyDescent="0.2">
      <c r="C541" s="56"/>
      <c r="D541" s="56"/>
      <c r="E541" s="56"/>
    </row>
    <row r="542" spans="3:5" x14ac:dyDescent="0.2">
      <c r="C542" s="56"/>
      <c r="D542" s="56"/>
      <c r="E542" s="56"/>
    </row>
    <row r="543" spans="3:5" x14ac:dyDescent="0.2">
      <c r="C543" s="56"/>
      <c r="D543" s="56"/>
      <c r="E543" s="56"/>
    </row>
    <row r="544" spans="3:5" x14ac:dyDescent="0.2">
      <c r="C544" s="56"/>
      <c r="D544" s="56"/>
      <c r="E544" s="56"/>
    </row>
    <row r="545" spans="3:5" x14ac:dyDescent="0.2">
      <c r="C545" s="56"/>
      <c r="D545" s="56"/>
      <c r="E545" s="56"/>
    </row>
    <row r="546" spans="3:5" x14ac:dyDescent="0.2">
      <c r="C546" s="56"/>
      <c r="D546" s="56"/>
      <c r="E546" s="56"/>
    </row>
    <row r="547" spans="3:5" x14ac:dyDescent="0.2">
      <c r="C547" s="56"/>
      <c r="D547" s="56"/>
      <c r="E547" s="56"/>
    </row>
    <row r="548" spans="3:5" x14ac:dyDescent="0.2">
      <c r="C548" s="56"/>
      <c r="D548" s="56"/>
      <c r="E548" s="56"/>
    </row>
    <row r="549" spans="3:5" x14ac:dyDescent="0.2">
      <c r="C549" s="56"/>
      <c r="D549" s="56"/>
      <c r="E549" s="56"/>
    </row>
    <row r="550" spans="3:5" x14ac:dyDescent="0.2">
      <c r="C550" s="56"/>
      <c r="D550" s="56"/>
      <c r="E550" s="56"/>
    </row>
    <row r="551" spans="3:5" x14ac:dyDescent="0.2">
      <c r="C551" s="56"/>
      <c r="D551" s="56"/>
      <c r="E551" s="56"/>
    </row>
    <row r="552" spans="3:5" x14ac:dyDescent="0.2">
      <c r="C552" s="56"/>
      <c r="D552" s="56"/>
      <c r="E552" s="56"/>
    </row>
    <row r="553" spans="3:5" x14ac:dyDescent="0.2">
      <c r="C553" s="56"/>
      <c r="D553" s="56"/>
      <c r="E553" s="56"/>
    </row>
    <row r="554" spans="3:5" x14ac:dyDescent="0.2">
      <c r="C554" s="56"/>
      <c r="D554" s="56"/>
      <c r="E554" s="56"/>
    </row>
    <row r="555" spans="3:5" x14ac:dyDescent="0.2">
      <c r="C555" s="56"/>
      <c r="D555" s="56"/>
      <c r="E555" s="56"/>
    </row>
    <row r="556" spans="3:5" x14ac:dyDescent="0.2">
      <c r="C556" s="56"/>
      <c r="D556" s="56"/>
      <c r="E556" s="56"/>
    </row>
    <row r="557" spans="3:5" x14ac:dyDescent="0.2">
      <c r="C557" s="56"/>
      <c r="D557" s="56"/>
      <c r="E557" s="56"/>
    </row>
    <row r="558" spans="3:5" x14ac:dyDescent="0.2">
      <c r="C558" s="56"/>
      <c r="D558" s="56"/>
      <c r="E558" s="56"/>
    </row>
    <row r="559" spans="3:5" x14ac:dyDescent="0.2">
      <c r="C559" s="56"/>
      <c r="D559" s="56"/>
      <c r="E559" s="56"/>
    </row>
    <row r="560" spans="3:5" x14ac:dyDescent="0.2">
      <c r="C560" s="56"/>
      <c r="D560" s="56"/>
      <c r="E560" s="56"/>
    </row>
    <row r="561" spans="3:5" x14ac:dyDescent="0.2">
      <c r="C561" s="56"/>
      <c r="D561" s="56"/>
      <c r="E561" s="56"/>
    </row>
    <row r="562" spans="3:5" x14ac:dyDescent="0.2">
      <c r="C562" s="56"/>
      <c r="D562" s="56"/>
      <c r="E562" s="56"/>
    </row>
    <row r="563" spans="3:5" x14ac:dyDescent="0.2">
      <c r="C563" s="56"/>
      <c r="D563" s="56"/>
      <c r="E563" s="56"/>
    </row>
    <row r="564" spans="3:5" x14ac:dyDescent="0.2">
      <c r="C564" s="56"/>
      <c r="D564" s="56"/>
      <c r="E564" s="56"/>
    </row>
    <row r="565" spans="3:5" x14ac:dyDescent="0.2">
      <c r="C565" s="56"/>
      <c r="D565" s="56"/>
      <c r="E565" s="56"/>
    </row>
    <row r="566" spans="3:5" x14ac:dyDescent="0.2">
      <c r="C566" s="56"/>
      <c r="D566" s="56"/>
      <c r="E566" s="56"/>
    </row>
    <row r="567" spans="3:5" x14ac:dyDescent="0.2">
      <c r="C567" s="56"/>
      <c r="D567" s="56"/>
      <c r="E567" s="56"/>
    </row>
    <row r="568" spans="3:5" x14ac:dyDescent="0.2">
      <c r="C568" s="56"/>
      <c r="D568" s="56"/>
      <c r="E568" s="56"/>
    </row>
    <row r="569" spans="3:5" x14ac:dyDescent="0.2">
      <c r="C569" s="56"/>
      <c r="D569" s="56"/>
      <c r="E569" s="56"/>
    </row>
    <row r="570" spans="3:5" x14ac:dyDescent="0.2">
      <c r="C570" s="56"/>
      <c r="D570" s="56"/>
      <c r="E570" s="56"/>
    </row>
    <row r="571" spans="3:5" x14ac:dyDescent="0.2">
      <c r="C571" s="56"/>
      <c r="D571" s="56"/>
      <c r="E571" s="56"/>
    </row>
    <row r="572" spans="3:5" x14ac:dyDescent="0.2">
      <c r="C572" s="56"/>
      <c r="D572" s="56"/>
      <c r="E572" s="56"/>
    </row>
    <row r="573" spans="3:5" x14ac:dyDescent="0.2">
      <c r="C573" s="56"/>
      <c r="D573" s="56"/>
      <c r="E573" s="56"/>
    </row>
    <row r="574" spans="3:5" x14ac:dyDescent="0.2">
      <c r="C574" s="56"/>
      <c r="D574" s="56"/>
      <c r="E574" s="56"/>
    </row>
    <row r="575" spans="3:5" x14ac:dyDescent="0.2">
      <c r="C575" s="56"/>
      <c r="D575" s="56"/>
      <c r="E575" s="56"/>
    </row>
    <row r="576" spans="3:5" x14ac:dyDescent="0.2">
      <c r="C576" s="56"/>
      <c r="D576" s="56"/>
      <c r="E576" s="56"/>
    </row>
    <row r="577" spans="3:5" x14ac:dyDescent="0.2">
      <c r="C577" s="56"/>
      <c r="D577" s="56"/>
      <c r="E577" s="56"/>
    </row>
    <row r="578" spans="3:5" x14ac:dyDescent="0.2">
      <c r="C578" s="56"/>
      <c r="D578" s="56"/>
      <c r="E578" s="56"/>
    </row>
    <row r="579" spans="3:5" x14ac:dyDescent="0.2">
      <c r="C579" s="56"/>
      <c r="D579" s="56"/>
      <c r="E579" s="56"/>
    </row>
    <row r="580" spans="3:5" x14ac:dyDescent="0.2">
      <c r="C580" s="56"/>
      <c r="D580" s="56"/>
      <c r="E580" s="56"/>
    </row>
    <row r="581" spans="3:5" x14ac:dyDescent="0.2">
      <c r="C581" s="56"/>
      <c r="D581" s="56"/>
      <c r="E581" s="56"/>
    </row>
    <row r="582" spans="3:5" x14ac:dyDescent="0.2">
      <c r="C582" s="56"/>
      <c r="D582" s="56"/>
      <c r="E582" s="56"/>
    </row>
    <row r="583" spans="3:5" x14ac:dyDescent="0.2">
      <c r="C583" s="56"/>
      <c r="D583" s="56"/>
      <c r="E583" s="56"/>
    </row>
    <row r="584" spans="3:5" x14ac:dyDescent="0.2">
      <c r="C584" s="56"/>
      <c r="D584" s="56"/>
      <c r="E584" s="56"/>
    </row>
    <row r="585" spans="3:5" x14ac:dyDescent="0.2">
      <c r="C585" s="56"/>
      <c r="D585" s="56"/>
      <c r="E585" s="56"/>
    </row>
    <row r="586" spans="3:5" x14ac:dyDescent="0.2">
      <c r="C586" s="56"/>
      <c r="D586" s="56"/>
      <c r="E586" s="56"/>
    </row>
    <row r="587" spans="3:5" x14ac:dyDescent="0.2">
      <c r="C587" s="56"/>
      <c r="D587" s="56"/>
      <c r="E587" s="56"/>
    </row>
    <row r="588" spans="3:5" x14ac:dyDescent="0.2">
      <c r="C588" s="56"/>
      <c r="D588" s="56"/>
      <c r="E588" s="56"/>
    </row>
    <row r="589" spans="3:5" x14ac:dyDescent="0.2">
      <c r="C589" s="56"/>
      <c r="D589" s="56"/>
      <c r="E589" s="56"/>
    </row>
    <row r="590" spans="3:5" x14ac:dyDescent="0.2">
      <c r="C590" s="56"/>
      <c r="D590" s="56"/>
      <c r="E590" s="56"/>
    </row>
    <row r="591" spans="3:5" x14ac:dyDescent="0.2">
      <c r="C591" s="56"/>
      <c r="D591" s="56"/>
      <c r="E591" s="56"/>
    </row>
    <row r="592" spans="3:5" x14ac:dyDescent="0.2">
      <c r="C592" s="56"/>
      <c r="D592" s="56"/>
      <c r="E592" s="56"/>
    </row>
    <row r="593" spans="3:5" x14ac:dyDescent="0.2">
      <c r="C593" s="56"/>
      <c r="D593" s="56"/>
      <c r="E593" s="56"/>
    </row>
    <row r="594" spans="3:5" x14ac:dyDescent="0.2">
      <c r="C594" s="56"/>
      <c r="D594" s="56"/>
      <c r="E594" s="56"/>
    </row>
    <row r="595" spans="3:5" x14ac:dyDescent="0.2">
      <c r="C595" s="56"/>
      <c r="D595" s="56"/>
      <c r="E595" s="56"/>
    </row>
    <row r="596" spans="3:5" x14ac:dyDescent="0.2">
      <c r="C596" s="56"/>
      <c r="D596" s="56"/>
      <c r="E596" s="56"/>
    </row>
    <row r="597" spans="3:5" x14ac:dyDescent="0.2">
      <c r="C597" s="56"/>
      <c r="D597" s="56"/>
      <c r="E597" s="56"/>
    </row>
    <row r="598" spans="3:5" x14ac:dyDescent="0.2">
      <c r="C598" s="56"/>
      <c r="D598" s="56"/>
      <c r="E598" s="56"/>
    </row>
    <row r="599" spans="3:5" x14ac:dyDescent="0.2">
      <c r="C599" s="56"/>
      <c r="D599" s="56"/>
      <c r="E599" s="56"/>
    </row>
    <row r="600" spans="3:5" x14ac:dyDescent="0.2">
      <c r="C600" s="56"/>
      <c r="D600" s="56"/>
      <c r="E600" s="56"/>
    </row>
    <row r="601" spans="3:5" x14ac:dyDescent="0.2">
      <c r="C601" s="56"/>
      <c r="D601" s="56"/>
      <c r="E601" s="56"/>
    </row>
    <row r="602" spans="3:5" x14ac:dyDescent="0.2">
      <c r="C602" s="56"/>
      <c r="D602" s="56"/>
      <c r="E602" s="56"/>
    </row>
    <row r="603" spans="3:5" x14ac:dyDescent="0.2">
      <c r="C603" s="56"/>
      <c r="D603" s="56"/>
      <c r="E603" s="56"/>
    </row>
    <row r="604" spans="3:5" x14ac:dyDescent="0.2">
      <c r="C604" s="56"/>
      <c r="D604" s="56"/>
      <c r="E604" s="56"/>
    </row>
    <row r="605" spans="3:5" x14ac:dyDescent="0.2">
      <c r="C605" s="56"/>
      <c r="D605" s="56"/>
      <c r="E605" s="56"/>
    </row>
    <row r="606" spans="3:5" x14ac:dyDescent="0.2">
      <c r="C606" s="56"/>
      <c r="D606" s="56"/>
      <c r="E606" s="56"/>
    </row>
    <row r="607" spans="3:5" x14ac:dyDescent="0.2">
      <c r="C607" s="56"/>
      <c r="D607" s="56"/>
      <c r="E607" s="56"/>
    </row>
    <row r="608" spans="3:5" x14ac:dyDescent="0.2">
      <c r="C608" s="56"/>
      <c r="D608" s="56"/>
      <c r="E608" s="56"/>
    </row>
    <row r="609" spans="3:5" x14ac:dyDescent="0.2">
      <c r="C609" s="56"/>
      <c r="D609" s="56"/>
      <c r="E609" s="56"/>
    </row>
    <row r="610" spans="3:5" x14ac:dyDescent="0.2">
      <c r="C610" s="56"/>
      <c r="D610" s="56"/>
      <c r="E610" s="56"/>
    </row>
    <row r="611" spans="3:5" x14ac:dyDescent="0.2">
      <c r="C611" s="56"/>
      <c r="D611" s="56"/>
      <c r="E611" s="56"/>
    </row>
    <row r="612" spans="3:5" x14ac:dyDescent="0.2">
      <c r="C612" s="56"/>
      <c r="D612" s="56"/>
      <c r="E612" s="56"/>
    </row>
    <row r="613" spans="3:5" x14ac:dyDescent="0.2">
      <c r="C613" s="56"/>
      <c r="D613" s="56"/>
      <c r="E613" s="56"/>
    </row>
    <row r="614" spans="3:5" x14ac:dyDescent="0.2">
      <c r="C614" s="56"/>
      <c r="D614" s="56"/>
      <c r="E614" s="56"/>
    </row>
    <row r="615" spans="3:5" x14ac:dyDescent="0.2">
      <c r="C615" s="56"/>
      <c r="D615" s="56"/>
      <c r="E615" s="56"/>
    </row>
    <row r="616" spans="3:5" x14ac:dyDescent="0.2">
      <c r="C616" s="56"/>
      <c r="D616" s="56"/>
      <c r="E616" s="56"/>
    </row>
    <row r="617" spans="3:5" x14ac:dyDescent="0.2">
      <c r="C617" s="56"/>
      <c r="D617" s="56"/>
      <c r="E617" s="56"/>
    </row>
    <row r="618" spans="3:5" x14ac:dyDescent="0.2">
      <c r="C618" s="56"/>
      <c r="D618" s="56"/>
      <c r="E618" s="56"/>
    </row>
    <row r="619" spans="3:5" x14ac:dyDescent="0.2">
      <c r="C619" s="56"/>
      <c r="D619" s="56"/>
      <c r="E619" s="56"/>
    </row>
    <row r="620" spans="3:5" x14ac:dyDescent="0.2">
      <c r="C620" s="56"/>
      <c r="D620" s="56"/>
      <c r="E620" s="56"/>
    </row>
    <row r="621" spans="3:5" x14ac:dyDescent="0.2">
      <c r="C621" s="56"/>
      <c r="D621" s="56"/>
      <c r="E621" s="56"/>
    </row>
    <row r="622" spans="3:5" x14ac:dyDescent="0.2">
      <c r="C622" s="56"/>
      <c r="D622" s="56"/>
      <c r="E622" s="56"/>
    </row>
    <row r="623" spans="3:5" x14ac:dyDescent="0.2">
      <c r="C623" s="56"/>
      <c r="D623" s="56"/>
      <c r="E623" s="56"/>
    </row>
    <row r="624" spans="3:5" x14ac:dyDescent="0.2">
      <c r="C624" s="56"/>
      <c r="D624" s="56"/>
      <c r="E624" s="56"/>
    </row>
    <row r="625" spans="3:5" x14ac:dyDescent="0.2">
      <c r="C625" s="56"/>
      <c r="D625" s="56"/>
      <c r="E625" s="56"/>
    </row>
    <row r="626" spans="3:5" x14ac:dyDescent="0.2">
      <c r="C626" s="56"/>
      <c r="D626" s="56"/>
      <c r="E626" s="56"/>
    </row>
    <row r="627" spans="3:5" x14ac:dyDescent="0.2">
      <c r="C627" s="56"/>
      <c r="D627" s="56"/>
      <c r="E627" s="56"/>
    </row>
    <row r="628" spans="3:5" x14ac:dyDescent="0.2">
      <c r="C628" s="56"/>
      <c r="D628" s="56"/>
      <c r="E628" s="56"/>
    </row>
    <row r="629" spans="3:5" x14ac:dyDescent="0.2">
      <c r="C629" s="56"/>
      <c r="D629" s="56"/>
      <c r="E629" s="56"/>
    </row>
    <row r="630" spans="3:5" x14ac:dyDescent="0.2">
      <c r="C630" s="56"/>
      <c r="D630" s="56"/>
      <c r="E630" s="56"/>
    </row>
    <row r="631" spans="3:5" x14ac:dyDescent="0.2">
      <c r="C631" s="56"/>
      <c r="D631" s="56"/>
      <c r="E631" s="56"/>
    </row>
    <row r="632" spans="3:5" x14ac:dyDescent="0.2">
      <c r="C632" s="56"/>
      <c r="D632" s="56"/>
      <c r="E632" s="56"/>
    </row>
    <row r="633" spans="3:5" x14ac:dyDescent="0.2">
      <c r="C633" s="56"/>
      <c r="D633" s="56"/>
      <c r="E633" s="56"/>
    </row>
    <row r="634" spans="3:5" x14ac:dyDescent="0.2">
      <c r="C634" s="56"/>
      <c r="D634" s="56"/>
      <c r="E634" s="56"/>
    </row>
    <row r="635" spans="3:5" x14ac:dyDescent="0.2">
      <c r="C635" s="56"/>
      <c r="D635" s="56"/>
      <c r="E635" s="56"/>
    </row>
    <row r="636" spans="3:5" x14ac:dyDescent="0.2">
      <c r="C636" s="56"/>
      <c r="D636" s="56"/>
      <c r="E636" s="56"/>
    </row>
    <row r="637" spans="3:5" x14ac:dyDescent="0.2">
      <c r="C637" s="56"/>
      <c r="D637" s="56"/>
      <c r="E637" s="56"/>
    </row>
    <row r="638" spans="3:5" x14ac:dyDescent="0.2">
      <c r="C638" s="56"/>
      <c r="D638" s="56"/>
      <c r="E638" s="56"/>
    </row>
    <row r="639" spans="3:5" x14ac:dyDescent="0.2">
      <c r="C639" s="56"/>
      <c r="D639" s="56"/>
      <c r="E639" s="56"/>
    </row>
    <row r="640" spans="3:5" x14ac:dyDescent="0.2">
      <c r="C640" s="56"/>
      <c r="D640" s="56"/>
      <c r="E640" s="56"/>
    </row>
    <row r="641" spans="3:5" x14ac:dyDescent="0.2">
      <c r="C641" s="56"/>
      <c r="D641" s="56"/>
      <c r="E641" s="56"/>
    </row>
    <row r="642" spans="3:5" x14ac:dyDescent="0.2">
      <c r="C642" s="56"/>
      <c r="D642" s="56"/>
      <c r="E642" s="56"/>
    </row>
    <row r="643" spans="3:5" x14ac:dyDescent="0.2">
      <c r="C643" s="56"/>
      <c r="D643" s="56"/>
      <c r="E643" s="56"/>
    </row>
    <row r="644" spans="3:5" x14ac:dyDescent="0.2">
      <c r="C644" s="56"/>
      <c r="D644" s="56"/>
      <c r="E644" s="56"/>
    </row>
    <row r="645" spans="3:5" x14ac:dyDescent="0.2">
      <c r="C645" s="56"/>
      <c r="D645" s="56"/>
      <c r="E645" s="56"/>
    </row>
    <row r="646" spans="3:5" x14ac:dyDescent="0.2">
      <c r="C646" s="56"/>
      <c r="D646" s="56"/>
      <c r="E646" s="56"/>
    </row>
    <row r="647" spans="3:5" x14ac:dyDescent="0.2">
      <c r="C647" s="56"/>
      <c r="D647" s="56"/>
      <c r="E647" s="56"/>
    </row>
    <row r="648" spans="3:5" x14ac:dyDescent="0.2">
      <c r="C648" s="56"/>
      <c r="D648" s="56"/>
      <c r="E648" s="56"/>
    </row>
    <row r="649" spans="3:5" x14ac:dyDescent="0.2">
      <c r="C649" s="56"/>
      <c r="D649" s="56"/>
      <c r="E649" s="56"/>
    </row>
    <row r="650" spans="3:5" x14ac:dyDescent="0.2">
      <c r="C650" s="56"/>
      <c r="D650" s="56"/>
      <c r="E650" s="56"/>
    </row>
    <row r="651" spans="3:5" x14ac:dyDescent="0.2">
      <c r="C651" s="56"/>
      <c r="D651" s="56"/>
      <c r="E651" s="56"/>
    </row>
    <row r="652" spans="3:5" x14ac:dyDescent="0.2">
      <c r="C652" s="56"/>
      <c r="D652" s="56"/>
      <c r="E652" s="56"/>
    </row>
    <row r="653" spans="3:5" x14ac:dyDescent="0.2">
      <c r="C653" s="56"/>
      <c r="D653" s="56"/>
      <c r="E653" s="56"/>
    </row>
    <row r="654" spans="3:5" x14ac:dyDescent="0.2">
      <c r="C654" s="56"/>
      <c r="D654" s="56"/>
      <c r="E654" s="56"/>
    </row>
    <row r="655" spans="3:5" x14ac:dyDescent="0.2">
      <c r="C655" s="56"/>
      <c r="D655" s="56"/>
      <c r="E655" s="56"/>
    </row>
    <row r="656" spans="3:5" x14ac:dyDescent="0.2">
      <c r="C656" s="56"/>
      <c r="D656" s="56"/>
      <c r="E656" s="56"/>
    </row>
    <row r="657" spans="3:5" x14ac:dyDescent="0.2">
      <c r="C657" s="56"/>
      <c r="D657" s="56"/>
      <c r="E657" s="56"/>
    </row>
    <row r="658" spans="3:5" x14ac:dyDescent="0.2">
      <c r="C658" s="56"/>
      <c r="D658" s="56"/>
      <c r="E658" s="56"/>
    </row>
    <row r="659" spans="3:5" x14ac:dyDescent="0.2">
      <c r="C659" s="56"/>
      <c r="D659" s="56"/>
      <c r="E659" s="56"/>
    </row>
    <row r="660" spans="3:5" x14ac:dyDescent="0.2">
      <c r="C660" s="56"/>
      <c r="D660" s="56"/>
      <c r="E660" s="56"/>
    </row>
    <row r="661" spans="3:5" x14ac:dyDescent="0.2">
      <c r="C661" s="56"/>
      <c r="D661" s="56"/>
      <c r="E661" s="56"/>
    </row>
    <row r="662" spans="3:5" x14ac:dyDescent="0.2">
      <c r="C662" s="56"/>
      <c r="D662" s="56"/>
      <c r="E662" s="56"/>
    </row>
    <row r="663" spans="3:5" x14ac:dyDescent="0.2">
      <c r="C663" s="56"/>
      <c r="D663" s="56"/>
      <c r="E663" s="56"/>
    </row>
    <row r="664" spans="3:5" x14ac:dyDescent="0.2">
      <c r="C664" s="56"/>
      <c r="D664" s="56"/>
      <c r="E664" s="56"/>
    </row>
    <row r="665" spans="3:5" x14ac:dyDescent="0.2">
      <c r="C665" s="56"/>
      <c r="D665" s="56"/>
      <c r="E665" s="56"/>
    </row>
    <row r="666" spans="3:5" x14ac:dyDescent="0.2">
      <c r="C666" s="56"/>
      <c r="D666" s="56"/>
      <c r="E666" s="56"/>
    </row>
    <row r="667" spans="3:5" x14ac:dyDescent="0.2">
      <c r="C667" s="56"/>
      <c r="D667" s="56"/>
      <c r="E667" s="56"/>
    </row>
    <row r="668" spans="3:5" x14ac:dyDescent="0.2">
      <c r="C668" s="56"/>
      <c r="D668" s="56"/>
      <c r="E668" s="56"/>
    </row>
    <row r="669" spans="3:5" x14ac:dyDescent="0.2">
      <c r="C669" s="56"/>
      <c r="D669" s="56"/>
      <c r="E669" s="56"/>
    </row>
    <row r="670" spans="3:5" x14ac:dyDescent="0.2">
      <c r="C670" s="56"/>
      <c r="D670" s="56"/>
      <c r="E670" s="56"/>
    </row>
    <row r="671" spans="3:5" x14ac:dyDescent="0.2">
      <c r="C671" s="56"/>
      <c r="D671" s="56"/>
      <c r="E671" s="56"/>
    </row>
    <row r="672" spans="3:5" x14ac:dyDescent="0.2">
      <c r="C672" s="56"/>
      <c r="D672" s="56"/>
      <c r="E672" s="56"/>
    </row>
    <row r="673" spans="3:5" x14ac:dyDescent="0.2">
      <c r="C673" s="56"/>
      <c r="D673" s="56"/>
      <c r="E673" s="56"/>
    </row>
    <row r="674" spans="3:5" x14ac:dyDescent="0.2">
      <c r="C674" s="56"/>
      <c r="D674" s="56"/>
      <c r="E674" s="56"/>
    </row>
    <row r="675" spans="3:5" x14ac:dyDescent="0.2">
      <c r="C675" s="56"/>
      <c r="D675" s="56"/>
      <c r="E675" s="56"/>
    </row>
    <row r="676" spans="3:5" x14ac:dyDescent="0.2">
      <c r="C676" s="56"/>
      <c r="D676" s="56"/>
      <c r="E676" s="56"/>
    </row>
    <row r="677" spans="3:5" x14ac:dyDescent="0.2">
      <c r="C677" s="56"/>
      <c r="D677" s="56"/>
      <c r="E677" s="56"/>
    </row>
    <row r="678" spans="3:5" x14ac:dyDescent="0.2">
      <c r="C678" s="56"/>
      <c r="D678" s="56"/>
      <c r="E678" s="56"/>
    </row>
    <row r="679" spans="3:5" x14ac:dyDescent="0.2">
      <c r="C679" s="56"/>
      <c r="D679" s="56"/>
      <c r="E679" s="56"/>
    </row>
    <row r="680" spans="3:5" x14ac:dyDescent="0.2">
      <c r="C680" s="56"/>
      <c r="D680" s="56"/>
      <c r="E680" s="56"/>
    </row>
    <row r="681" spans="3:5" x14ac:dyDescent="0.2">
      <c r="C681" s="56"/>
      <c r="D681" s="56"/>
      <c r="E681" s="56"/>
    </row>
    <row r="682" spans="3:5" x14ac:dyDescent="0.2">
      <c r="C682" s="56"/>
      <c r="D682" s="56"/>
      <c r="E682" s="56"/>
    </row>
    <row r="683" spans="3:5" x14ac:dyDescent="0.2">
      <c r="C683" s="56"/>
      <c r="D683" s="56"/>
      <c r="E683" s="56"/>
    </row>
    <row r="684" spans="3:5" x14ac:dyDescent="0.2">
      <c r="C684" s="56"/>
      <c r="D684" s="56"/>
      <c r="E684" s="56"/>
    </row>
    <row r="685" spans="3:5" x14ac:dyDescent="0.2">
      <c r="C685" s="56"/>
      <c r="D685" s="56"/>
      <c r="E685" s="56"/>
    </row>
    <row r="686" spans="3:5" x14ac:dyDescent="0.2">
      <c r="C686" s="56"/>
      <c r="D686" s="56"/>
      <c r="E686" s="56"/>
    </row>
    <row r="687" spans="3:5" x14ac:dyDescent="0.2">
      <c r="C687" s="56"/>
      <c r="D687" s="56"/>
      <c r="E687" s="56"/>
    </row>
    <row r="688" spans="3:5" x14ac:dyDescent="0.2">
      <c r="C688" s="56"/>
      <c r="D688" s="56"/>
      <c r="E688" s="56"/>
    </row>
    <row r="689" spans="3:5" x14ac:dyDescent="0.2">
      <c r="C689" s="56"/>
      <c r="D689" s="56"/>
      <c r="E689" s="56"/>
    </row>
    <row r="690" spans="3:5" x14ac:dyDescent="0.2">
      <c r="C690" s="56"/>
      <c r="D690" s="56"/>
      <c r="E690" s="56"/>
    </row>
    <row r="691" spans="3:5" x14ac:dyDescent="0.2">
      <c r="C691" s="56"/>
      <c r="D691" s="56"/>
      <c r="E691" s="56"/>
    </row>
    <row r="692" spans="3:5" x14ac:dyDescent="0.2">
      <c r="C692" s="56"/>
      <c r="D692" s="56"/>
      <c r="E692" s="56"/>
    </row>
    <row r="693" spans="3:5" x14ac:dyDescent="0.2">
      <c r="C693" s="56"/>
      <c r="D693" s="56"/>
      <c r="E693" s="56"/>
    </row>
    <row r="694" spans="3:5" x14ac:dyDescent="0.2">
      <c r="C694" s="56"/>
      <c r="D694" s="56"/>
      <c r="E694" s="56"/>
    </row>
    <row r="695" spans="3:5" x14ac:dyDescent="0.2">
      <c r="C695" s="56"/>
      <c r="D695" s="56"/>
      <c r="E695" s="56"/>
    </row>
    <row r="696" spans="3:5" x14ac:dyDescent="0.2">
      <c r="C696" s="56"/>
      <c r="D696" s="56"/>
      <c r="E696" s="56"/>
    </row>
    <row r="697" spans="3:5" x14ac:dyDescent="0.2">
      <c r="C697" s="56"/>
      <c r="D697" s="56"/>
      <c r="E697" s="56"/>
    </row>
    <row r="698" spans="3:5" x14ac:dyDescent="0.2">
      <c r="C698" s="56"/>
      <c r="D698" s="56"/>
      <c r="E698" s="56"/>
    </row>
    <row r="699" spans="3:5" x14ac:dyDescent="0.2">
      <c r="C699" s="56"/>
      <c r="D699" s="56"/>
      <c r="E699" s="56"/>
    </row>
    <row r="700" spans="3:5" x14ac:dyDescent="0.2">
      <c r="C700" s="56"/>
      <c r="D700" s="56"/>
      <c r="E700" s="56"/>
    </row>
    <row r="701" spans="3:5" x14ac:dyDescent="0.2">
      <c r="C701" s="56"/>
      <c r="D701" s="56"/>
      <c r="E701" s="56"/>
    </row>
    <row r="702" spans="3:5" x14ac:dyDescent="0.2">
      <c r="C702" s="56"/>
      <c r="D702" s="56"/>
      <c r="E702" s="56"/>
    </row>
    <row r="703" spans="3:5" x14ac:dyDescent="0.2">
      <c r="C703" s="56"/>
      <c r="D703" s="56"/>
      <c r="E703" s="56"/>
    </row>
    <row r="704" spans="3:5" x14ac:dyDescent="0.2">
      <c r="C704" s="56"/>
      <c r="D704" s="56"/>
      <c r="E704" s="56"/>
    </row>
    <row r="705" spans="3:5" x14ac:dyDescent="0.2">
      <c r="C705" s="56"/>
      <c r="D705" s="56"/>
      <c r="E705" s="56"/>
    </row>
    <row r="706" spans="3:5" x14ac:dyDescent="0.2">
      <c r="C706" s="56"/>
      <c r="D706" s="56"/>
      <c r="E706" s="56"/>
    </row>
    <row r="707" spans="3:5" x14ac:dyDescent="0.2">
      <c r="C707" s="56"/>
      <c r="D707" s="56"/>
      <c r="E707" s="56"/>
    </row>
    <row r="708" spans="3:5" x14ac:dyDescent="0.2">
      <c r="C708" s="56"/>
      <c r="D708" s="56"/>
      <c r="E708" s="56"/>
    </row>
    <row r="709" spans="3:5" x14ac:dyDescent="0.2">
      <c r="C709" s="56"/>
      <c r="D709" s="56"/>
      <c r="E709" s="56"/>
    </row>
    <row r="710" spans="3:5" x14ac:dyDescent="0.2">
      <c r="C710" s="56"/>
      <c r="D710" s="56"/>
      <c r="E710" s="56"/>
    </row>
    <row r="711" spans="3:5" x14ac:dyDescent="0.2">
      <c r="C711" s="56"/>
      <c r="D711" s="56"/>
      <c r="E711" s="56"/>
    </row>
    <row r="712" spans="3:5" x14ac:dyDescent="0.2">
      <c r="C712" s="56"/>
      <c r="D712" s="56"/>
      <c r="E712" s="56"/>
    </row>
    <row r="713" spans="3:5" x14ac:dyDescent="0.2">
      <c r="C713" s="56"/>
      <c r="D713" s="56"/>
      <c r="E713" s="56"/>
    </row>
    <row r="714" spans="3:5" x14ac:dyDescent="0.2">
      <c r="C714" s="56"/>
      <c r="D714" s="56"/>
      <c r="E714" s="56"/>
    </row>
    <row r="715" spans="3:5" x14ac:dyDescent="0.2">
      <c r="C715" s="56"/>
      <c r="D715" s="56"/>
      <c r="E715" s="56"/>
    </row>
    <row r="716" spans="3:5" x14ac:dyDescent="0.2">
      <c r="C716" s="56"/>
      <c r="D716" s="56"/>
      <c r="E716" s="56"/>
    </row>
    <row r="717" spans="3:5" x14ac:dyDescent="0.2">
      <c r="C717" s="56"/>
      <c r="D717" s="56"/>
      <c r="E717" s="56"/>
    </row>
    <row r="718" spans="3:5" x14ac:dyDescent="0.2">
      <c r="C718" s="56"/>
      <c r="D718" s="56"/>
      <c r="E718" s="56"/>
    </row>
    <row r="719" spans="3:5" x14ac:dyDescent="0.2">
      <c r="C719" s="56"/>
      <c r="D719" s="56"/>
      <c r="E719" s="56"/>
    </row>
    <row r="720" spans="3:5" x14ac:dyDescent="0.2">
      <c r="C720" s="56"/>
      <c r="D720" s="56"/>
      <c r="E720" s="56"/>
    </row>
    <row r="721" spans="3:5" x14ac:dyDescent="0.2">
      <c r="C721" s="56"/>
      <c r="D721" s="56"/>
      <c r="E721" s="56"/>
    </row>
    <row r="722" spans="3:5" x14ac:dyDescent="0.2">
      <c r="C722" s="56"/>
      <c r="D722" s="56"/>
      <c r="E722" s="56"/>
    </row>
    <row r="723" spans="3:5" x14ac:dyDescent="0.2">
      <c r="C723" s="56"/>
      <c r="D723" s="56"/>
      <c r="E723" s="56"/>
    </row>
    <row r="724" spans="3:5" x14ac:dyDescent="0.2">
      <c r="C724" s="56"/>
      <c r="D724" s="56"/>
      <c r="E724" s="56"/>
    </row>
    <row r="725" spans="3:5" x14ac:dyDescent="0.2">
      <c r="C725" s="56"/>
      <c r="D725" s="56"/>
      <c r="E725" s="56"/>
    </row>
    <row r="726" spans="3:5" x14ac:dyDescent="0.2">
      <c r="C726" s="56"/>
      <c r="D726" s="56"/>
      <c r="E726" s="56"/>
    </row>
    <row r="727" spans="3:5" x14ac:dyDescent="0.2">
      <c r="C727" s="56"/>
      <c r="D727" s="56"/>
      <c r="E727" s="56"/>
    </row>
    <row r="728" spans="3:5" x14ac:dyDescent="0.2">
      <c r="C728" s="56"/>
      <c r="D728" s="56"/>
      <c r="E728" s="56"/>
    </row>
    <row r="729" spans="3:5" x14ac:dyDescent="0.2">
      <c r="C729" s="56"/>
      <c r="D729" s="56"/>
      <c r="E729" s="56"/>
    </row>
    <row r="730" spans="3:5" x14ac:dyDescent="0.2">
      <c r="C730" s="56"/>
      <c r="D730" s="56"/>
      <c r="E730" s="56"/>
    </row>
    <row r="731" spans="3:5" x14ac:dyDescent="0.2">
      <c r="C731" s="56"/>
      <c r="D731" s="56"/>
      <c r="E731" s="56"/>
    </row>
    <row r="732" spans="3:5" x14ac:dyDescent="0.2">
      <c r="C732" s="56"/>
      <c r="D732" s="56"/>
      <c r="E732" s="56"/>
    </row>
    <row r="733" spans="3:5" x14ac:dyDescent="0.2">
      <c r="C733" s="56"/>
      <c r="D733" s="56"/>
      <c r="E733" s="56"/>
    </row>
    <row r="734" spans="3:5" x14ac:dyDescent="0.2">
      <c r="C734" s="56"/>
      <c r="D734" s="56"/>
      <c r="E734" s="56"/>
    </row>
    <row r="735" spans="3:5" x14ac:dyDescent="0.2">
      <c r="C735" s="56"/>
      <c r="D735" s="56"/>
      <c r="E735" s="56"/>
    </row>
    <row r="736" spans="3:5" x14ac:dyDescent="0.2">
      <c r="C736" s="56"/>
      <c r="D736" s="56"/>
      <c r="E736" s="56"/>
    </row>
    <row r="737" spans="3:5" x14ac:dyDescent="0.2">
      <c r="C737" s="56"/>
      <c r="D737" s="56"/>
      <c r="E737" s="56"/>
    </row>
    <row r="738" spans="3:5" x14ac:dyDescent="0.2">
      <c r="C738" s="56"/>
      <c r="D738" s="56"/>
      <c r="E738" s="56"/>
    </row>
    <row r="739" spans="3:5" x14ac:dyDescent="0.2">
      <c r="C739" s="56"/>
      <c r="D739" s="56"/>
      <c r="E739" s="56"/>
    </row>
    <row r="740" spans="3:5" x14ac:dyDescent="0.2">
      <c r="C740" s="56"/>
      <c r="D740" s="56"/>
      <c r="E740" s="56"/>
    </row>
    <row r="741" spans="3:5" x14ac:dyDescent="0.2">
      <c r="C741" s="56"/>
      <c r="D741" s="56"/>
      <c r="E741" s="56"/>
    </row>
    <row r="742" spans="3:5" x14ac:dyDescent="0.2">
      <c r="C742" s="56"/>
      <c r="D742" s="56"/>
      <c r="E742" s="56"/>
    </row>
    <row r="743" spans="3:5" x14ac:dyDescent="0.2">
      <c r="C743" s="56"/>
      <c r="D743" s="56"/>
      <c r="E743" s="56"/>
    </row>
    <row r="744" spans="3:5" x14ac:dyDescent="0.2">
      <c r="C744" s="56"/>
      <c r="D744" s="56"/>
      <c r="E744" s="56"/>
    </row>
    <row r="745" spans="3:5" x14ac:dyDescent="0.2">
      <c r="C745" s="56"/>
      <c r="D745" s="56"/>
      <c r="E745" s="56"/>
    </row>
    <row r="746" spans="3:5" x14ac:dyDescent="0.2">
      <c r="C746" s="56"/>
      <c r="D746" s="56"/>
      <c r="E746" s="56"/>
    </row>
    <row r="747" spans="3:5" x14ac:dyDescent="0.2">
      <c r="C747" s="56"/>
      <c r="D747" s="56"/>
      <c r="E747" s="56"/>
    </row>
    <row r="748" spans="3:5" x14ac:dyDescent="0.2">
      <c r="C748" s="56"/>
      <c r="D748" s="56"/>
      <c r="E748" s="56"/>
    </row>
    <row r="749" spans="3:5" x14ac:dyDescent="0.2">
      <c r="C749" s="56"/>
      <c r="D749" s="56"/>
      <c r="E749" s="56"/>
    </row>
    <row r="750" spans="3:5" x14ac:dyDescent="0.2">
      <c r="C750" s="56"/>
      <c r="D750" s="56"/>
      <c r="E750" s="56"/>
    </row>
    <row r="751" spans="3:5" x14ac:dyDescent="0.2">
      <c r="C751" s="56"/>
      <c r="D751" s="56"/>
      <c r="E751" s="56"/>
    </row>
    <row r="752" spans="3:5" x14ac:dyDescent="0.2">
      <c r="C752" s="56"/>
      <c r="D752" s="56"/>
      <c r="E752" s="56"/>
    </row>
    <row r="753" spans="3:5" x14ac:dyDescent="0.2">
      <c r="C753" s="56"/>
      <c r="D753" s="56"/>
      <c r="E753" s="56"/>
    </row>
    <row r="754" spans="3:5" x14ac:dyDescent="0.2">
      <c r="C754" s="56"/>
      <c r="D754" s="56"/>
      <c r="E754" s="56"/>
    </row>
    <row r="755" spans="3:5" x14ac:dyDescent="0.2">
      <c r="C755" s="56"/>
      <c r="D755" s="56"/>
      <c r="E755" s="56"/>
    </row>
    <row r="756" spans="3:5" x14ac:dyDescent="0.2">
      <c r="C756" s="56"/>
      <c r="D756" s="56"/>
      <c r="E756" s="56"/>
    </row>
    <row r="757" spans="3:5" x14ac:dyDescent="0.2">
      <c r="C757" s="56"/>
      <c r="D757" s="56"/>
      <c r="E757" s="56"/>
    </row>
    <row r="758" spans="3:5" x14ac:dyDescent="0.2">
      <c r="C758" s="56"/>
      <c r="D758" s="56"/>
      <c r="E758" s="56"/>
    </row>
    <row r="759" spans="3:5" x14ac:dyDescent="0.2">
      <c r="C759" s="56"/>
      <c r="D759" s="56"/>
      <c r="E759" s="56"/>
    </row>
    <row r="760" spans="3:5" x14ac:dyDescent="0.2">
      <c r="C760" s="56"/>
      <c r="D760" s="56"/>
      <c r="E760" s="56"/>
    </row>
    <row r="761" spans="3:5" x14ac:dyDescent="0.2">
      <c r="C761" s="56"/>
      <c r="D761" s="56"/>
      <c r="E761" s="56"/>
    </row>
    <row r="762" spans="3:5" x14ac:dyDescent="0.2">
      <c r="C762" s="56"/>
      <c r="D762" s="56"/>
      <c r="E762" s="56"/>
    </row>
    <row r="763" spans="3:5" x14ac:dyDescent="0.2">
      <c r="C763" s="56"/>
      <c r="D763" s="56"/>
      <c r="E763" s="56"/>
    </row>
    <row r="764" spans="3:5" x14ac:dyDescent="0.2">
      <c r="C764" s="56"/>
      <c r="D764" s="56"/>
      <c r="E764" s="56"/>
    </row>
    <row r="765" spans="3:5" x14ac:dyDescent="0.2">
      <c r="C765" s="56"/>
      <c r="D765" s="56"/>
      <c r="E765" s="56"/>
    </row>
    <row r="766" spans="3:5" x14ac:dyDescent="0.2">
      <c r="C766" s="56"/>
      <c r="D766" s="56"/>
      <c r="E766" s="56"/>
    </row>
    <row r="767" spans="3:5" x14ac:dyDescent="0.2">
      <c r="C767" s="56"/>
      <c r="D767" s="56"/>
      <c r="E767" s="56"/>
    </row>
    <row r="768" spans="3:5" x14ac:dyDescent="0.2">
      <c r="C768" s="56"/>
      <c r="D768" s="56"/>
      <c r="E768" s="56"/>
    </row>
    <row r="769" spans="3:5" x14ac:dyDescent="0.2">
      <c r="C769" s="56"/>
      <c r="D769" s="56"/>
      <c r="E769" s="56"/>
    </row>
    <row r="770" spans="3:5" x14ac:dyDescent="0.2">
      <c r="C770" s="56"/>
      <c r="D770" s="56"/>
      <c r="E770" s="56"/>
    </row>
    <row r="771" spans="3:5" x14ac:dyDescent="0.2">
      <c r="C771" s="56"/>
      <c r="D771" s="56"/>
      <c r="E771" s="56"/>
    </row>
    <row r="772" spans="3:5" x14ac:dyDescent="0.2">
      <c r="C772" s="56"/>
      <c r="D772" s="56"/>
      <c r="E772" s="56"/>
    </row>
    <row r="773" spans="3:5" x14ac:dyDescent="0.2">
      <c r="C773" s="56"/>
      <c r="D773" s="56"/>
      <c r="E773" s="56"/>
    </row>
    <row r="774" spans="3:5" x14ac:dyDescent="0.2">
      <c r="C774" s="56"/>
      <c r="D774" s="56"/>
      <c r="E774" s="56"/>
    </row>
    <row r="775" spans="3:5" x14ac:dyDescent="0.2">
      <c r="C775" s="56"/>
      <c r="D775" s="56"/>
      <c r="E775" s="56"/>
    </row>
    <row r="776" spans="3:5" x14ac:dyDescent="0.2">
      <c r="C776" s="56"/>
      <c r="D776" s="56"/>
      <c r="E776" s="56"/>
    </row>
    <row r="777" spans="3:5" x14ac:dyDescent="0.2">
      <c r="C777" s="56"/>
      <c r="D777" s="56"/>
      <c r="E777" s="56"/>
    </row>
    <row r="778" spans="3:5" x14ac:dyDescent="0.2">
      <c r="C778" s="56"/>
      <c r="D778" s="56"/>
      <c r="E778" s="56"/>
    </row>
    <row r="779" spans="3:5" x14ac:dyDescent="0.2">
      <c r="C779" s="56"/>
      <c r="D779" s="56"/>
      <c r="E779" s="56"/>
    </row>
    <row r="780" spans="3:5" x14ac:dyDescent="0.2">
      <c r="C780" s="56"/>
      <c r="D780" s="56"/>
      <c r="E780" s="56"/>
    </row>
    <row r="781" spans="3:5" x14ac:dyDescent="0.2">
      <c r="C781" s="56"/>
      <c r="D781" s="56"/>
      <c r="E781" s="56"/>
    </row>
    <row r="782" spans="3:5" x14ac:dyDescent="0.2">
      <c r="C782" s="56"/>
      <c r="D782" s="56"/>
      <c r="E782" s="56"/>
    </row>
    <row r="783" spans="3:5" x14ac:dyDescent="0.2">
      <c r="C783" s="56"/>
      <c r="D783" s="56"/>
      <c r="E783" s="56"/>
    </row>
    <row r="784" spans="3:5" x14ac:dyDescent="0.2">
      <c r="C784" s="56"/>
      <c r="D784" s="56"/>
      <c r="E784" s="56"/>
    </row>
    <row r="785" spans="3:5" x14ac:dyDescent="0.2">
      <c r="C785" s="56"/>
      <c r="D785" s="56"/>
      <c r="E785" s="56"/>
    </row>
    <row r="786" spans="3:5" x14ac:dyDescent="0.2">
      <c r="C786" s="56"/>
      <c r="D786" s="56"/>
      <c r="E786" s="56"/>
    </row>
    <row r="787" spans="3:5" x14ac:dyDescent="0.2">
      <c r="C787" s="56"/>
      <c r="D787" s="56"/>
      <c r="E787" s="56"/>
    </row>
    <row r="788" spans="3:5" x14ac:dyDescent="0.2">
      <c r="C788" s="56"/>
      <c r="D788" s="56"/>
      <c r="E788" s="56"/>
    </row>
    <row r="789" spans="3:5" x14ac:dyDescent="0.2">
      <c r="C789" s="56"/>
      <c r="D789" s="56"/>
      <c r="E789" s="56"/>
    </row>
    <row r="790" spans="3:5" x14ac:dyDescent="0.2">
      <c r="C790" s="56"/>
      <c r="D790" s="56"/>
      <c r="E790" s="56"/>
    </row>
    <row r="791" spans="3:5" x14ac:dyDescent="0.2">
      <c r="C791" s="56"/>
      <c r="D791" s="56"/>
      <c r="E791" s="56"/>
    </row>
    <row r="792" spans="3:5" x14ac:dyDescent="0.2">
      <c r="C792" s="56"/>
      <c r="D792" s="56"/>
      <c r="E792" s="56"/>
    </row>
    <row r="793" spans="3:5" x14ac:dyDescent="0.2">
      <c r="C793" s="56"/>
      <c r="D793" s="56"/>
      <c r="E793" s="56"/>
    </row>
    <row r="794" spans="3:5" x14ac:dyDescent="0.2">
      <c r="C794" s="56"/>
      <c r="D794" s="56"/>
      <c r="E794" s="56"/>
    </row>
    <row r="795" spans="3:5" x14ac:dyDescent="0.2">
      <c r="C795" s="56"/>
      <c r="D795" s="56"/>
      <c r="E795" s="56"/>
    </row>
    <row r="796" spans="3:5" x14ac:dyDescent="0.2">
      <c r="C796" s="56"/>
      <c r="D796" s="56"/>
      <c r="E796" s="56"/>
    </row>
    <row r="797" spans="3:5" x14ac:dyDescent="0.2">
      <c r="C797" s="56"/>
      <c r="D797" s="56"/>
      <c r="E797" s="56"/>
    </row>
    <row r="798" spans="3:5" x14ac:dyDescent="0.2">
      <c r="C798" s="56"/>
      <c r="D798" s="56"/>
      <c r="E798" s="56"/>
    </row>
    <row r="799" spans="3:5" x14ac:dyDescent="0.2">
      <c r="C799" s="56"/>
      <c r="D799" s="56"/>
      <c r="E799" s="56"/>
    </row>
    <row r="800" spans="3:5" x14ac:dyDescent="0.2">
      <c r="C800" s="56"/>
      <c r="D800" s="56"/>
      <c r="E800" s="56"/>
    </row>
    <row r="801" spans="3:5" x14ac:dyDescent="0.2">
      <c r="C801" s="56"/>
      <c r="D801" s="56"/>
      <c r="E801" s="56"/>
    </row>
    <row r="802" spans="3:5" x14ac:dyDescent="0.2">
      <c r="C802" s="56"/>
      <c r="D802" s="56"/>
      <c r="E802" s="56"/>
    </row>
    <row r="803" spans="3:5" x14ac:dyDescent="0.2">
      <c r="C803" s="56"/>
      <c r="D803" s="56"/>
      <c r="E803" s="56"/>
    </row>
    <row r="804" spans="3:5" x14ac:dyDescent="0.2">
      <c r="C804" s="56"/>
      <c r="D804" s="56"/>
      <c r="E804" s="56"/>
    </row>
    <row r="805" spans="3:5" x14ac:dyDescent="0.2">
      <c r="C805" s="56"/>
      <c r="D805" s="56"/>
      <c r="E805" s="56"/>
    </row>
    <row r="806" spans="3:5" x14ac:dyDescent="0.2">
      <c r="C806" s="56"/>
      <c r="D806" s="56"/>
      <c r="E806" s="56"/>
    </row>
    <row r="807" spans="3:5" x14ac:dyDescent="0.2">
      <c r="C807" s="56"/>
      <c r="D807" s="56"/>
      <c r="E807" s="56"/>
    </row>
    <row r="808" spans="3:5" x14ac:dyDescent="0.2">
      <c r="C808" s="56"/>
      <c r="D808" s="56"/>
      <c r="E808" s="56"/>
    </row>
    <row r="809" spans="3:5" x14ac:dyDescent="0.2">
      <c r="C809" s="56"/>
      <c r="D809" s="56"/>
      <c r="E809" s="56"/>
    </row>
    <row r="810" spans="3:5" x14ac:dyDescent="0.2">
      <c r="C810" s="56"/>
      <c r="D810" s="56"/>
      <c r="E810" s="56"/>
    </row>
    <row r="811" spans="3:5" x14ac:dyDescent="0.2">
      <c r="C811" s="56"/>
      <c r="D811" s="56"/>
      <c r="E811" s="56"/>
    </row>
    <row r="812" spans="3:5" x14ac:dyDescent="0.2">
      <c r="C812" s="56"/>
      <c r="D812" s="56"/>
      <c r="E812" s="56"/>
    </row>
    <row r="813" spans="3:5" x14ac:dyDescent="0.2">
      <c r="C813" s="56"/>
      <c r="D813" s="56"/>
      <c r="E813" s="56"/>
    </row>
    <row r="814" spans="3:5" x14ac:dyDescent="0.2">
      <c r="C814" s="56"/>
      <c r="D814" s="56"/>
      <c r="E814" s="56"/>
    </row>
    <row r="815" spans="3:5" x14ac:dyDescent="0.2">
      <c r="C815" s="56"/>
      <c r="D815" s="56"/>
      <c r="E815" s="56"/>
    </row>
    <row r="816" spans="3:5" x14ac:dyDescent="0.2">
      <c r="C816" s="56"/>
      <c r="D816" s="56"/>
      <c r="E816" s="56"/>
    </row>
    <row r="817" spans="3:5" x14ac:dyDescent="0.2">
      <c r="C817" s="56"/>
      <c r="D817" s="56"/>
      <c r="E817" s="56"/>
    </row>
    <row r="818" spans="3:5" x14ac:dyDescent="0.2">
      <c r="C818" s="56"/>
      <c r="D818" s="56"/>
      <c r="E818" s="56"/>
    </row>
    <row r="819" spans="3:5" x14ac:dyDescent="0.2">
      <c r="C819" s="56"/>
      <c r="D819" s="56"/>
      <c r="E819" s="56"/>
    </row>
    <row r="820" spans="3:5" x14ac:dyDescent="0.2">
      <c r="C820" s="56"/>
      <c r="D820" s="56"/>
      <c r="E820" s="56"/>
    </row>
    <row r="821" spans="3:5" x14ac:dyDescent="0.2">
      <c r="C821" s="56"/>
      <c r="D821" s="56"/>
      <c r="E821" s="56"/>
    </row>
    <row r="822" spans="3:5" x14ac:dyDescent="0.2">
      <c r="C822" s="56"/>
      <c r="D822" s="56"/>
      <c r="E822" s="56"/>
    </row>
    <row r="823" spans="3:5" x14ac:dyDescent="0.2">
      <c r="C823" s="56"/>
      <c r="D823" s="56"/>
      <c r="E823" s="56"/>
    </row>
    <row r="824" spans="3:5" x14ac:dyDescent="0.2">
      <c r="C824" s="56"/>
      <c r="D824" s="56"/>
      <c r="E824" s="56"/>
    </row>
    <row r="825" spans="3:5" x14ac:dyDescent="0.2">
      <c r="C825" s="56"/>
      <c r="D825" s="56"/>
      <c r="E825" s="56"/>
    </row>
    <row r="826" spans="3:5" x14ac:dyDescent="0.2">
      <c r="C826" s="56"/>
      <c r="D826" s="56"/>
      <c r="E826" s="56"/>
    </row>
    <row r="827" spans="3:5" x14ac:dyDescent="0.2">
      <c r="C827" s="56"/>
      <c r="D827" s="56"/>
      <c r="E827" s="56"/>
    </row>
    <row r="828" spans="3:5" x14ac:dyDescent="0.2">
      <c r="C828" s="56"/>
      <c r="D828" s="56"/>
      <c r="E828" s="56"/>
    </row>
    <row r="829" spans="3:5" x14ac:dyDescent="0.2">
      <c r="C829" s="56"/>
      <c r="D829" s="56"/>
      <c r="E829" s="56"/>
    </row>
    <row r="830" spans="3:5" x14ac:dyDescent="0.2">
      <c r="C830" s="56"/>
      <c r="D830" s="56"/>
      <c r="E830" s="56"/>
    </row>
    <row r="831" spans="3:5" x14ac:dyDescent="0.2">
      <c r="C831" s="56"/>
      <c r="D831" s="56"/>
      <c r="E831" s="56"/>
    </row>
    <row r="832" spans="3:5" x14ac:dyDescent="0.2">
      <c r="C832" s="56"/>
      <c r="D832" s="56"/>
      <c r="E832" s="56"/>
    </row>
    <row r="833" spans="3:5" x14ac:dyDescent="0.2">
      <c r="C833" s="56"/>
      <c r="D833" s="56"/>
      <c r="E833" s="56"/>
    </row>
    <row r="834" spans="3:5" x14ac:dyDescent="0.2">
      <c r="C834" s="56"/>
      <c r="D834" s="56"/>
      <c r="E834" s="56"/>
    </row>
    <row r="835" spans="3:5" x14ac:dyDescent="0.2">
      <c r="C835" s="56"/>
      <c r="D835" s="56"/>
      <c r="E835" s="56"/>
    </row>
    <row r="836" spans="3:5" x14ac:dyDescent="0.2">
      <c r="C836" s="56"/>
      <c r="D836" s="56"/>
      <c r="E836" s="56"/>
    </row>
    <row r="837" spans="3:5" x14ac:dyDescent="0.2">
      <c r="C837" s="56"/>
      <c r="D837" s="56"/>
      <c r="E837" s="56"/>
    </row>
    <row r="838" spans="3:5" x14ac:dyDescent="0.2">
      <c r="C838" s="56"/>
      <c r="D838" s="56"/>
      <c r="E838" s="56"/>
    </row>
    <row r="839" spans="3:5" x14ac:dyDescent="0.2">
      <c r="C839" s="56"/>
      <c r="D839" s="56"/>
      <c r="E839" s="56"/>
    </row>
    <row r="840" spans="3:5" x14ac:dyDescent="0.2">
      <c r="C840" s="56"/>
      <c r="D840" s="56"/>
      <c r="E840" s="56"/>
    </row>
    <row r="841" spans="3:5" x14ac:dyDescent="0.2">
      <c r="C841" s="56"/>
      <c r="D841" s="56"/>
      <c r="E841" s="56"/>
    </row>
    <row r="842" spans="3:5" x14ac:dyDescent="0.2">
      <c r="C842" s="56"/>
      <c r="D842" s="56"/>
      <c r="E842" s="56"/>
    </row>
    <row r="843" spans="3:5" x14ac:dyDescent="0.2">
      <c r="C843" s="56"/>
      <c r="D843" s="56"/>
      <c r="E843" s="56"/>
    </row>
    <row r="844" spans="3:5" x14ac:dyDescent="0.2">
      <c r="C844" s="56"/>
      <c r="D844" s="56"/>
      <c r="E844" s="56"/>
    </row>
    <row r="845" spans="3:5" x14ac:dyDescent="0.2">
      <c r="C845" s="56"/>
      <c r="D845" s="56"/>
      <c r="E845" s="56"/>
    </row>
    <row r="846" spans="3:5" x14ac:dyDescent="0.2">
      <c r="C846" s="56"/>
      <c r="D846" s="56"/>
      <c r="E846" s="56"/>
    </row>
    <row r="847" spans="3:5" x14ac:dyDescent="0.2">
      <c r="C847" s="56"/>
      <c r="D847" s="56"/>
      <c r="E847" s="56"/>
    </row>
    <row r="848" spans="3:5" x14ac:dyDescent="0.2">
      <c r="C848" s="56"/>
      <c r="D848" s="56"/>
      <c r="E848" s="56"/>
    </row>
    <row r="849" spans="3:5" x14ac:dyDescent="0.2">
      <c r="C849" s="56"/>
      <c r="D849" s="56"/>
      <c r="E849" s="56"/>
    </row>
    <row r="850" spans="3:5" x14ac:dyDescent="0.2">
      <c r="C850" s="56"/>
      <c r="D850" s="56"/>
      <c r="E850" s="56"/>
    </row>
    <row r="851" spans="3:5" x14ac:dyDescent="0.2">
      <c r="C851" s="56"/>
      <c r="D851" s="56"/>
      <c r="E851" s="56"/>
    </row>
    <row r="852" spans="3:5" x14ac:dyDescent="0.2">
      <c r="C852" s="56"/>
      <c r="D852" s="56"/>
      <c r="E852" s="56"/>
    </row>
    <row r="853" spans="3:5" x14ac:dyDescent="0.2">
      <c r="C853" s="56"/>
      <c r="D853" s="56"/>
      <c r="E853" s="56"/>
    </row>
    <row r="854" spans="3:5" x14ac:dyDescent="0.2">
      <c r="C854" s="56"/>
      <c r="D854" s="56"/>
      <c r="E854" s="56"/>
    </row>
    <row r="855" spans="3:5" x14ac:dyDescent="0.2">
      <c r="C855" s="56"/>
      <c r="D855" s="56"/>
      <c r="E855" s="56"/>
    </row>
    <row r="856" spans="3:5" x14ac:dyDescent="0.2">
      <c r="C856" s="56"/>
      <c r="D856" s="56"/>
      <c r="E856" s="56"/>
    </row>
    <row r="857" spans="3:5" x14ac:dyDescent="0.2">
      <c r="C857" s="56"/>
      <c r="D857" s="56"/>
      <c r="E857" s="56"/>
    </row>
    <row r="858" spans="3:5" x14ac:dyDescent="0.2">
      <c r="C858" s="56"/>
      <c r="D858" s="56"/>
      <c r="E858" s="56"/>
    </row>
    <row r="859" spans="3:5" x14ac:dyDescent="0.2">
      <c r="C859" s="56"/>
      <c r="D859" s="56"/>
      <c r="E859" s="56"/>
    </row>
    <row r="860" spans="3:5" x14ac:dyDescent="0.2">
      <c r="C860" s="56"/>
      <c r="D860" s="56"/>
      <c r="E860" s="56"/>
    </row>
    <row r="861" spans="3:5" x14ac:dyDescent="0.2">
      <c r="C861" s="56"/>
      <c r="D861" s="56"/>
      <c r="E861" s="56"/>
    </row>
    <row r="862" spans="3:5" x14ac:dyDescent="0.2">
      <c r="C862" s="56"/>
      <c r="D862" s="56"/>
      <c r="E862" s="56"/>
    </row>
    <row r="863" spans="3:5" x14ac:dyDescent="0.2">
      <c r="C863" s="56"/>
      <c r="D863" s="56"/>
      <c r="E863" s="56"/>
    </row>
    <row r="864" spans="3:5" x14ac:dyDescent="0.2">
      <c r="C864" s="56"/>
      <c r="D864" s="56"/>
      <c r="E864" s="56"/>
    </row>
    <row r="865" spans="3:5" x14ac:dyDescent="0.2">
      <c r="C865" s="56"/>
      <c r="D865" s="56"/>
      <c r="E865" s="56"/>
    </row>
    <row r="866" spans="3:5" x14ac:dyDescent="0.2">
      <c r="C866" s="56"/>
      <c r="D866" s="56"/>
      <c r="E866" s="56"/>
    </row>
    <row r="867" spans="3:5" x14ac:dyDescent="0.2">
      <c r="C867" s="56"/>
      <c r="D867" s="56"/>
      <c r="E867" s="56"/>
    </row>
    <row r="868" spans="3:5" x14ac:dyDescent="0.2">
      <c r="C868" s="56"/>
      <c r="D868" s="56"/>
      <c r="E868" s="56"/>
    </row>
    <row r="869" spans="3:5" x14ac:dyDescent="0.2">
      <c r="C869" s="56"/>
      <c r="D869" s="56"/>
      <c r="E869" s="56"/>
    </row>
    <row r="870" spans="3:5" x14ac:dyDescent="0.2">
      <c r="C870" s="56"/>
      <c r="D870" s="56"/>
      <c r="E870" s="56"/>
    </row>
    <row r="871" spans="3:5" x14ac:dyDescent="0.2">
      <c r="C871" s="56"/>
      <c r="D871" s="56"/>
      <c r="E871" s="56"/>
    </row>
    <row r="872" spans="3:5" x14ac:dyDescent="0.2">
      <c r="C872" s="56"/>
      <c r="D872" s="56"/>
      <c r="E872" s="56"/>
    </row>
    <row r="873" spans="3:5" x14ac:dyDescent="0.2">
      <c r="C873" s="56"/>
      <c r="D873" s="56"/>
      <c r="E873" s="56"/>
    </row>
    <row r="874" spans="3:5" x14ac:dyDescent="0.2">
      <c r="C874" s="56"/>
      <c r="D874" s="56"/>
      <c r="E874" s="56"/>
    </row>
    <row r="875" spans="3:5" x14ac:dyDescent="0.2">
      <c r="C875" s="56"/>
      <c r="D875" s="56"/>
      <c r="E875" s="56"/>
    </row>
    <row r="876" spans="3:5" x14ac:dyDescent="0.2">
      <c r="C876" s="56"/>
      <c r="D876" s="56"/>
      <c r="E876" s="56"/>
    </row>
    <row r="877" spans="3:5" x14ac:dyDescent="0.2">
      <c r="C877" s="56"/>
      <c r="D877" s="56"/>
      <c r="E877" s="56"/>
    </row>
    <row r="878" spans="3:5" x14ac:dyDescent="0.2">
      <c r="C878" s="56"/>
      <c r="D878" s="56"/>
      <c r="E878" s="56"/>
    </row>
    <row r="879" spans="3:5" x14ac:dyDescent="0.2">
      <c r="C879" s="56"/>
      <c r="D879" s="56"/>
      <c r="E879" s="56"/>
    </row>
    <row r="880" spans="3:5" x14ac:dyDescent="0.2">
      <c r="C880" s="56"/>
      <c r="D880" s="56"/>
      <c r="E880" s="56"/>
    </row>
    <row r="881" spans="3:5" x14ac:dyDescent="0.2">
      <c r="C881" s="56"/>
      <c r="D881" s="56"/>
      <c r="E881" s="56"/>
    </row>
    <row r="882" spans="3:5" x14ac:dyDescent="0.2">
      <c r="C882" s="56"/>
      <c r="D882" s="56"/>
      <c r="E882" s="56"/>
    </row>
    <row r="883" spans="3:5" x14ac:dyDescent="0.2">
      <c r="C883" s="56"/>
      <c r="D883" s="56"/>
      <c r="E883" s="56"/>
    </row>
    <row r="884" spans="3:5" x14ac:dyDescent="0.2">
      <c r="C884" s="56"/>
      <c r="D884" s="56"/>
      <c r="E884" s="56"/>
    </row>
    <row r="885" spans="3:5" x14ac:dyDescent="0.2">
      <c r="C885" s="56"/>
      <c r="D885" s="56"/>
      <c r="E885" s="56"/>
    </row>
    <row r="886" spans="3:5" x14ac:dyDescent="0.2">
      <c r="C886" s="56"/>
      <c r="D886" s="56"/>
      <c r="E886" s="56"/>
    </row>
    <row r="887" spans="3:5" x14ac:dyDescent="0.2">
      <c r="C887" s="56"/>
      <c r="D887" s="56"/>
      <c r="E887" s="56"/>
    </row>
    <row r="888" spans="3:5" x14ac:dyDescent="0.2">
      <c r="C888" s="56"/>
      <c r="D888" s="56"/>
      <c r="E888" s="56"/>
    </row>
    <row r="889" spans="3:5" x14ac:dyDescent="0.2">
      <c r="C889" s="56"/>
      <c r="D889" s="56"/>
      <c r="E889" s="56"/>
    </row>
    <row r="890" spans="3:5" x14ac:dyDescent="0.2">
      <c r="C890" s="56"/>
      <c r="D890" s="56"/>
      <c r="E890" s="56"/>
    </row>
    <row r="891" spans="3:5" x14ac:dyDescent="0.2">
      <c r="C891" s="56"/>
      <c r="D891" s="56"/>
      <c r="E891" s="56"/>
    </row>
    <row r="892" spans="3:5" x14ac:dyDescent="0.2">
      <c r="C892" s="56"/>
      <c r="D892" s="56"/>
      <c r="E892" s="56"/>
    </row>
    <row r="893" spans="3:5" x14ac:dyDescent="0.2">
      <c r="C893" s="56"/>
      <c r="D893" s="56"/>
      <c r="E893" s="56"/>
    </row>
    <row r="894" spans="3:5" x14ac:dyDescent="0.2">
      <c r="C894" s="56"/>
      <c r="D894" s="56"/>
      <c r="E894" s="56"/>
    </row>
    <row r="895" spans="3:5" x14ac:dyDescent="0.2">
      <c r="C895" s="56"/>
      <c r="D895" s="56"/>
      <c r="E895" s="56"/>
    </row>
    <row r="896" spans="3:5" x14ac:dyDescent="0.2">
      <c r="C896" s="56"/>
      <c r="D896" s="56"/>
      <c r="E896" s="56"/>
    </row>
    <row r="897" spans="3:5" x14ac:dyDescent="0.2">
      <c r="C897" s="56"/>
      <c r="D897" s="56"/>
      <c r="E897" s="56"/>
    </row>
    <row r="898" spans="3:5" x14ac:dyDescent="0.2">
      <c r="C898" s="56"/>
      <c r="D898" s="56"/>
      <c r="E898" s="56"/>
    </row>
    <row r="899" spans="3:5" x14ac:dyDescent="0.2">
      <c r="C899" s="56"/>
      <c r="D899" s="56"/>
      <c r="E899" s="56"/>
    </row>
    <row r="900" spans="3:5" x14ac:dyDescent="0.2">
      <c r="C900" s="56"/>
      <c r="D900" s="56"/>
      <c r="E900" s="56"/>
    </row>
    <row r="901" spans="3:5" x14ac:dyDescent="0.2">
      <c r="C901" s="56"/>
      <c r="D901" s="56"/>
      <c r="E901" s="56"/>
    </row>
    <row r="902" spans="3:5" x14ac:dyDescent="0.2">
      <c r="C902" s="56"/>
      <c r="D902" s="56"/>
      <c r="E902" s="56"/>
    </row>
    <row r="903" spans="3:5" x14ac:dyDescent="0.2">
      <c r="C903" s="56"/>
      <c r="D903" s="56"/>
      <c r="E903" s="56"/>
    </row>
    <row r="904" spans="3:5" x14ac:dyDescent="0.2">
      <c r="C904" s="56"/>
      <c r="D904" s="56"/>
      <c r="E904" s="56"/>
    </row>
    <row r="905" spans="3:5" x14ac:dyDescent="0.2">
      <c r="C905" s="56"/>
      <c r="D905" s="56"/>
      <c r="E905" s="56"/>
    </row>
    <row r="906" spans="3:5" x14ac:dyDescent="0.2">
      <c r="C906" s="56"/>
      <c r="D906" s="56"/>
      <c r="E906" s="56"/>
    </row>
    <row r="907" spans="3:5" x14ac:dyDescent="0.2">
      <c r="C907" s="56"/>
      <c r="D907" s="56"/>
      <c r="E907" s="56"/>
    </row>
    <row r="908" spans="3:5" x14ac:dyDescent="0.2">
      <c r="C908" s="56"/>
      <c r="D908" s="56"/>
      <c r="E908" s="56"/>
    </row>
    <row r="909" spans="3:5" x14ac:dyDescent="0.2">
      <c r="C909" s="56"/>
      <c r="D909" s="56"/>
      <c r="E909" s="56"/>
    </row>
    <row r="910" spans="3:5" x14ac:dyDescent="0.2">
      <c r="C910" s="56"/>
      <c r="D910" s="56"/>
      <c r="E910" s="56"/>
    </row>
    <row r="911" spans="3:5" x14ac:dyDescent="0.2">
      <c r="C911" s="56"/>
      <c r="D911" s="56"/>
      <c r="E911" s="56"/>
    </row>
    <row r="912" spans="3:5" x14ac:dyDescent="0.2">
      <c r="C912" s="56"/>
      <c r="D912" s="56"/>
      <c r="E912" s="56"/>
    </row>
    <row r="913" spans="3:5" x14ac:dyDescent="0.2">
      <c r="C913" s="56"/>
      <c r="D913" s="56"/>
      <c r="E913" s="56"/>
    </row>
    <row r="914" spans="3:5" x14ac:dyDescent="0.2">
      <c r="C914" s="56"/>
      <c r="D914" s="56"/>
      <c r="E914" s="56"/>
    </row>
    <row r="915" spans="3:5" x14ac:dyDescent="0.2">
      <c r="C915" s="56"/>
      <c r="D915" s="56"/>
      <c r="E915" s="56"/>
    </row>
    <row r="916" spans="3:5" x14ac:dyDescent="0.2">
      <c r="C916" s="56"/>
      <c r="D916" s="56"/>
      <c r="E916" s="56"/>
    </row>
    <row r="917" spans="3:5" x14ac:dyDescent="0.2">
      <c r="C917" s="56"/>
      <c r="D917" s="56"/>
      <c r="E917" s="56"/>
    </row>
    <row r="918" spans="3:5" x14ac:dyDescent="0.2">
      <c r="C918" s="56"/>
      <c r="D918" s="56"/>
      <c r="E918" s="56"/>
    </row>
    <row r="919" spans="3:5" x14ac:dyDescent="0.2">
      <c r="C919" s="56"/>
      <c r="D919" s="56"/>
      <c r="E919" s="56"/>
    </row>
    <row r="920" spans="3:5" x14ac:dyDescent="0.2">
      <c r="C920" s="56"/>
      <c r="D920" s="56"/>
      <c r="E920" s="56"/>
    </row>
    <row r="921" spans="3:5" x14ac:dyDescent="0.2">
      <c r="C921" s="56"/>
      <c r="D921" s="56"/>
      <c r="E921" s="56"/>
    </row>
    <row r="922" spans="3:5" x14ac:dyDescent="0.2">
      <c r="C922" s="56"/>
      <c r="D922" s="56"/>
      <c r="E922" s="56"/>
    </row>
    <row r="923" spans="3:5" x14ac:dyDescent="0.2">
      <c r="C923" s="56"/>
      <c r="D923" s="56"/>
      <c r="E923" s="56"/>
    </row>
    <row r="924" spans="3:5" x14ac:dyDescent="0.2">
      <c r="C924" s="56"/>
      <c r="D924" s="56"/>
      <c r="E924" s="56"/>
    </row>
    <row r="925" spans="3:5" x14ac:dyDescent="0.2">
      <c r="C925" s="56"/>
      <c r="D925" s="56"/>
      <c r="E925" s="56"/>
    </row>
    <row r="926" spans="3:5" x14ac:dyDescent="0.2">
      <c r="C926" s="56"/>
      <c r="D926" s="56"/>
      <c r="E926" s="56"/>
    </row>
    <row r="927" spans="3:5" x14ac:dyDescent="0.2">
      <c r="C927" s="56"/>
      <c r="D927" s="56"/>
      <c r="E927" s="56"/>
    </row>
    <row r="928" spans="3:5" x14ac:dyDescent="0.2">
      <c r="C928" s="56"/>
      <c r="D928" s="56"/>
      <c r="E928" s="56"/>
    </row>
    <row r="929" spans="3:5" x14ac:dyDescent="0.2">
      <c r="C929" s="56"/>
      <c r="D929" s="56"/>
      <c r="E929" s="56"/>
    </row>
    <row r="930" spans="3:5" x14ac:dyDescent="0.2">
      <c r="C930" s="56"/>
      <c r="D930" s="56"/>
      <c r="E930" s="56"/>
    </row>
    <row r="931" spans="3:5" x14ac:dyDescent="0.2">
      <c r="C931" s="56"/>
      <c r="D931" s="56"/>
      <c r="E931" s="56"/>
    </row>
    <row r="932" spans="3:5" x14ac:dyDescent="0.2">
      <c r="C932" s="56"/>
      <c r="D932" s="56"/>
      <c r="E932" s="56"/>
    </row>
    <row r="933" spans="3:5" x14ac:dyDescent="0.2">
      <c r="C933" s="56"/>
      <c r="D933" s="56"/>
      <c r="E933" s="56"/>
    </row>
    <row r="934" spans="3:5" x14ac:dyDescent="0.2">
      <c r="C934" s="56"/>
      <c r="D934" s="56"/>
      <c r="E934" s="56"/>
    </row>
    <row r="935" spans="3:5" x14ac:dyDescent="0.2">
      <c r="C935" s="56"/>
      <c r="D935" s="56"/>
      <c r="E935" s="56"/>
    </row>
    <row r="936" spans="3:5" x14ac:dyDescent="0.2">
      <c r="C936" s="56"/>
      <c r="D936" s="56"/>
      <c r="E936" s="56"/>
    </row>
    <row r="937" spans="3:5" x14ac:dyDescent="0.2">
      <c r="C937" s="56"/>
      <c r="D937" s="56"/>
      <c r="E937" s="56"/>
    </row>
    <row r="938" spans="3:5" x14ac:dyDescent="0.2">
      <c r="C938" s="56"/>
      <c r="D938" s="56"/>
      <c r="E938" s="56"/>
    </row>
    <row r="939" spans="3:5" x14ac:dyDescent="0.2">
      <c r="C939" s="56"/>
      <c r="D939" s="56"/>
      <c r="E939" s="56"/>
    </row>
    <row r="940" spans="3:5" x14ac:dyDescent="0.2">
      <c r="C940" s="56"/>
      <c r="D940" s="56"/>
      <c r="E940" s="56"/>
    </row>
    <row r="941" spans="3:5" x14ac:dyDescent="0.2">
      <c r="C941" s="56"/>
      <c r="D941" s="56"/>
      <c r="E941" s="56"/>
    </row>
    <row r="942" spans="3:5" x14ac:dyDescent="0.2">
      <c r="C942" s="56"/>
      <c r="D942" s="56"/>
      <c r="E942" s="56"/>
    </row>
    <row r="943" spans="3:5" x14ac:dyDescent="0.2">
      <c r="C943" s="56"/>
      <c r="D943" s="56"/>
      <c r="E943" s="56"/>
    </row>
    <row r="944" spans="3:5" x14ac:dyDescent="0.2">
      <c r="C944" s="56"/>
      <c r="D944" s="56"/>
      <c r="E944" s="56"/>
    </row>
    <row r="945" spans="3:5" x14ac:dyDescent="0.2">
      <c r="C945" s="56"/>
      <c r="D945" s="56"/>
      <c r="E945" s="56"/>
    </row>
    <row r="946" spans="3:5" x14ac:dyDescent="0.2">
      <c r="C946" s="56"/>
      <c r="D946" s="56"/>
      <c r="E946" s="56"/>
    </row>
    <row r="947" spans="3:5" x14ac:dyDescent="0.2">
      <c r="C947" s="56"/>
      <c r="D947" s="56"/>
      <c r="E947" s="56"/>
    </row>
    <row r="948" spans="3:5" x14ac:dyDescent="0.2">
      <c r="C948" s="56"/>
      <c r="D948" s="56"/>
      <c r="E948" s="56"/>
    </row>
    <row r="949" spans="3:5" x14ac:dyDescent="0.2">
      <c r="C949" s="56"/>
      <c r="D949" s="56"/>
      <c r="E949" s="56"/>
    </row>
    <row r="950" spans="3:5" x14ac:dyDescent="0.2">
      <c r="C950" s="56"/>
      <c r="D950" s="56"/>
      <c r="E950" s="56"/>
    </row>
    <row r="951" spans="3:5" x14ac:dyDescent="0.2">
      <c r="C951" s="56"/>
      <c r="D951" s="56"/>
      <c r="E951" s="56"/>
    </row>
    <row r="952" spans="3:5" x14ac:dyDescent="0.2">
      <c r="C952" s="56"/>
      <c r="D952" s="56"/>
      <c r="E952" s="56"/>
    </row>
    <row r="953" spans="3:5" x14ac:dyDescent="0.2">
      <c r="C953" s="56"/>
      <c r="D953" s="56"/>
      <c r="E953" s="56"/>
    </row>
  </sheetData>
  <mergeCells count="44">
    <mergeCell ref="A27:F27"/>
    <mergeCell ref="A28:G28"/>
    <mergeCell ref="G21:G22"/>
    <mergeCell ref="C22:D22"/>
    <mergeCell ref="C23:D23"/>
    <mergeCell ref="C24:D24"/>
    <mergeCell ref="C26:D26"/>
    <mergeCell ref="E26:F26"/>
    <mergeCell ref="C19:D19"/>
    <mergeCell ref="E19:F19"/>
    <mergeCell ref="A21:A24"/>
    <mergeCell ref="C21:D21"/>
    <mergeCell ref="E21:E22"/>
    <mergeCell ref="F21:F22"/>
    <mergeCell ref="A10:A19"/>
    <mergeCell ref="C10:D10"/>
    <mergeCell ref="E10:E11"/>
    <mergeCell ref="F10:F11"/>
    <mergeCell ref="C14:D14"/>
    <mergeCell ref="E14:E15"/>
    <mergeCell ref="F14:F15"/>
    <mergeCell ref="G14:G15"/>
    <mergeCell ref="C15:D15"/>
    <mergeCell ref="G10:G11"/>
    <mergeCell ref="C11:D11"/>
    <mergeCell ref="C12:D12"/>
    <mergeCell ref="E12:E13"/>
    <mergeCell ref="F12:F13"/>
    <mergeCell ref="G12:G13"/>
    <mergeCell ref="C13:D13"/>
    <mergeCell ref="A4:A8"/>
    <mergeCell ref="C4:D4"/>
    <mergeCell ref="E4:E5"/>
    <mergeCell ref="F4:F5"/>
    <mergeCell ref="G4:G5"/>
    <mergeCell ref="C5:D5"/>
    <mergeCell ref="B7:B8"/>
    <mergeCell ref="C7:C8"/>
    <mergeCell ref="A1:G1"/>
    <mergeCell ref="B2:C3"/>
    <mergeCell ref="D2:D3"/>
    <mergeCell ref="E2:E3"/>
    <mergeCell ref="F2:F3"/>
    <mergeCell ref="G2:G3"/>
  </mergeCells>
  <pageMargins left="0.7" right="0.7" top="0.75" bottom="0.75" header="0.3" footer="0.3"/>
  <pageSetup scale="59" orientation="portrait" verticalDpi="300" r:id="rId1"/>
  <ignoredErrors>
    <ignoredError sqref="F18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8"/>
  <dimension ref="A1:K3"/>
  <sheetViews>
    <sheetView showGridLines="0" workbookViewId="0"/>
  </sheetViews>
  <sheetFormatPr defaultRowHeight="16.5" x14ac:dyDescent="0.3"/>
  <cols>
    <col min="1" max="1" width="28.7109375" style="124" customWidth="1"/>
    <col min="2" max="16384" width="9.140625" style="124"/>
  </cols>
  <sheetData>
    <row r="1" spans="1:11" x14ac:dyDescent="0.3">
      <c r="A1" s="285"/>
      <c r="B1" s="286">
        <v>2016</v>
      </c>
      <c r="C1" s="286">
        <v>2017</v>
      </c>
      <c r="D1" s="286">
        <v>2018</v>
      </c>
      <c r="E1" s="286">
        <v>2019</v>
      </c>
      <c r="F1" s="286">
        <v>2020</v>
      </c>
      <c r="G1" s="286">
        <v>2021</v>
      </c>
      <c r="H1" s="286">
        <v>2022</v>
      </c>
      <c r="K1" s="6" t="s">
        <v>352</v>
      </c>
    </row>
    <row r="2" spans="1:11" x14ac:dyDescent="0.3">
      <c r="A2" s="125" t="s">
        <v>268</v>
      </c>
      <c r="B2" s="126">
        <v>2.8002483054483385</v>
      </c>
      <c r="C2" s="126">
        <v>0.99921316435687135</v>
      </c>
      <c r="D2" s="126">
        <v>4.7652230862968992</v>
      </c>
      <c r="E2" s="126">
        <v>3.5533081087517182</v>
      </c>
      <c r="F2" s="126">
        <v>3.0212401621466212</v>
      </c>
      <c r="G2" s="126">
        <v>1.0320305589031298</v>
      </c>
      <c r="H2" s="126">
        <v>0.57755952352562812</v>
      </c>
    </row>
    <row r="3" spans="1:11" x14ac:dyDescent="0.3">
      <c r="A3" s="125" t="s">
        <v>269</v>
      </c>
      <c r="B3" s="126">
        <v>1.6145631538579939</v>
      </c>
      <c r="C3" s="126">
        <v>1.4864124353107282</v>
      </c>
      <c r="D3" s="126">
        <v>2.2397225104019745</v>
      </c>
      <c r="E3" s="126">
        <v>2.4560503036791759</v>
      </c>
      <c r="F3" s="126">
        <v>2.4454887865133426</v>
      </c>
      <c r="G3" s="126">
        <v>3.481435608880501</v>
      </c>
      <c r="H3" s="126">
        <v>3.046232933145121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pageSetUpPr fitToPage="1"/>
  </sheetPr>
  <dimension ref="A1:Q6"/>
  <sheetViews>
    <sheetView showGridLines="0" workbookViewId="0"/>
  </sheetViews>
  <sheetFormatPr defaultRowHeight="15" x14ac:dyDescent="0.25"/>
  <cols>
    <col min="1" max="1" width="60.28515625" customWidth="1"/>
    <col min="2" max="2" width="9.28515625" customWidth="1"/>
    <col min="4" max="4" width="11.140625" customWidth="1"/>
    <col min="9" max="9" width="32" customWidth="1"/>
    <col min="10" max="10" width="8" customWidth="1"/>
    <col min="11" max="11" width="7.85546875" customWidth="1"/>
    <col min="12" max="12" width="7" customWidth="1"/>
    <col min="13" max="13" width="9.140625" customWidth="1"/>
    <col min="14" max="14" width="7.42578125" customWidth="1"/>
    <col min="15" max="15" width="7.5703125" customWidth="1"/>
    <col min="16" max="16" width="8.42578125" customWidth="1"/>
    <col min="17" max="17" width="7.85546875" customWidth="1"/>
    <col min="18" max="18" width="8" customWidth="1"/>
    <col min="22" max="22" width="26.85546875" customWidth="1"/>
  </cols>
  <sheetData>
    <row r="1" spans="1:17" x14ac:dyDescent="0.25">
      <c r="A1" s="22" t="s">
        <v>284</v>
      </c>
      <c r="B1" s="22"/>
      <c r="C1" s="22"/>
      <c r="D1" s="22"/>
      <c r="E1" s="22"/>
      <c r="F1" s="22"/>
      <c r="G1" s="22"/>
      <c r="H1" s="22"/>
      <c r="I1" s="22"/>
      <c r="K1" s="6"/>
      <c r="L1" s="6"/>
    </row>
    <row r="2" spans="1:17" x14ac:dyDescent="0.25">
      <c r="A2" s="32"/>
      <c r="B2" s="17">
        <v>2015</v>
      </c>
      <c r="C2" s="17">
        <v>2016</v>
      </c>
      <c r="D2" s="17">
        <v>2017</v>
      </c>
      <c r="E2" s="17">
        <v>2018</v>
      </c>
      <c r="F2" s="17">
        <v>2019</v>
      </c>
      <c r="G2" s="48"/>
      <c r="H2" s="48"/>
      <c r="J2" s="42"/>
      <c r="K2" s="42"/>
      <c r="L2" s="42"/>
      <c r="M2" s="42"/>
      <c r="N2" s="40"/>
      <c r="O2" s="40"/>
      <c r="P2" s="40"/>
      <c r="Q2" s="40"/>
    </row>
    <row r="3" spans="1:17" x14ac:dyDescent="0.25">
      <c r="A3" s="33" t="s">
        <v>69</v>
      </c>
      <c r="B3" s="87">
        <v>-2.4130576288641512</v>
      </c>
      <c r="C3" s="88">
        <v>-1.9347932216481134</v>
      </c>
      <c r="D3" s="88">
        <v>-1.4565288144320756</v>
      </c>
      <c r="E3" s="88">
        <v>-0.9782644072160378</v>
      </c>
      <c r="F3" s="87">
        <v>-0.5</v>
      </c>
      <c r="G3" s="49"/>
      <c r="H3" s="46"/>
      <c r="K3" s="9"/>
      <c r="L3" s="9"/>
      <c r="M3" s="2"/>
      <c r="N3" s="2"/>
      <c r="O3" s="2"/>
      <c r="P3" s="2"/>
      <c r="Q3" s="2"/>
    </row>
    <row r="4" spans="1:17" x14ac:dyDescent="0.25">
      <c r="A4" s="77" t="s">
        <v>70</v>
      </c>
      <c r="B4" s="31" t="s">
        <v>71</v>
      </c>
      <c r="C4" s="78">
        <v>0.4782644072160378</v>
      </c>
      <c r="D4" s="78">
        <v>0.4782644072160378</v>
      </c>
      <c r="E4" s="78">
        <v>0.4782644072160378</v>
      </c>
      <c r="F4" s="78">
        <v>0.4782644072160378</v>
      </c>
      <c r="G4" s="46"/>
      <c r="H4" s="86"/>
      <c r="K4" s="9"/>
      <c r="L4" s="9"/>
      <c r="M4" s="2"/>
      <c r="N4" s="2"/>
      <c r="O4" s="2"/>
      <c r="P4" s="2"/>
      <c r="Q4" s="2"/>
    </row>
    <row r="5" spans="1:17" ht="21.75" customHeight="1" x14ac:dyDescent="0.25">
      <c r="A5" s="489" t="s">
        <v>72</v>
      </c>
      <c r="B5" s="489"/>
      <c r="C5" s="489"/>
      <c r="D5" s="489"/>
      <c r="E5" s="489"/>
      <c r="F5" s="76" t="s">
        <v>68</v>
      </c>
      <c r="G5" s="54"/>
      <c r="H5" s="47"/>
      <c r="I5" s="45"/>
      <c r="K5" s="9"/>
      <c r="L5" s="9"/>
      <c r="M5" s="2"/>
      <c r="N5" s="2"/>
      <c r="O5" s="2"/>
      <c r="P5" s="2"/>
      <c r="Q5" s="2"/>
    </row>
    <row r="6" spans="1:17" x14ac:dyDescent="0.25">
      <c r="K6" s="11"/>
      <c r="L6" s="11"/>
      <c r="M6" s="12"/>
      <c r="N6" s="12"/>
      <c r="O6" s="12"/>
      <c r="P6" s="12"/>
      <c r="Q6" s="12"/>
    </row>
  </sheetData>
  <mergeCells count="1">
    <mergeCell ref="A5:E5"/>
  </mergeCells>
  <pageMargins left="0.7" right="0.7" top="0.75" bottom="0.75" header="0.3" footer="0.3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/>
  <dimension ref="A1:F11"/>
  <sheetViews>
    <sheetView showGridLines="0" workbookViewId="0"/>
  </sheetViews>
  <sheetFormatPr defaultRowHeight="15" x14ac:dyDescent="0.25"/>
  <cols>
    <col min="1" max="1" width="68" customWidth="1"/>
    <col min="6" max="6" width="21.140625" customWidth="1"/>
  </cols>
  <sheetData>
    <row r="1" spans="1:6" x14ac:dyDescent="0.25">
      <c r="A1" s="6" t="s">
        <v>73</v>
      </c>
      <c r="C1" s="42"/>
      <c r="D1" s="42"/>
      <c r="E1" s="42"/>
    </row>
    <row r="2" spans="1:6" x14ac:dyDescent="0.25">
      <c r="A2" s="1"/>
      <c r="B2" s="7">
        <v>2015</v>
      </c>
      <c r="C2" s="7">
        <v>2016</v>
      </c>
      <c r="D2" s="8">
        <v>2017</v>
      </c>
      <c r="E2" s="8">
        <v>2018</v>
      </c>
      <c r="F2" s="8" t="s">
        <v>296</v>
      </c>
    </row>
    <row r="3" spans="1:6" x14ac:dyDescent="0.25">
      <c r="A3" s="9" t="s">
        <v>74</v>
      </c>
      <c r="B3" s="90">
        <v>-2.5612143368057123</v>
      </c>
      <c r="C3" s="90">
        <v>-2.2218235270342332</v>
      </c>
      <c r="D3" s="90">
        <v>-0.7871786918777135</v>
      </c>
      <c r="E3" s="90">
        <v>-0.69783206514708429</v>
      </c>
      <c r="F3" s="30"/>
    </row>
    <row r="4" spans="1:6" x14ac:dyDescent="0.25">
      <c r="A4" s="9" t="s">
        <v>75</v>
      </c>
      <c r="B4" s="90">
        <v>-0.15619275627042781</v>
      </c>
      <c r="C4" s="90">
        <v>-0.13256457261618076</v>
      </c>
      <c r="D4" s="90">
        <v>0.25582683880173768</v>
      </c>
      <c r="E4" s="90">
        <v>0.28983513066577155</v>
      </c>
      <c r="F4" s="30"/>
    </row>
    <row r="5" spans="1:6" x14ac:dyDescent="0.25">
      <c r="A5" s="9" t="s">
        <v>76</v>
      </c>
      <c r="B5" s="90">
        <v>8.0360483288666271E-3</v>
      </c>
      <c r="C5" s="90">
        <v>-0.13776118414588384</v>
      </c>
      <c r="D5" s="90">
        <v>1.1303360293024201E-2</v>
      </c>
      <c r="E5" s="90">
        <v>0.25657951370099225</v>
      </c>
      <c r="F5" s="30"/>
    </row>
    <row r="6" spans="1:6" x14ac:dyDescent="0.25">
      <c r="A6" s="11" t="s">
        <v>77</v>
      </c>
      <c r="B6" s="41">
        <f>B3-B4-B5</f>
        <v>-2.4130576288641512</v>
      </c>
      <c r="C6" s="41">
        <f t="shared" ref="C6:E6" si="0">C3-C4-C5</f>
        <v>-1.9514977702721688</v>
      </c>
      <c r="D6" s="41">
        <f t="shared" si="0"/>
        <v>-1.0543088909724754</v>
      </c>
      <c r="E6" s="41">
        <f t="shared" si="0"/>
        <v>-1.2442467095138481</v>
      </c>
      <c r="F6" s="89"/>
    </row>
    <row r="7" spans="1:6" x14ac:dyDescent="0.25">
      <c r="A7" s="11" t="s">
        <v>78</v>
      </c>
      <c r="B7" s="41"/>
      <c r="C7" s="41">
        <f>C6-B6</f>
        <v>0.46155985859198245</v>
      </c>
      <c r="D7" s="41">
        <f t="shared" ref="D7:E7" si="1">D6-C6</f>
        <v>0.89718887929969338</v>
      </c>
      <c r="E7" s="41">
        <f t="shared" si="1"/>
        <v>-0.1899378185413727</v>
      </c>
      <c r="F7" s="226">
        <f>SUM(C7:E7)</f>
        <v>1.1688109193503031</v>
      </c>
    </row>
    <row r="8" spans="1:6" x14ac:dyDescent="0.25">
      <c r="A8" s="11" t="s">
        <v>79</v>
      </c>
      <c r="B8" s="41"/>
      <c r="C8" s="41">
        <v>0.4782644072160378</v>
      </c>
      <c r="D8" s="41">
        <v>0.4782644072160378</v>
      </c>
      <c r="E8" s="41">
        <v>0.4782644072160378</v>
      </c>
      <c r="F8" s="226">
        <f>SUM(C8:E8)</f>
        <v>1.4347932216481134</v>
      </c>
    </row>
    <row r="9" spans="1:6" x14ac:dyDescent="0.25">
      <c r="A9" s="13" t="s">
        <v>80</v>
      </c>
      <c r="B9" s="28"/>
      <c r="C9" s="28">
        <f>C7-C8</f>
        <v>-1.6704548624055349E-2</v>
      </c>
      <c r="D9" s="28">
        <f t="shared" ref="D9:E9" si="2">D7-D8</f>
        <v>0.41892447208365557</v>
      </c>
      <c r="E9" s="28">
        <f t="shared" si="2"/>
        <v>-0.66820222575741051</v>
      </c>
      <c r="F9" s="35">
        <f>SUM(C9:E9)</f>
        <v>-0.26598230229781028</v>
      </c>
    </row>
    <row r="10" spans="1:6" x14ac:dyDescent="0.25">
      <c r="A10" s="91" t="s">
        <v>81</v>
      </c>
      <c r="B10" s="92">
        <v>-5.4894052226178193E-2</v>
      </c>
      <c r="C10" s="92">
        <v>0.19018587346525748</v>
      </c>
      <c r="D10" s="92">
        <v>0.59129979242391428</v>
      </c>
      <c r="E10" s="92">
        <v>1.1098265402923866</v>
      </c>
      <c r="F10" s="93"/>
    </row>
    <row r="11" spans="1:6" x14ac:dyDescent="0.25">
      <c r="D11" s="5" t="s">
        <v>82</v>
      </c>
      <c r="E11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5"/>
  <dimension ref="A1:F24"/>
  <sheetViews>
    <sheetView showGridLines="0" workbookViewId="0"/>
  </sheetViews>
  <sheetFormatPr defaultRowHeight="15" x14ac:dyDescent="0.25"/>
  <cols>
    <col min="1" max="1" width="80" customWidth="1"/>
    <col min="6" max="6" width="27.7109375" customWidth="1"/>
  </cols>
  <sheetData>
    <row r="1" spans="1:6" x14ac:dyDescent="0.25">
      <c r="A1" s="22" t="s">
        <v>83</v>
      </c>
      <c r="B1" s="94"/>
      <c r="C1" s="94"/>
      <c r="D1" s="94"/>
      <c r="E1" s="94"/>
    </row>
    <row r="2" spans="1:6" x14ac:dyDescent="0.25">
      <c r="A2" s="95"/>
      <c r="B2" s="96">
        <v>2015</v>
      </c>
      <c r="C2" s="96">
        <v>2016</v>
      </c>
      <c r="D2" s="96">
        <v>2017</v>
      </c>
      <c r="E2" s="96">
        <v>2018</v>
      </c>
      <c r="F2" s="97" t="s">
        <v>84</v>
      </c>
    </row>
    <row r="3" spans="1:6" x14ac:dyDescent="0.25">
      <c r="A3" s="98" t="s">
        <v>85</v>
      </c>
      <c r="B3" s="99">
        <v>35683.800000000003</v>
      </c>
      <c r="C3" s="99">
        <v>33668.6</v>
      </c>
      <c r="D3" s="99">
        <v>34106.728000000003</v>
      </c>
      <c r="E3" s="99">
        <v>36646</v>
      </c>
      <c r="F3" s="100" t="s">
        <v>86</v>
      </c>
    </row>
    <row r="4" spans="1:6" x14ac:dyDescent="0.25">
      <c r="A4" s="20" t="s">
        <v>87</v>
      </c>
      <c r="B4" s="101">
        <v>1379.4</v>
      </c>
      <c r="C4" s="101">
        <v>1335.8</v>
      </c>
      <c r="D4" s="101">
        <v>1179.4000000000001</v>
      </c>
      <c r="E4" s="101">
        <v>1175.7</v>
      </c>
      <c r="F4" s="100" t="s">
        <v>88</v>
      </c>
    </row>
    <row r="5" spans="1:6" x14ac:dyDescent="0.25">
      <c r="A5" s="20" t="s">
        <v>89</v>
      </c>
      <c r="B5" s="101">
        <v>2793.7973567200002</v>
      </c>
      <c r="C5" s="101">
        <v>797.44193458999973</v>
      </c>
      <c r="D5" s="101">
        <v>631.81297972000004</v>
      </c>
      <c r="E5" s="101">
        <v>955.95969309999998</v>
      </c>
      <c r="F5" s="102" t="s">
        <v>90</v>
      </c>
    </row>
    <row r="6" spans="1:6" x14ac:dyDescent="0.25">
      <c r="A6" s="103" t="s">
        <v>91</v>
      </c>
      <c r="B6" s="101">
        <v>2352.0020075500001</v>
      </c>
      <c r="C6" s="101">
        <v>509.61545803999996</v>
      </c>
      <c r="D6" s="101">
        <v>440.38303437859997</v>
      </c>
      <c r="E6" s="101">
        <v>747.64067088779996</v>
      </c>
      <c r="F6" s="102" t="s">
        <v>90</v>
      </c>
    </row>
    <row r="7" spans="1:6" x14ac:dyDescent="0.25">
      <c r="A7" s="20" t="s">
        <v>92</v>
      </c>
      <c r="B7" s="101">
        <v>2598.5979924500002</v>
      </c>
      <c r="C7" s="101">
        <v>2089.9845419600001</v>
      </c>
      <c r="D7" s="101">
        <v>2258.6169656214001</v>
      </c>
      <c r="E7" s="101">
        <v>2470.5593291122</v>
      </c>
      <c r="F7" s="102" t="s">
        <v>90</v>
      </c>
    </row>
    <row r="8" spans="1:6" x14ac:dyDescent="0.25">
      <c r="A8" s="104" t="s">
        <v>93</v>
      </c>
      <c r="B8" s="101">
        <v>1914.3886469425001</v>
      </c>
      <c r="C8" s="101">
        <v>2050.0143666450003</v>
      </c>
      <c r="D8" s="101">
        <v>2244.0186030578498</v>
      </c>
      <c r="E8" s="101">
        <v>2354.4397072859001</v>
      </c>
      <c r="F8" s="102" t="s">
        <v>90</v>
      </c>
    </row>
    <row r="9" spans="1:6" x14ac:dyDescent="0.25">
      <c r="A9" s="104" t="s">
        <v>94</v>
      </c>
      <c r="B9" s="101">
        <v>-45.388526605745099</v>
      </c>
      <c r="C9" s="101">
        <v>-4.5329557413380197</v>
      </c>
      <c r="D9" s="101">
        <v>-28.905720024099001</v>
      </c>
      <c r="E9" s="101">
        <v>40.634468728850102</v>
      </c>
      <c r="F9" s="102" t="s">
        <v>90</v>
      </c>
    </row>
    <row r="10" spans="1:6" x14ac:dyDescent="0.25">
      <c r="A10" s="104" t="s">
        <v>95</v>
      </c>
      <c r="B10" s="101">
        <v>5.7880000000000003</v>
      </c>
      <c r="C10" s="101">
        <v>51.894999999999996</v>
      </c>
      <c r="D10" s="101">
        <v>5.7880000000000003</v>
      </c>
      <c r="E10" s="101">
        <v>5.7880000000000003</v>
      </c>
      <c r="F10" s="102" t="s">
        <v>90</v>
      </c>
    </row>
    <row r="11" spans="1:6" x14ac:dyDescent="0.25">
      <c r="A11" s="106" t="s">
        <v>96</v>
      </c>
      <c r="B11" s="107">
        <f>B3-B4-B5-B7+B8-B9-B10</f>
        <v>30865.993824378249</v>
      </c>
      <c r="C11" s="107">
        <f t="shared" ref="C11:E11" si="0">C3-C4-C5-C7+C8-C9-C10</f>
        <v>31448.025845836339</v>
      </c>
      <c r="D11" s="107">
        <f t="shared" si="0"/>
        <v>32304.034377740551</v>
      </c>
      <c r="E11" s="107">
        <f t="shared" si="0"/>
        <v>34351.798216344854</v>
      </c>
      <c r="F11" s="100"/>
    </row>
    <row r="12" spans="1:6" x14ac:dyDescent="0.25">
      <c r="A12" s="104" t="s">
        <v>97</v>
      </c>
      <c r="B12" s="101"/>
      <c r="C12" s="101">
        <f>C11-B11</f>
        <v>582.03202145808973</v>
      </c>
      <c r="D12" s="101">
        <f t="shared" ref="D12:E12" si="1">D11-C11</f>
        <v>856.00853190421185</v>
      </c>
      <c r="E12" s="101">
        <f t="shared" si="1"/>
        <v>2047.7638386043036</v>
      </c>
      <c r="F12" s="108"/>
    </row>
    <row r="13" spans="1:6" x14ac:dyDescent="0.25">
      <c r="A13" s="109" t="s">
        <v>98</v>
      </c>
      <c r="B13" s="110"/>
      <c r="C13" s="110">
        <v>-133.3398253700002</v>
      </c>
      <c r="D13" s="110">
        <v>151.17541838542286</v>
      </c>
      <c r="E13" s="110">
        <v>-205.87336455564983</v>
      </c>
      <c r="F13" s="100" t="s">
        <v>99</v>
      </c>
    </row>
    <row r="14" spans="1:6" x14ac:dyDescent="0.25">
      <c r="A14" s="104" t="s">
        <v>100</v>
      </c>
      <c r="B14" s="111"/>
      <c r="C14" s="112">
        <f>(C12-C13)/B11*100</f>
        <v>2.3176698955440163</v>
      </c>
      <c r="D14" s="112">
        <f t="shared" ref="D14:E14" si="2">(D12-D13)/C11*100</f>
        <v>2.2412634642759546</v>
      </c>
      <c r="E14" s="112">
        <f t="shared" si="2"/>
        <v>6.9763335960069641</v>
      </c>
      <c r="F14" s="100"/>
    </row>
    <row r="15" spans="1:6" x14ac:dyDescent="0.25">
      <c r="A15" s="104" t="s">
        <v>101</v>
      </c>
      <c r="B15" s="113"/>
      <c r="C15" s="114">
        <v>-0.47243705453158213</v>
      </c>
      <c r="D15" s="114">
        <v>1.2348940268703075</v>
      </c>
      <c r="E15" s="114">
        <v>2.1104862764324679</v>
      </c>
      <c r="F15" s="100" t="s">
        <v>102</v>
      </c>
    </row>
    <row r="16" spans="1:6" x14ac:dyDescent="0.25">
      <c r="A16" s="115" t="s">
        <v>103</v>
      </c>
      <c r="B16" s="116"/>
      <c r="C16" s="117">
        <v>2.8033510190581978</v>
      </c>
      <c r="D16" s="117">
        <v>0.99409343693146468</v>
      </c>
      <c r="E16" s="117">
        <v>4.7652768065384654</v>
      </c>
      <c r="F16" s="100"/>
    </row>
    <row r="17" spans="1:6" x14ac:dyDescent="0.25">
      <c r="A17" s="20" t="s">
        <v>104</v>
      </c>
      <c r="B17" s="105"/>
      <c r="C17" s="112">
        <v>2.8731501889901478</v>
      </c>
      <c r="D17" s="112">
        <v>2.7768712757700653</v>
      </c>
      <c r="E17" s="112">
        <v>3.5751417641341821</v>
      </c>
      <c r="F17" s="100" t="s">
        <v>90</v>
      </c>
    </row>
    <row r="18" spans="1:6" x14ac:dyDescent="0.25">
      <c r="A18" s="20" t="s">
        <v>105</v>
      </c>
      <c r="B18" s="105"/>
      <c r="C18" s="112">
        <v>1.2585870351321551</v>
      </c>
      <c r="D18" s="112">
        <v>1.2904197279126062</v>
      </c>
      <c r="E18" s="112">
        <v>1.3354463459020163</v>
      </c>
      <c r="F18" s="100" t="s">
        <v>106</v>
      </c>
    </row>
    <row r="19" spans="1:6" x14ac:dyDescent="0.25">
      <c r="A19" s="115" t="s">
        <v>107</v>
      </c>
      <c r="B19" s="116"/>
      <c r="C19" s="117">
        <v>1.6145631538579928</v>
      </c>
      <c r="D19" s="117">
        <v>1.4864515478574591</v>
      </c>
      <c r="E19" s="117">
        <v>2.2396954182321656</v>
      </c>
      <c r="F19" s="118"/>
    </row>
    <row r="20" spans="1:6" x14ac:dyDescent="0.25">
      <c r="A20" s="119" t="s">
        <v>108</v>
      </c>
      <c r="B20" s="120"/>
      <c r="C20" s="121">
        <v>-0.45174064866788932</v>
      </c>
      <c r="D20" s="121">
        <v>0.18248121519417501</v>
      </c>
      <c r="E20" s="122">
        <v>-0.90448836769874696</v>
      </c>
      <c r="F20" s="36"/>
    </row>
    <row r="21" spans="1:6" x14ac:dyDescent="0.25">
      <c r="A21" s="294" t="s">
        <v>109</v>
      </c>
      <c r="B21" s="324"/>
      <c r="C21" s="324"/>
      <c r="D21" s="325"/>
      <c r="E21" s="326">
        <f>SUM(C20:E20)</f>
        <v>-1.1737478011724614</v>
      </c>
      <c r="F21" s="324"/>
    </row>
    <row r="22" spans="1:6" x14ac:dyDescent="0.25">
      <c r="A22" s="321" t="s">
        <v>110</v>
      </c>
      <c r="B22" s="322">
        <v>4950.6000000000004</v>
      </c>
      <c r="C22" s="322">
        <v>2599.6</v>
      </c>
      <c r="D22" s="322">
        <v>2699</v>
      </c>
      <c r="E22" s="322">
        <v>3218.2</v>
      </c>
      <c r="F22" s="323"/>
    </row>
    <row r="23" spans="1:6" x14ac:dyDescent="0.25">
      <c r="A23" s="327" t="s">
        <v>111</v>
      </c>
      <c r="B23" s="328"/>
      <c r="C23" s="328">
        <v>0.47826440721603802</v>
      </c>
      <c r="D23" s="328">
        <v>0.47826440721603802</v>
      </c>
      <c r="E23" s="328">
        <v>0.47826440721603802</v>
      </c>
      <c r="F23" s="324"/>
    </row>
    <row r="24" spans="1:6" ht="33.75" x14ac:dyDescent="0.25">
      <c r="A24" s="127" t="s">
        <v>112</v>
      </c>
      <c r="F24" s="123" t="s">
        <v>113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6">
    <pageSetUpPr fitToPage="1"/>
  </sheetPr>
  <dimension ref="A1:I34"/>
  <sheetViews>
    <sheetView showGridLines="0" workbookViewId="0">
      <selection sqref="A1:E1"/>
    </sheetView>
  </sheetViews>
  <sheetFormatPr defaultRowHeight="15" x14ac:dyDescent="0.25"/>
  <cols>
    <col min="1" max="1" width="70" customWidth="1"/>
    <col min="5" max="5" width="13" customWidth="1"/>
  </cols>
  <sheetData>
    <row r="1" spans="1:9" x14ac:dyDescent="0.25">
      <c r="A1" s="439" t="s">
        <v>114</v>
      </c>
      <c r="B1" s="439"/>
      <c r="C1" s="439"/>
      <c r="D1" s="439"/>
      <c r="E1" s="439"/>
    </row>
    <row r="2" spans="1:9" ht="22.5" x14ac:dyDescent="0.25">
      <c r="A2" s="135"/>
      <c r="B2" s="136">
        <v>2016</v>
      </c>
      <c r="C2" s="136">
        <v>2017</v>
      </c>
      <c r="D2" s="136">
        <v>2018</v>
      </c>
      <c r="E2" s="150" t="s">
        <v>297</v>
      </c>
    </row>
    <row r="3" spans="1:9" x14ac:dyDescent="0.25">
      <c r="A3" s="33" t="s">
        <v>115</v>
      </c>
      <c r="B3" s="88">
        <v>0.46155985859198445</v>
      </c>
      <c r="C3" s="298">
        <v>0.89718887929970048</v>
      </c>
      <c r="D3" s="137">
        <v>-0.18993781854138669</v>
      </c>
      <c r="E3" s="88">
        <f>SUM(B3:D3)</f>
        <v>1.1688109193502982</v>
      </c>
      <c r="G3" s="42"/>
    </row>
    <row r="4" spans="1:9" x14ac:dyDescent="0.25">
      <c r="A4" s="33" t="s">
        <v>116</v>
      </c>
      <c r="B4" s="88">
        <v>0.47826440721603802</v>
      </c>
      <c r="C4" s="298">
        <v>0.47826440721603802</v>
      </c>
      <c r="D4" s="137">
        <v>0.47826440721603802</v>
      </c>
      <c r="E4" s="88">
        <f t="shared" ref="E4:E5" si="0">SUM(B4:D4)</f>
        <v>1.4347932216481141</v>
      </c>
      <c r="G4" s="42"/>
    </row>
    <row r="5" spans="1:9" x14ac:dyDescent="0.25">
      <c r="A5" s="152" t="s">
        <v>117</v>
      </c>
      <c r="B5" s="140">
        <v>-1.6704548624055349E-2</v>
      </c>
      <c r="C5" s="140">
        <v>0.41892447208365557</v>
      </c>
      <c r="D5" s="141">
        <v>-0.66820222575741051</v>
      </c>
      <c r="E5" s="333">
        <f t="shared" si="0"/>
        <v>-0.26598230229781028</v>
      </c>
      <c r="G5" s="42"/>
      <c r="I5" s="42"/>
    </row>
    <row r="6" spans="1:9" x14ac:dyDescent="0.25">
      <c r="A6" s="104" t="s">
        <v>118</v>
      </c>
      <c r="B6" s="329">
        <v>6.2875937446667529E-3</v>
      </c>
      <c r="C6" s="330">
        <v>-7.365575634122673E-2</v>
      </c>
      <c r="D6" s="331">
        <v>-8.094287115630916E-2</v>
      </c>
      <c r="E6" s="88">
        <f>SUM(B6:D6)</f>
        <v>-0.14831103375286914</v>
      </c>
      <c r="F6" s="138"/>
      <c r="G6" s="42"/>
    </row>
    <row r="7" spans="1:9" x14ac:dyDescent="0.25">
      <c r="A7" s="104" t="s">
        <v>119</v>
      </c>
      <c r="B7" s="329">
        <v>9.8479996233211242E-2</v>
      </c>
      <c r="C7" s="330">
        <v>0.25457783010250212</v>
      </c>
      <c r="D7" s="331">
        <v>8.6557034256981913E-2</v>
      </c>
      <c r="E7" s="88">
        <f t="shared" ref="E7:E8" si="1">SUM(B7:D7)</f>
        <v>0.43961486059269528</v>
      </c>
      <c r="F7" s="138"/>
      <c r="G7" s="42"/>
    </row>
    <row r="8" spans="1:9" x14ac:dyDescent="0.25">
      <c r="A8" s="332" t="s">
        <v>120</v>
      </c>
      <c r="B8" s="329">
        <v>7.8627001323486101E-2</v>
      </c>
      <c r="C8" s="330">
        <v>0.35851947233987075</v>
      </c>
      <c r="D8" s="331">
        <v>0.48013096485791595</v>
      </c>
      <c r="E8" s="88">
        <f t="shared" si="1"/>
        <v>0.91727743852127275</v>
      </c>
      <c r="F8" s="138"/>
      <c r="G8" s="42"/>
    </row>
    <row r="9" spans="1:9" x14ac:dyDescent="0.25">
      <c r="A9" s="334" t="s">
        <v>121</v>
      </c>
      <c r="B9" s="335">
        <f>B3-B6-B7-B8</f>
        <v>0.27816526729062035</v>
      </c>
      <c r="C9" s="335">
        <f t="shared" ref="C9:D9" si="2">C3-C6-C7-C8</f>
        <v>0.3577473331985544</v>
      </c>
      <c r="D9" s="336">
        <f t="shared" si="2"/>
        <v>-0.6756829464999754</v>
      </c>
      <c r="E9" s="335">
        <f>SUM(B9:D9)</f>
        <v>-3.977034601080065E-2</v>
      </c>
      <c r="F9" s="138"/>
      <c r="G9" s="42"/>
    </row>
    <row r="10" spans="1:9" x14ac:dyDescent="0.25">
      <c r="A10" s="337" t="s">
        <v>122</v>
      </c>
      <c r="B10" s="338">
        <f>B9-B4</f>
        <v>-0.20009913992541767</v>
      </c>
      <c r="C10" s="338">
        <f t="shared" ref="C10:D10" si="3">C9-C4</f>
        <v>-0.12051707401748363</v>
      </c>
      <c r="D10" s="339">
        <f t="shared" si="3"/>
        <v>-1.1539473537160134</v>
      </c>
      <c r="E10" s="340">
        <f>SUM(B10:D10)</f>
        <v>-1.4745635676589148</v>
      </c>
    </row>
    <row r="11" spans="1:9" x14ac:dyDescent="0.25">
      <c r="A11" s="151" t="s">
        <v>123</v>
      </c>
      <c r="B11" s="490" t="s">
        <v>82</v>
      </c>
      <c r="C11" s="490"/>
      <c r="D11" s="490"/>
      <c r="E11" s="490"/>
    </row>
    <row r="12" spans="1:9" x14ac:dyDescent="0.25">
      <c r="A12" s="142"/>
      <c r="B12" s="34"/>
      <c r="C12" s="34"/>
      <c r="D12" s="34"/>
    </row>
    <row r="13" spans="1:9" x14ac:dyDescent="0.25">
      <c r="A13" s="104"/>
      <c r="B13" s="146"/>
      <c r="C13" s="146"/>
      <c r="D13" s="146"/>
    </row>
    <row r="14" spans="1:9" x14ac:dyDescent="0.25">
      <c r="A14" s="104"/>
      <c r="B14" s="146"/>
      <c r="C14" s="146"/>
      <c r="D14" s="146"/>
    </row>
    <row r="15" spans="1:9" x14ac:dyDescent="0.25">
      <c r="A15" s="104"/>
      <c r="B15" s="146"/>
      <c r="C15" s="146"/>
      <c r="D15" s="146"/>
    </row>
    <row r="16" spans="1:9" x14ac:dyDescent="0.25">
      <c r="A16" s="104"/>
      <c r="B16" s="146"/>
      <c r="C16" s="146"/>
      <c r="D16" s="146"/>
    </row>
    <row r="17" spans="1:4" x14ac:dyDescent="0.25">
      <c r="B17" s="146"/>
      <c r="C17" s="146"/>
      <c r="D17" s="146"/>
    </row>
    <row r="18" spans="1:4" x14ac:dyDescent="0.25">
      <c r="A18" s="144"/>
      <c r="B18" s="145"/>
      <c r="C18" s="145"/>
      <c r="D18" s="145"/>
    </row>
    <row r="19" spans="1:4" x14ac:dyDescent="0.25">
      <c r="A19" s="104"/>
      <c r="B19" s="146"/>
      <c r="C19" s="146"/>
      <c r="D19" s="146"/>
    </row>
    <row r="20" spans="1:4" x14ac:dyDescent="0.25">
      <c r="A20" s="147"/>
      <c r="B20" s="146"/>
      <c r="C20" s="146"/>
      <c r="D20" s="146"/>
    </row>
    <row r="21" spans="1:4" x14ac:dyDescent="0.25">
      <c r="A21" s="147"/>
      <c r="B21" s="146"/>
      <c r="C21" s="146"/>
      <c r="D21" s="146"/>
    </row>
    <row r="22" spans="1:4" x14ac:dyDescent="0.25">
      <c r="A22" s="147"/>
      <c r="B22" s="146"/>
      <c r="C22" s="146"/>
      <c r="D22" s="146"/>
    </row>
    <row r="23" spans="1:4" x14ac:dyDescent="0.25">
      <c r="A23" s="147"/>
      <c r="B23" s="146"/>
      <c r="C23" s="146"/>
      <c r="D23" s="146"/>
    </row>
    <row r="24" spans="1:4" x14ac:dyDescent="0.25">
      <c r="A24" s="104"/>
      <c r="B24" s="146"/>
      <c r="C24" s="146"/>
      <c r="D24" s="146"/>
    </row>
    <row r="25" spans="1:4" x14ac:dyDescent="0.25">
      <c r="A25" s="104"/>
      <c r="B25" s="146"/>
      <c r="C25" s="146"/>
      <c r="D25" s="146"/>
    </row>
    <row r="26" spans="1:4" x14ac:dyDescent="0.25">
      <c r="A26" s="104"/>
      <c r="B26" s="146"/>
      <c r="C26" s="146"/>
      <c r="D26" s="146"/>
    </row>
    <row r="27" spans="1:4" x14ac:dyDescent="0.25">
      <c r="A27" s="104"/>
      <c r="B27" s="146"/>
      <c r="C27" s="146"/>
      <c r="D27" s="146"/>
    </row>
    <row r="28" spans="1:4" x14ac:dyDescent="0.25">
      <c r="B28" s="146"/>
      <c r="C28" s="146"/>
      <c r="D28" s="146"/>
    </row>
    <row r="29" spans="1:4" x14ac:dyDescent="0.25">
      <c r="B29" s="10"/>
      <c r="C29" s="10"/>
      <c r="D29" s="10"/>
    </row>
    <row r="30" spans="1:4" x14ac:dyDescent="0.25">
      <c r="B30" s="10"/>
      <c r="C30" s="10"/>
      <c r="D30" s="10"/>
    </row>
    <row r="31" spans="1:4" x14ac:dyDescent="0.25">
      <c r="A31" s="104"/>
      <c r="B31" s="146"/>
      <c r="C31" s="146"/>
      <c r="D31" s="146"/>
    </row>
    <row r="32" spans="1:4" x14ac:dyDescent="0.25">
      <c r="A32" s="104"/>
      <c r="B32" s="146"/>
      <c r="C32" s="146"/>
      <c r="D32" s="146"/>
    </row>
    <row r="33" spans="1:6" x14ac:dyDescent="0.25">
      <c r="A33" s="144"/>
      <c r="B33" s="148"/>
      <c r="C33" s="148"/>
      <c r="D33" s="148"/>
      <c r="E33" s="146"/>
    </row>
    <row r="34" spans="1:6" x14ac:dyDescent="0.25">
      <c r="A34" s="144"/>
      <c r="B34" s="149"/>
      <c r="C34" s="149"/>
      <c r="D34" s="149"/>
      <c r="E34" s="149"/>
      <c r="F34" s="149"/>
    </row>
  </sheetData>
  <mergeCells count="2">
    <mergeCell ref="A1:E1"/>
    <mergeCell ref="B11:E11"/>
  </mergeCells>
  <pageMargins left="0.7" right="0.7" top="0.75" bottom="0.75" header="0.3" footer="0.3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7"/>
  <dimension ref="A1:F10"/>
  <sheetViews>
    <sheetView showGridLines="0" workbookViewId="0">
      <selection sqref="A1:E1"/>
    </sheetView>
  </sheetViews>
  <sheetFormatPr defaultRowHeight="15" x14ac:dyDescent="0.25"/>
  <cols>
    <col min="1" max="1" width="61.5703125" customWidth="1"/>
    <col min="2" max="4" width="9.42578125" customWidth="1"/>
    <col min="5" max="5" width="11.7109375" customWidth="1"/>
  </cols>
  <sheetData>
    <row r="1" spans="1:6" x14ac:dyDescent="0.25">
      <c r="A1" s="439" t="s">
        <v>124</v>
      </c>
      <c r="B1" s="439"/>
      <c r="C1" s="439"/>
      <c r="D1" s="439"/>
      <c r="E1" s="439"/>
    </row>
    <row r="2" spans="1:6" ht="22.5" x14ac:dyDescent="0.25">
      <c r="A2" s="155"/>
      <c r="B2" s="136">
        <v>2016</v>
      </c>
      <c r="C2" s="136">
        <v>2017</v>
      </c>
      <c r="D2" s="302">
        <v>2018</v>
      </c>
      <c r="E2" s="300" t="s">
        <v>298</v>
      </c>
    </row>
    <row r="3" spans="1:6" x14ac:dyDescent="0.25">
      <c r="A3" s="154" t="s">
        <v>125</v>
      </c>
      <c r="B3" s="157">
        <v>2.8033510190581978</v>
      </c>
      <c r="C3" s="157">
        <v>0.99409343693146468</v>
      </c>
      <c r="D3" s="303">
        <v>4.7652768065384654</v>
      </c>
      <c r="E3" s="301">
        <v>8.7728759148582025</v>
      </c>
    </row>
    <row r="4" spans="1:6" x14ac:dyDescent="0.25">
      <c r="A4" s="104" t="s">
        <v>126</v>
      </c>
      <c r="B4" s="157">
        <v>1.6145631538579928</v>
      </c>
      <c r="C4" s="157">
        <v>1.4864515478574591</v>
      </c>
      <c r="D4" s="303">
        <v>2.2396954182321656</v>
      </c>
      <c r="E4" s="301">
        <v>5.4347006232910111</v>
      </c>
    </row>
    <row r="5" spans="1:6" x14ac:dyDescent="0.25">
      <c r="A5" s="152" t="s">
        <v>127</v>
      </c>
      <c r="B5" s="158">
        <v>-0.45174064866788932</v>
      </c>
      <c r="C5" s="158">
        <v>0.18248121519417501</v>
      </c>
      <c r="D5" s="159">
        <v>-0.90448836769874696</v>
      </c>
      <c r="E5" s="158">
        <f>SUM(B5:D5)</f>
        <v>-1.1737478011724614</v>
      </c>
    </row>
    <row r="6" spans="1:6" x14ac:dyDescent="0.25">
      <c r="A6" s="104" t="s">
        <v>128</v>
      </c>
      <c r="B6" s="341">
        <v>-1.5450703864509122E-2</v>
      </c>
      <c r="C6" s="341">
        <v>3.3128710023658685E-2</v>
      </c>
      <c r="D6" s="342">
        <v>3.5678958851158696E-2</v>
      </c>
      <c r="E6" s="343">
        <f>SUM(B6:D6)</f>
        <v>5.335696501030826E-2</v>
      </c>
    </row>
    <row r="7" spans="1:6" x14ac:dyDescent="0.25">
      <c r="A7" s="104" t="s">
        <v>129</v>
      </c>
      <c r="B7" s="341">
        <v>-0.2174514195460365</v>
      </c>
      <c r="C7" s="341">
        <v>-7.4435155847186893E-2</v>
      </c>
      <c r="D7" s="342">
        <v>2.6331344091178085E-2</v>
      </c>
      <c r="E7" s="343">
        <f t="shared" ref="E7:E8" si="0">SUM(B7:D7)</f>
        <v>-0.26555523130204528</v>
      </c>
    </row>
    <row r="8" spans="1:6" x14ac:dyDescent="0.25">
      <c r="A8" s="104" t="s">
        <v>130</v>
      </c>
      <c r="B8" s="341">
        <v>0.27767303020069228</v>
      </c>
      <c r="C8" s="343">
        <v>0.14813807250590269</v>
      </c>
      <c r="D8" s="342">
        <v>2.5129701818854266E-2</v>
      </c>
      <c r="E8" s="343">
        <f t="shared" si="0"/>
        <v>0.45094080452544921</v>
      </c>
    </row>
    <row r="9" spans="1:6" ht="24" x14ac:dyDescent="0.25">
      <c r="A9" s="156" t="s">
        <v>131</v>
      </c>
      <c r="B9" s="344">
        <f>B5+B6+B7+B8</f>
        <v>-0.40696974187774265</v>
      </c>
      <c r="C9" s="344">
        <f t="shared" ref="C9:D9" si="1">C5+C6+C7+C8</f>
        <v>0.28931284187654949</v>
      </c>
      <c r="D9" s="345">
        <f t="shared" si="1"/>
        <v>-0.81734836293755597</v>
      </c>
      <c r="E9" s="344">
        <f>SUM(B9:D9)</f>
        <v>-0.93500526293874908</v>
      </c>
    </row>
    <row r="10" spans="1:6" x14ac:dyDescent="0.25">
      <c r="A10" s="491" t="s">
        <v>123</v>
      </c>
      <c r="B10" s="491"/>
      <c r="C10" s="491"/>
      <c r="D10" s="299"/>
      <c r="E10" s="34" t="s">
        <v>82</v>
      </c>
      <c r="F10" s="56"/>
    </row>
  </sheetData>
  <mergeCells count="2">
    <mergeCell ref="A10:C10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8"/>
  <dimension ref="A1:D36"/>
  <sheetViews>
    <sheetView showGridLines="0" workbookViewId="0"/>
  </sheetViews>
  <sheetFormatPr defaultRowHeight="15" x14ac:dyDescent="0.25"/>
  <cols>
    <col min="1" max="1" width="63.85546875" customWidth="1"/>
    <col min="2" max="2" width="11.140625" customWidth="1"/>
    <col min="3" max="3" width="11.42578125" customWidth="1"/>
  </cols>
  <sheetData>
    <row r="1" spans="1:4" x14ac:dyDescent="0.25">
      <c r="A1" s="22" t="s">
        <v>132</v>
      </c>
      <c r="B1" s="22"/>
      <c r="C1" s="22"/>
      <c r="D1" s="22"/>
    </row>
    <row r="2" spans="1:4" x14ac:dyDescent="0.25">
      <c r="A2" s="16"/>
      <c r="B2" s="17" t="s">
        <v>133</v>
      </c>
      <c r="C2" s="17" t="s">
        <v>134</v>
      </c>
      <c r="D2" s="17" t="s">
        <v>135</v>
      </c>
    </row>
    <row r="3" spans="1:4" x14ac:dyDescent="0.25">
      <c r="A3" s="18" t="s">
        <v>136</v>
      </c>
      <c r="B3" s="53" t="s">
        <v>137</v>
      </c>
      <c r="C3" s="53" t="s">
        <v>137</v>
      </c>
      <c r="D3" s="19" t="s">
        <v>138</v>
      </c>
    </row>
    <row r="4" spans="1:4" x14ac:dyDescent="0.25">
      <c r="A4" s="20" t="s">
        <v>139</v>
      </c>
      <c r="B4" s="23">
        <v>-0.69783206514708429</v>
      </c>
      <c r="C4" s="23">
        <v>-0.69783206514709151</v>
      </c>
      <c r="D4" s="23">
        <f t="shared" ref="D4:D6" si="0">B4-C4</f>
        <v>7.2164496600635175E-15</v>
      </c>
    </row>
    <row r="5" spans="1:4" x14ac:dyDescent="0.25">
      <c r="A5" s="20" t="s">
        <v>140</v>
      </c>
      <c r="B5" s="23">
        <v>0.28983513066577155</v>
      </c>
      <c r="C5" s="23">
        <v>0.27707445401604452</v>
      </c>
      <c r="D5" s="23">
        <f t="shared" si="0"/>
        <v>1.2760676649727021E-2</v>
      </c>
    </row>
    <row r="6" spans="1:4" x14ac:dyDescent="0.25">
      <c r="A6" s="20" t="s">
        <v>141</v>
      </c>
      <c r="B6" s="23">
        <v>0.25657951370099225</v>
      </c>
      <c r="C6" s="23">
        <v>-1.8410843474632674E-3</v>
      </c>
      <c r="D6" s="23">
        <f t="shared" si="0"/>
        <v>0.25842059804845552</v>
      </c>
    </row>
    <row r="7" spans="1:4" x14ac:dyDescent="0.25">
      <c r="A7" s="37" t="s">
        <v>142</v>
      </c>
      <c r="B7" s="38">
        <v>-1.2442467095138481</v>
      </c>
      <c r="C7" s="38">
        <v>-0.97306543481567287</v>
      </c>
      <c r="D7" s="23">
        <f>B7-C7</f>
        <v>-0.27118127469817521</v>
      </c>
    </row>
    <row r="8" spans="1:4" x14ac:dyDescent="0.25">
      <c r="A8" s="18" t="s">
        <v>143</v>
      </c>
      <c r="B8" s="19" t="s">
        <v>60</v>
      </c>
      <c r="C8" s="19" t="s">
        <v>60</v>
      </c>
      <c r="D8" s="19" t="s">
        <v>138</v>
      </c>
    </row>
    <row r="9" spans="1:4" x14ac:dyDescent="0.25">
      <c r="A9" s="79" t="s">
        <v>30</v>
      </c>
      <c r="B9" s="80">
        <v>1.1688109193503031</v>
      </c>
      <c r="C9" s="80">
        <v>1.3759499062125702</v>
      </c>
      <c r="D9" s="80">
        <f>B9-C9</f>
        <v>-0.20713898686226706</v>
      </c>
    </row>
    <row r="10" spans="1:4" x14ac:dyDescent="0.25">
      <c r="A10" s="81" t="s">
        <v>144</v>
      </c>
      <c r="B10" s="23">
        <v>1.4347932216481134</v>
      </c>
      <c r="C10" s="23">
        <v>1.3867615057711826</v>
      </c>
      <c r="D10" s="23">
        <f>B10-C10</f>
        <v>4.8031715876930781E-2</v>
      </c>
    </row>
    <row r="11" spans="1:4" x14ac:dyDescent="0.25">
      <c r="A11" s="82" t="s">
        <v>145</v>
      </c>
      <c r="B11" s="31" t="s">
        <v>60</v>
      </c>
      <c r="C11" s="31" t="s">
        <v>60</v>
      </c>
      <c r="D11" s="31" t="s">
        <v>138</v>
      </c>
    </row>
    <row r="12" spans="1:4" x14ac:dyDescent="0.25">
      <c r="A12" s="29" t="s">
        <v>147</v>
      </c>
      <c r="B12" s="23">
        <v>-0.26598230229781028</v>
      </c>
      <c r="C12" s="23">
        <v>-1.0811599558612439E-2</v>
      </c>
      <c r="D12" s="23">
        <f>B12-C12</f>
        <v>-0.25517070273919784</v>
      </c>
    </row>
    <row r="13" spans="1:4" x14ac:dyDescent="0.25">
      <c r="A13" s="18" t="s">
        <v>148</v>
      </c>
      <c r="B13" s="19" t="s">
        <v>60</v>
      </c>
      <c r="C13" s="19" t="s">
        <v>60</v>
      </c>
      <c r="D13" s="83" t="s">
        <v>138</v>
      </c>
    </row>
    <row r="14" spans="1:4" x14ac:dyDescent="0.25">
      <c r="A14" s="84" t="s">
        <v>149</v>
      </c>
      <c r="B14" s="80">
        <v>8.7728759148582025</v>
      </c>
      <c r="C14" s="80">
        <v>7.0590484398295184</v>
      </c>
      <c r="D14" s="80">
        <f>B14-C14</f>
        <v>1.7138274750286842</v>
      </c>
    </row>
    <row r="15" spans="1:4" x14ac:dyDescent="0.25">
      <c r="A15" s="20" t="s">
        <v>150</v>
      </c>
      <c r="B15" s="23">
        <v>5.4347006232910111</v>
      </c>
      <c r="C15" s="23">
        <v>5.623498072884292</v>
      </c>
      <c r="D15" s="23">
        <f>B15-C15</f>
        <v>-0.18879744959328093</v>
      </c>
    </row>
    <row r="16" spans="1:4" x14ac:dyDescent="0.25">
      <c r="A16" s="82" t="s">
        <v>151</v>
      </c>
      <c r="B16" s="31" t="s">
        <v>60</v>
      </c>
      <c r="C16" s="31" t="s">
        <v>60</v>
      </c>
      <c r="D16" s="31" t="s">
        <v>138</v>
      </c>
    </row>
    <row r="17" spans="1:4" x14ac:dyDescent="0.25">
      <c r="A17" s="44" t="s">
        <v>152</v>
      </c>
      <c r="B17" s="85">
        <v>-1.1737478011724614</v>
      </c>
      <c r="C17" s="85">
        <v>-0.49803714118401732</v>
      </c>
      <c r="D17" s="52">
        <f>B17-C17</f>
        <v>-0.67571065998844404</v>
      </c>
    </row>
    <row r="18" spans="1:4" x14ac:dyDescent="0.25">
      <c r="A18" s="82" t="s">
        <v>148</v>
      </c>
      <c r="B18" s="31" t="s">
        <v>146</v>
      </c>
      <c r="C18" s="31" t="s">
        <v>60</v>
      </c>
      <c r="D18" s="31" t="s">
        <v>138</v>
      </c>
    </row>
    <row r="19" spans="1:4" x14ac:dyDescent="0.25">
      <c r="A19" s="51" t="s">
        <v>153</v>
      </c>
      <c r="C19" s="21"/>
      <c r="D19" s="34" t="s">
        <v>154</v>
      </c>
    </row>
    <row r="20" spans="1:4" ht="12.75" customHeight="1" x14ac:dyDescent="0.25">
      <c r="A20" s="51" t="s">
        <v>155</v>
      </c>
    </row>
    <row r="21" spans="1:4" x14ac:dyDescent="0.25">
      <c r="B21" s="263"/>
      <c r="C21" s="263"/>
      <c r="D21" s="257"/>
    </row>
    <row r="22" spans="1:4" x14ac:dyDescent="0.25">
      <c r="B22" s="258"/>
      <c r="C22" s="258"/>
      <c r="D22" s="258"/>
    </row>
    <row r="23" spans="1:4" x14ac:dyDescent="0.25">
      <c r="B23" s="258"/>
      <c r="C23" s="258"/>
      <c r="D23" s="258"/>
    </row>
    <row r="24" spans="1:4" x14ac:dyDescent="0.25">
      <c r="B24" s="258"/>
      <c r="C24" s="258"/>
      <c r="D24" s="258"/>
    </row>
    <row r="25" spans="1:4" x14ac:dyDescent="0.25">
      <c r="B25" s="262"/>
      <c r="C25" s="262"/>
      <c r="D25" s="258"/>
    </row>
    <row r="26" spans="1:4" x14ac:dyDescent="0.25">
      <c r="B26" s="257"/>
      <c r="C26" s="257"/>
      <c r="D26" s="257"/>
    </row>
    <row r="27" spans="1:4" x14ac:dyDescent="0.25">
      <c r="B27" s="258"/>
      <c r="C27" s="258"/>
      <c r="D27" s="258"/>
    </row>
    <row r="28" spans="1:4" x14ac:dyDescent="0.25">
      <c r="B28" s="258"/>
      <c r="C28" s="258"/>
      <c r="D28" s="258"/>
    </row>
    <row r="29" spans="1:4" x14ac:dyDescent="0.25">
      <c r="B29" s="257"/>
      <c r="C29" s="257"/>
      <c r="D29" s="257"/>
    </row>
    <row r="30" spans="1:4" x14ac:dyDescent="0.25">
      <c r="B30" s="258"/>
      <c r="C30" s="258"/>
      <c r="D30" s="258"/>
    </row>
    <row r="31" spans="1:4" x14ac:dyDescent="0.25">
      <c r="B31" s="257"/>
      <c r="C31" s="257"/>
      <c r="D31" s="259"/>
    </row>
    <row r="32" spans="1:4" x14ac:dyDescent="0.25">
      <c r="B32" s="258"/>
      <c r="C32" s="258"/>
      <c r="D32" s="258"/>
    </row>
    <row r="33" spans="2:4" x14ac:dyDescent="0.25">
      <c r="B33" s="258"/>
      <c r="C33" s="258"/>
      <c r="D33" s="258"/>
    </row>
    <row r="34" spans="2:4" x14ac:dyDescent="0.25">
      <c r="B34" s="257"/>
      <c r="C34" s="257"/>
      <c r="D34" s="257"/>
    </row>
    <row r="35" spans="2:4" x14ac:dyDescent="0.25">
      <c r="B35" s="260"/>
      <c r="C35" s="260"/>
      <c r="D35" s="261"/>
    </row>
    <row r="36" spans="2:4" x14ac:dyDescent="0.25">
      <c r="B36" s="257"/>
      <c r="C36" s="257"/>
      <c r="D36" s="25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9"/>
  <dimension ref="A1:G20"/>
  <sheetViews>
    <sheetView showGridLines="0" workbookViewId="0">
      <selection sqref="A1:E1"/>
    </sheetView>
  </sheetViews>
  <sheetFormatPr defaultRowHeight="15" x14ac:dyDescent="0.25"/>
  <cols>
    <col min="1" max="1" width="57.28515625" customWidth="1"/>
  </cols>
  <sheetData>
    <row r="1" spans="1:7" x14ac:dyDescent="0.25">
      <c r="A1" s="492" t="s">
        <v>156</v>
      </c>
      <c r="B1" s="492"/>
      <c r="C1" s="492"/>
      <c r="D1" s="492"/>
      <c r="E1" s="492"/>
      <c r="F1" s="56"/>
      <c r="G1" s="56"/>
    </row>
    <row r="2" spans="1:7" x14ac:dyDescent="0.25">
      <c r="A2" s="160"/>
      <c r="B2" s="493" t="s">
        <v>133</v>
      </c>
      <c r="C2" s="494"/>
      <c r="D2" s="493" t="s">
        <v>134</v>
      </c>
      <c r="E2" s="493"/>
      <c r="F2" s="56"/>
      <c r="G2" s="56"/>
    </row>
    <row r="3" spans="1:7" x14ac:dyDescent="0.25">
      <c r="A3" s="160"/>
      <c r="B3" s="160" t="s">
        <v>157</v>
      </c>
      <c r="C3" s="161" t="s">
        <v>158</v>
      </c>
      <c r="D3" s="160" t="s">
        <v>157</v>
      </c>
      <c r="E3" s="160" t="s">
        <v>158</v>
      </c>
      <c r="F3" s="56"/>
      <c r="G3" s="56"/>
    </row>
    <row r="4" spans="1:7" x14ac:dyDescent="0.25">
      <c r="A4" s="164" t="s">
        <v>159</v>
      </c>
      <c r="B4" s="264">
        <v>-0.26598230229781583</v>
      </c>
      <c r="C4" s="265">
        <v>-1.1737478011724614</v>
      </c>
      <c r="D4" s="266">
        <v>-1.0811599558612328E-2</v>
      </c>
      <c r="E4" s="264">
        <v>-0.49803714118401732</v>
      </c>
      <c r="F4" s="56"/>
      <c r="G4" s="56"/>
    </row>
    <row r="5" spans="1:7" x14ac:dyDescent="0.25">
      <c r="A5" s="37" t="s">
        <v>160</v>
      </c>
      <c r="B5" s="267">
        <v>-1.208581265361099</v>
      </c>
      <c r="C5" s="268">
        <v>0.23874253823371219</v>
      </c>
      <c r="D5" s="291">
        <f>D6</f>
        <v>-0.27786921474328202</v>
      </c>
      <c r="E5" s="292">
        <f>E6</f>
        <v>-0.25637689148539983</v>
      </c>
      <c r="F5" s="56"/>
      <c r="G5" s="56"/>
    </row>
    <row r="6" spans="1:7" x14ac:dyDescent="0.25">
      <c r="A6" s="167" t="s">
        <v>161</v>
      </c>
      <c r="B6" s="267">
        <f>SUM(B7:B11)</f>
        <v>-1.208581265361099</v>
      </c>
      <c r="C6" s="268">
        <f>SUM(C7:C11)</f>
        <v>0.23874253823371219</v>
      </c>
      <c r="D6" s="269">
        <f>SUM(D14,D7:D12)</f>
        <v>-0.27786921474328202</v>
      </c>
      <c r="E6" s="269">
        <f>SUM(E14,E7:E12)</f>
        <v>-0.25637689148539983</v>
      </c>
      <c r="F6" s="56"/>
      <c r="G6" s="56"/>
    </row>
    <row r="7" spans="1:7" x14ac:dyDescent="0.25">
      <c r="A7" s="168" t="s">
        <v>162</v>
      </c>
      <c r="B7" s="270">
        <v>0.14831103375286914</v>
      </c>
      <c r="C7" s="271">
        <v>5.335696501030826E-2</v>
      </c>
      <c r="D7" s="348" t="s">
        <v>138</v>
      </c>
      <c r="E7" s="273" t="s">
        <v>138</v>
      </c>
      <c r="F7" s="56"/>
      <c r="G7" s="56"/>
    </row>
    <row r="8" spans="1:7" x14ac:dyDescent="0.25">
      <c r="A8" s="168" t="s">
        <v>163</v>
      </c>
      <c r="B8" s="272">
        <v>-0.43961486059269528</v>
      </c>
      <c r="C8" s="274" t="s">
        <v>138</v>
      </c>
      <c r="D8" s="348" t="s">
        <v>138</v>
      </c>
      <c r="E8" s="273" t="s">
        <v>138</v>
      </c>
      <c r="F8" s="56"/>
      <c r="G8" s="56"/>
    </row>
    <row r="9" spans="1:7" x14ac:dyDescent="0.25">
      <c r="A9" s="168" t="s">
        <v>164</v>
      </c>
      <c r="B9" s="341">
        <v>-0.91727743852127275</v>
      </c>
      <c r="C9" s="274" t="s">
        <v>138</v>
      </c>
      <c r="D9" s="348" t="s">
        <v>138</v>
      </c>
      <c r="E9" s="273" t="s">
        <v>138</v>
      </c>
      <c r="F9" s="56"/>
      <c r="G9" s="56"/>
    </row>
    <row r="10" spans="1:7" x14ac:dyDescent="0.25">
      <c r="A10" s="168" t="s">
        <v>165</v>
      </c>
      <c r="B10" s="272" t="s">
        <v>138</v>
      </c>
      <c r="C10" s="274">
        <v>-0.26555523130204528</v>
      </c>
      <c r="D10" s="349" t="s">
        <v>138</v>
      </c>
      <c r="E10" s="272">
        <v>-0.25637689148539983</v>
      </c>
      <c r="F10" s="56"/>
      <c r="G10" s="56"/>
    </row>
    <row r="11" spans="1:7" x14ac:dyDescent="0.25">
      <c r="A11" s="168" t="s">
        <v>166</v>
      </c>
      <c r="B11" s="272" t="s">
        <v>138</v>
      </c>
      <c r="C11" s="274">
        <v>0.45094080452544921</v>
      </c>
      <c r="D11" s="293" t="s">
        <v>138</v>
      </c>
      <c r="E11" s="346" t="s">
        <v>320</v>
      </c>
      <c r="F11" s="56"/>
      <c r="G11" s="56"/>
    </row>
    <row r="12" spans="1:7" x14ac:dyDescent="0.25">
      <c r="A12" s="168" t="s">
        <v>319</v>
      </c>
      <c r="B12" s="346" t="s">
        <v>320</v>
      </c>
      <c r="C12" s="347" t="s">
        <v>138</v>
      </c>
      <c r="D12" s="348">
        <v>-0.25842059804845552</v>
      </c>
      <c r="E12" s="346" t="s">
        <v>138</v>
      </c>
      <c r="F12" s="56"/>
      <c r="G12" s="56"/>
    </row>
    <row r="13" spans="1:7" x14ac:dyDescent="0.25">
      <c r="A13" s="167" t="s">
        <v>167</v>
      </c>
      <c r="B13" s="497" t="s">
        <v>168</v>
      </c>
      <c r="C13" s="498"/>
      <c r="D13" s="497"/>
      <c r="E13" s="497"/>
      <c r="F13" s="56"/>
      <c r="G13" s="56"/>
    </row>
    <row r="14" spans="1:7" x14ac:dyDescent="0.25">
      <c r="A14" s="168" t="s">
        <v>321</v>
      </c>
      <c r="B14" s="351" t="s">
        <v>169</v>
      </c>
      <c r="C14" s="275" t="s">
        <v>138</v>
      </c>
      <c r="D14" s="348">
        <v>-1.9448616694826493E-2</v>
      </c>
      <c r="E14" s="352" t="s">
        <v>138</v>
      </c>
    </row>
    <row r="15" spans="1:7" ht="24" x14ac:dyDescent="0.25">
      <c r="A15" s="350" t="s">
        <v>322</v>
      </c>
      <c r="B15" s="276" t="s">
        <v>323</v>
      </c>
      <c r="C15" s="277" t="s">
        <v>323</v>
      </c>
      <c r="D15" s="353" t="s">
        <v>323</v>
      </c>
      <c r="E15" s="278" t="s">
        <v>323</v>
      </c>
    </row>
    <row r="16" spans="1:7" x14ac:dyDescent="0.25">
      <c r="A16" s="499" t="s">
        <v>170</v>
      </c>
      <c r="B16" s="279">
        <f>B4+B5</f>
        <v>-1.4745635676589148</v>
      </c>
      <c r="C16" s="280">
        <f>C4+C5</f>
        <v>-0.93500526293874919</v>
      </c>
      <c r="D16" s="279">
        <f>D4+D5</f>
        <v>-0.28868081430189435</v>
      </c>
      <c r="E16" s="279">
        <f>E4+E5</f>
        <v>-0.75441403266941709</v>
      </c>
    </row>
    <row r="17" spans="1:5" ht="27" customHeight="1" x14ac:dyDescent="0.25">
      <c r="A17" s="500"/>
      <c r="B17" s="501" t="s">
        <v>324</v>
      </c>
      <c r="C17" s="502"/>
      <c r="D17" s="503" t="s">
        <v>171</v>
      </c>
      <c r="E17" s="501"/>
    </row>
    <row r="18" spans="1:5" ht="24.75" customHeight="1" x14ac:dyDescent="0.25">
      <c r="A18" s="495" t="s">
        <v>172</v>
      </c>
      <c r="B18" s="495"/>
      <c r="C18" s="495"/>
      <c r="D18" s="495"/>
      <c r="E18" s="495"/>
    </row>
    <row r="19" spans="1:5" x14ac:dyDescent="0.25">
      <c r="A19" s="151" t="s">
        <v>173</v>
      </c>
      <c r="B19" s="60"/>
      <c r="C19" s="60"/>
      <c r="D19" s="496" t="s">
        <v>174</v>
      </c>
      <c r="E19" s="496"/>
    </row>
    <row r="20" spans="1:5" x14ac:dyDescent="0.25">
      <c r="A20" s="151" t="s">
        <v>325</v>
      </c>
    </row>
  </sheetData>
  <mergeCells count="10">
    <mergeCell ref="A1:E1"/>
    <mergeCell ref="B2:C2"/>
    <mergeCell ref="D2:E2"/>
    <mergeCell ref="A18:E18"/>
    <mergeCell ref="D19:E19"/>
    <mergeCell ref="B13:C13"/>
    <mergeCell ref="D13:E13"/>
    <mergeCell ref="A16:A17"/>
    <mergeCell ref="B17:C17"/>
    <mergeCell ref="D17:E17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E701AD568AA2478B078039D5F76868" ma:contentTypeVersion="8" ma:contentTypeDescription="Umožňuje vytvoriť nový dokument." ma:contentTypeScope="" ma:versionID="39967130c657b5b1335ffa6642738e38">
  <xsd:schema xmlns:xsd="http://www.w3.org/2001/XMLSchema" xmlns:xs="http://www.w3.org/2001/XMLSchema" xmlns:p="http://schemas.microsoft.com/office/2006/metadata/properties" xmlns:ns2="e37c3c1f-ee67-4d37-8330-71fba71fe892" xmlns:ns3="ff691899-9eb7-4807-b4ff-7884f9194702" targetNamespace="http://schemas.microsoft.com/office/2006/metadata/properties" ma:root="true" ma:fieldsID="04af0457a106b00dfafc35ddecd8f2d0" ns2:_="" ns3:_="">
    <xsd:import namespace="e37c3c1f-ee67-4d37-8330-71fba71fe892"/>
    <xsd:import namespace="ff691899-9eb7-4807-b4ff-7884f91947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c3c1f-ee67-4d37-8330-71fba71fe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91899-9eb7-4807-b4ff-7884f919470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B315CD-6BA2-4338-BDB3-81CE0E117F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609471-302A-418F-84C0-517B3A472A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D2AFDE5-CFBF-425E-8DDE-53DFAEBECA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c3c1f-ee67-4d37-8330-71fba71fe892"/>
    <ds:schemaRef ds:uri="ff691899-9eb7-4807-b4ff-7884f91947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20</vt:i4>
      </vt:variant>
    </vt:vector>
  </HeadingPairs>
  <TitlesOfParts>
    <vt:vector size="20" baseType="lpstr">
      <vt:lpstr>Obsah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T11, T12, T13</vt:lpstr>
      <vt:lpstr>T14</vt:lpstr>
      <vt:lpstr>T15</vt:lpstr>
      <vt:lpstr>T16</vt:lpstr>
      <vt:lpstr>T17</vt:lpstr>
      <vt:lpstr>G01</vt:lpstr>
      <vt:lpstr>G02</vt:lpstr>
      <vt:lpstr>G03</vt:lpstr>
      <vt:lpstr>G04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senaj</dc:creator>
  <cp:keywords/>
  <dc:description/>
  <cp:lastModifiedBy>Matus Kubik</cp:lastModifiedBy>
  <cp:revision/>
  <dcterms:created xsi:type="dcterms:W3CDTF">2014-05-15T12:54:31Z</dcterms:created>
  <dcterms:modified xsi:type="dcterms:W3CDTF">2019-07-22T06:17:29Z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0x01010049E701AD568AA2478B078039D5F76868</vt:lpwstr>
  </property>
</Properties>
</file>