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 filterPrivacy="1"/>
  <xr:revisionPtr revIDLastSave="0" documentId="13_ncr:1_{8F7C8E15-17A1-4FA2-9B9B-4C1E8BD194BF}" xr6:coauthVersionLast="36" xr6:coauthVersionMax="36" xr10:uidLastSave="{00000000-0000-0000-0000-000000000000}"/>
  <bookViews>
    <workbookView xWindow="1860" yWindow="0" windowWidth="22260" windowHeight="12645" xr2:uid="{00000000-000D-0000-FFFF-FFFF00000000}"/>
  </bookViews>
  <sheets>
    <sheet name="T1" sheetId="1" r:id="rId1"/>
    <sheet name="T2" sheetId="2" r:id="rId2"/>
    <sheet name="T3" sheetId="16" r:id="rId3"/>
    <sheet name="G1" sheetId="11" r:id="rId4"/>
    <sheet name="G2" sheetId="17" r:id="rId5"/>
    <sheet name="G3" sheetId="13" r:id="rId6"/>
    <sheet name="G4" sheetId="14" r:id="rId7"/>
    <sheet name="T4" sheetId="5" r:id="rId8"/>
    <sheet name="T5" sheetId="18" r:id="rId9"/>
    <sheet name="G5" sheetId="15" r:id="rId10"/>
    <sheet name="T6" sheetId="7" r:id="rId11"/>
    <sheet name="T7" sheetId="8" r:id="rId12"/>
    <sheet name="T8" sheetId="19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18" i="1" l="1"/>
  <c r="E17" i="1"/>
  <c r="E16" i="1"/>
  <c r="E15" i="1"/>
  <c r="E13" i="1"/>
  <c r="E12" i="1"/>
  <c r="E11" i="1"/>
  <c r="E10" i="1"/>
  <c r="E9" i="1"/>
  <c r="E7" i="1"/>
  <c r="E6" i="1"/>
  <c r="E5" i="1"/>
  <c r="E4" i="1"/>
</calcChain>
</file>

<file path=xl/sharedStrings.xml><?xml version="1.0" encoding="utf-8"?>
<sst xmlns="http://schemas.openxmlformats.org/spreadsheetml/2006/main" count="408" uniqueCount="179">
  <si>
    <t>Sadzba poistného na invalidné poistenie</t>
  </si>
  <si>
    <t>Zamestnanec</t>
  </si>
  <si>
    <t>Povinne dôchodkovo poistená samostatne zárobkovo činná osoba</t>
  </si>
  <si>
    <t>Dobrovoľne dôchodkovo poistená osoba</t>
  </si>
  <si>
    <t>Štát</t>
  </si>
  <si>
    <t>Sadzba poistného na starobné poistenie</t>
  </si>
  <si>
    <t xml:space="preserve">Zamestnávateľ za zamestnanca </t>
  </si>
  <si>
    <t xml:space="preserve">Štát za fyzické osoby uvedené v § 128 ods. 5 </t>
  </si>
  <si>
    <t>Sociálna poisťovňa za poberateľov úrazovej renty ...</t>
  </si>
  <si>
    <t>Sadzba poistného do rezervného fondu solidarity</t>
  </si>
  <si>
    <t>Štátny rozpočet</t>
  </si>
  <si>
    <t>DPH</t>
  </si>
  <si>
    <t>Poistné platené štátom</t>
  </si>
  <si>
    <t xml:space="preserve">Sociálna poisťovňa </t>
  </si>
  <si>
    <t>Poistné na invalidné poistenie</t>
  </si>
  <si>
    <t>Celkový vplyv opatrenia  na rozpočet VS v mil. eur</t>
  </si>
  <si>
    <t>Celkový vplyv opatrenia  na rozpočet VS v % HDP</t>
  </si>
  <si>
    <t>Disponibilny mesacny prijem od</t>
  </si>
  <si>
    <t>Disponibilny mesacny prijem do</t>
  </si>
  <si>
    <t>Priemerna zmena v eurach</t>
  </si>
  <si>
    <t>Priemerna zmena v %</t>
  </si>
  <si>
    <t>% domácnosti s nárastom príjmu</t>
  </si>
  <si>
    <t>% domácnosti s poklesom príjmu</t>
  </si>
  <si>
    <t>% domácnosti bez zmeny</t>
  </si>
  <si>
    <t>1.decil</t>
  </si>
  <si>
    <t>2.decil</t>
  </si>
  <si>
    <t>3.decil</t>
  </si>
  <si>
    <t>4.decil</t>
  </si>
  <si>
    <t>5.decil</t>
  </si>
  <si>
    <t>6.decil</t>
  </si>
  <si>
    <t>7.decil</t>
  </si>
  <si>
    <t>8.decil</t>
  </si>
  <si>
    <t>9.decil</t>
  </si>
  <si>
    <t>10.decil</t>
  </si>
  <si>
    <t>Spolu</t>
  </si>
  <si>
    <t>Hrubý mesačný príjem od</t>
  </si>
  <si>
    <t>Hrubý mesačný príjem do</t>
  </si>
  <si>
    <t>% osôb s nárastom daní</t>
  </si>
  <si>
    <t>% osôb s poklesom dani</t>
  </si>
  <si>
    <t>% osôb bez zmeny dani</t>
  </si>
  <si>
    <t>Počet ekonomicky aktívnych</t>
  </si>
  <si>
    <t>%</t>
  </si>
  <si>
    <t>Počet pracujúcich</t>
  </si>
  <si>
    <t xml:space="preserve">Počet nezamestnaných </t>
  </si>
  <si>
    <t>Miera nezamestnanosti</t>
  </si>
  <si>
    <t>p.b.</t>
  </si>
  <si>
    <t>Odpracované hodiny za kvartál</t>
  </si>
  <si>
    <t xml:space="preserve">Hrubé mzdy </t>
  </si>
  <si>
    <t>Efektívna práca</t>
  </si>
  <si>
    <t>Hrubý zisk firiem v % HDP</t>
  </si>
  <si>
    <t>Náklady práce v % HDP</t>
  </si>
  <si>
    <t>HDP</t>
  </si>
  <si>
    <t>Vplyv na saldo</t>
  </si>
  <si>
    <t>Vybrané príjmy</t>
  </si>
  <si>
    <t>DPFO</t>
  </si>
  <si>
    <t>Odvody zamestnanci</t>
  </si>
  <si>
    <t>Odvody zamestnávatelia</t>
  </si>
  <si>
    <t>Odvody SZČO</t>
  </si>
  <si>
    <t>Vybrané výdavky</t>
  </si>
  <si>
    <t>Statický efekt</t>
  </si>
  <si>
    <t>Dynamický efekt</t>
  </si>
  <si>
    <t xml:space="preserve">Zamestnanci </t>
  </si>
  <si>
    <t xml:space="preserve">SZČO </t>
  </si>
  <si>
    <t>Dobrovoľne poistené osoby</t>
  </si>
  <si>
    <t>n.a.</t>
  </si>
  <si>
    <t xml:space="preserve">Zdroj: SIMTASK </t>
  </si>
  <si>
    <t>EAO</t>
  </si>
  <si>
    <t>SP za poberateľov úrazovej renty (bez vplyvu na saldo VS)</t>
  </si>
  <si>
    <t>Štát (bez vplyvu na saldo VS)</t>
  </si>
  <si>
    <t>Poistné do rezervného fondu solidarity</t>
  </si>
  <si>
    <t>Poistné na starobné poistenie</t>
  </si>
  <si>
    <t>Vplyv opatrenia  na rozpočet VS v mil. eur</t>
  </si>
  <si>
    <t>Zdroj: Sociálna poisťovňa, výpočet KRRZ</t>
  </si>
  <si>
    <t>do 309</t>
  </si>
  <si>
    <t>do     309</t>
  </si>
  <si>
    <t>od 309 do 527</t>
  </si>
  <si>
    <t>309      až      527</t>
  </si>
  <si>
    <t>od 527 do 633</t>
  </si>
  <si>
    <t>527      až      633</t>
  </si>
  <si>
    <t>od 633 do 765</t>
  </si>
  <si>
    <t>633      až      765</t>
  </si>
  <si>
    <t>od 765 do 912</t>
  </si>
  <si>
    <t>765      až      912</t>
  </si>
  <si>
    <t>od 912 do 1037</t>
  </si>
  <si>
    <t>912      až      1037</t>
  </si>
  <si>
    <t>od 1038 do 1188</t>
  </si>
  <si>
    <t>1038      až      1188</t>
  </si>
  <si>
    <t>od 1189 do 1420</t>
  </si>
  <si>
    <t>1189      až      1420</t>
  </si>
  <si>
    <t>od 1420 do 1875</t>
  </si>
  <si>
    <t>1420      až      1875</t>
  </si>
  <si>
    <t xml:space="preserve">od 1876 </t>
  </si>
  <si>
    <t>do     1876</t>
  </si>
  <si>
    <t>% osôb s nárastom</t>
  </si>
  <si>
    <t>% osôb s poklesom</t>
  </si>
  <si>
    <t>% osôb bez zmeny</t>
  </si>
  <si>
    <t>Príjem</t>
  </si>
  <si>
    <t>Zmena v disp. príjme</t>
  </si>
  <si>
    <t xml:space="preserve">Podiel rodín so zmenou </t>
  </si>
  <si>
    <t>Priem.
zmena</t>
  </si>
  <si>
    <r>
      <t xml:space="preserve">Priemerná </t>
    </r>
    <r>
      <rPr>
        <b/>
        <sz val="10"/>
        <color theme="1" tint="0.24994659260841701"/>
        <rFont val="Constantia"/>
        <family val="1"/>
        <charset val="238"/>
      </rPr>
      <t>kladná</t>
    </r>
    <r>
      <rPr>
        <b/>
        <sz val="10"/>
        <color theme="0"/>
        <rFont val="Constantia"/>
        <family val="1"/>
        <charset val="238"/>
      </rPr>
      <t xml:space="preserve"> 
a záporná zmena 
v disp. príjme 
(eur)</t>
    </r>
  </si>
  <si>
    <r>
      <t xml:space="preserve">Podiel rodín 
</t>
    </r>
    <r>
      <rPr>
        <b/>
        <sz val="10"/>
        <color theme="1" tint="0.24994659260841701"/>
        <rFont val="Constantia"/>
        <family val="1"/>
        <charset val="238"/>
      </rPr>
      <t xml:space="preserve">s kladnou, </t>
    </r>
    <r>
      <rPr>
        <b/>
        <sz val="10"/>
        <color theme="0" tint="-0.499984740745262"/>
        <rFont val="Constantia"/>
        <family val="1"/>
        <charset val="238"/>
      </rPr>
      <t>nulovou</t>
    </r>
    <r>
      <rPr>
        <b/>
        <sz val="10"/>
        <color theme="1" tint="0.24994659260841701"/>
        <rFont val="Constantia"/>
        <family val="1"/>
        <charset val="238"/>
      </rPr>
      <t xml:space="preserve">  </t>
    </r>
    <r>
      <rPr>
        <b/>
        <sz val="10"/>
        <color theme="0"/>
        <rFont val="Constantia"/>
        <family val="1"/>
        <charset val="238"/>
      </rPr>
      <t xml:space="preserve">
a zápornou zmenou (v %)</t>
    </r>
  </si>
  <si>
    <t>Typ rodiny</t>
  </si>
  <si>
    <t>Počet rodín</t>
  </si>
  <si>
    <t>Priemerná zmena 
v disp. príjme</t>
  </si>
  <si>
    <r>
      <t xml:space="preserve">Podiel rodín 
</t>
    </r>
    <r>
      <rPr>
        <b/>
        <sz val="10"/>
        <color theme="1" tint="0.24994659260841701"/>
        <rFont val="Constantia"/>
        <family val="1"/>
        <charset val="238"/>
      </rPr>
      <t xml:space="preserve">s kladnou, </t>
    </r>
    <r>
      <rPr>
        <b/>
        <sz val="10"/>
        <color theme="0" tint="-0.49995422223578601"/>
        <rFont val="Constantia"/>
        <family val="1"/>
        <charset val="238"/>
      </rPr>
      <t xml:space="preserve">nulovou  </t>
    </r>
    <r>
      <rPr>
        <b/>
        <sz val="10"/>
        <color theme="0"/>
        <rFont val="Constantia"/>
        <family val="1"/>
        <charset val="238"/>
      </rPr>
      <t xml:space="preserve">
a zápornou zmenou (v %)</t>
    </r>
  </si>
  <si>
    <t>Priemerná zmena</t>
  </si>
  <si>
    <t xml:space="preserve">od </t>
  </si>
  <si>
    <t>do</t>
  </si>
  <si>
    <t>eur</t>
  </si>
  <si>
    <t xml:space="preserve"> (%)</t>
  </si>
  <si>
    <t>+</t>
  </si>
  <si>
    <t>-</t>
  </si>
  <si>
    <t>(eur)</t>
  </si>
  <si>
    <t>Všetky rodiny</t>
  </si>
  <si>
    <t>Jednotlivec bez detí</t>
  </si>
  <si>
    <t>Jednotlivec + 1 dieťa</t>
  </si>
  <si>
    <t>Jednotlivec + 2 deti</t>
  </si>
  <si>
    <t>Jednotlivec + 3 a viac detí</t>
  </si>
  <si>
    <t>Dvojica bez detí</t>
  </si>
  <si>
    <t>1. príjmová kat.</t>
  </si>
  <si>
    <t>Dvojica s 1 dieťaťom</t>
  </si>
  <si>
    <t>2. príjmová kat.</t>
  </si>
  <si>
    <t>Dvojica s 2 deťmi</t>
  </si>
  <si>
    <t>3. príjmová kat.</t>
  </si>
  <si>
    <t>Dvojica s 3 a viac deťmi</t>
  </si>
  <si>
    <t>4. príjmová kat.</t>
  </si>
  <si>
    <t>Zdroj: model SIMTASK (2020)</t>
  </si>
  <si>
    <t>5. príjmová kat.</t>
  </si>
  <si>
    <t>do 306</t>
  </si>
  <si>
    <t>do     306</t>
  </si>
  <si>
    <t>od 306 do 462</t>
  </si>
  <si>
    <t>306      až      462</t>
  </si>
  <si>
    <t>od 462 do 561</t>
  </si>
  <si>
    <t>462      až      561</t>
  </si>
  <si>
    <t>od 561 do 677</t>
  </si>
  <si>
    <t>561      až      677</t>
  </si>
  <si>
    <t>od 677 do 820</t>
  </si>
  <si>
    <t>677      až      820</t>
  </si>
  <si>
    <t>od 820 do 971</t>
  </si>
  <si>
    <t>820      až      971</t>
  </si>
  <si>
    <t>od 971 do 1157</t>
  </si>
  <si>
    <t>971      až      1157</t>
  </si>
  <si>
    <t>od 1157 do 1445</t>
  </si>
  <si>
    <t>1157      až      1445</t>
  </si>
  <si>
    <t>od 1446 do 1955</t>
  </si>
  <si>
    <t>1446      až      1955</t>
  </si>
  <si>
    <t xml:space="preserve">od 1955 </t>
  </si>
  <si>
    <t>tu_fam</t>
  </si>
  <si>
    <t>% rodín s nárastom príjmu</t>
  </si>
  <si>
    <t>% rodín s poklesom príjmu</t>
  </si>
  <si>
    <t>% rodín bez zmeny</t>
  </si>
  <si>
    <t>Ukazovateľ</t>
  </si>
  <si>
    <t>Zmena
( %, p.b.)</t>
  </si>
  <si>
    <t>Zmena 
(osoby)</t>
  </si>
  <si>
    <t>Zdroj: model w_hat if</t>
  </si>
  <si>
    <r>
      <t xml:space="preserve">Tabuľka 4: </t>
    </r>
    <r>
      <rPr>
        <b/>
        <sz val="11"/>
        <color rgb="FF13B5EA"/>
        <rFont val="Constantia"/>
        <family val="1"/>
        <charset val="238"/>
      </rPr>
      <t>Dynamické vplyvy opatrenia</t>
    </r>
  </si>
  <si>
    <r>
      <t xml:space="preserve">Tabuľka 8: </t>
    </r>
    <r>
      <rPr>
        <b/>
        <sz val="11"/>
        <color rgb="FF13B5EA"/>
        <rFont val="Constantia"/>
        <family val="1"/>
        <charset val="238"/>
      </rPr>
      <t>Zmena v disponibilnom príjme podľa typu rodín a výšky príjmu, 2020</t>
    </r>
  </si>
  <si>
    <r>
      <t>Tabuľka 7</t>
    </r>
    <r>
      <rPr>
        <b/>
        <sz val="11"/>
        <color rgb="FF13B5EA"/>
        <rFont val="Constantia"/>
        <family val="1"/>
        <charset val="238"/>
      </rPr>
      <t>: Vplyv navrhovaného opatrenia, kvantifikácia na údajoch Sociálnej poisťovne</t>
    </r>
    <r>
      <rPr>
        <b/>
        <i/>
        <sz val="11"/>
        <color rgb="FF13B5EA"/>
        <rFont val="Constantia"/>
        <family val="1"/>
        <charset val="238"/>
      </rPr>
      <t>(v mil. eur, ESA 2010)</t>
    </r>
  </si>
  <si>
    <r>
      <t>Tabuľka 6</t>
    </r>
    <r>
      <rPr>
        <b/>
        <sz val="11"/>
        <color rgb="FF13B5EA"/>
        <rFont val="Constantia"/>
        <family val="1"/>
        <charset val="238"/>
      </rPr>
      <t>: Vplyv navrhovaného opatrenia, kvantifikácia modelom SIMTASK (v mil. eur, ESA</t>
    </r>
    <r>
      <rPr>
        <b/>
        <i/>
        <sz val="11"/>
        <color rgb="FF13B5EA"/>
        <rFont val="Constantia"/>
        <family val="1"/>
        <charset val="238"/>
      </rPr>
      <t xml:space="preserve"> 2010)</t>
    </r>
  </si>
  <si>
    <t>Statický
efekt</t>
  </si>
  <si>
    <t>Dynamický
efekt</t>
  </si>
  <si>
    <t>Rozdiel</t>
  </si>
  <si>
    <t>Odvody</t>
  </si>
  <si>
    <t>Zamestnanci</t>
  </si>
  <si>
    <t>Zamestnávatelia</t>
  </si>
  <si>
    <t>SZČO</t>
  </si>
  <si>
    <r>
      <t xml:space="preserve">Tabuľka 5: </t>
    </r>
    <r>
      <rPr>
        <b/>
        <sz val="11"/>
        <color rgb="FF13B5EA"/>
        <rFont val="Calibri"/>
        <family val="2"/>
        <charset val="238"/>
        <scheme val="minor"/>
      </rPr>
      <t>Dynamické vplyvy opatrenia</t>
    </r>
  </si>
  <si>
    <t>Sadzba</t>
  </si>
  <si>
    <t>rozdiel p.b.</t>
  </si>
  <si>
    <t>súčasná %</t>
  </si>
  <si>
    <t>návrh %</t>
  </si>
  <si>
    <r>
      <rPr>
        <b/>
        <i/>
        <sz val="11"/>
        <color rgb="FF13B5EA"/>
        <rFont val="Constantia"/>
        <family val="1"/>
        <charset val="238"/>
      </rPr>
      <t>Tabuľka 1:</t>
    </r>
    <r>
      <rPr>
        <b/>
        <sz val="11"/>
        <color rgb="FF13B5EA"/>
        <rFont val="Constantia"/>
        <family val="1"/>
        <charset val="238"/>
      </rPr>
      <t xml:space="preserve"> Prehľad navrhovaných zmien</t>
    </r>
  </si>
  <si>
    <r>
      <t>Tabuľka 2</t>
    </r>
    <r>
      <rPr>
        <b/>
        <sz val="11"/>
        <color rgb="FF13B5EA"/>
        <rFont val="Calibri"/>
        <family val="2"/>
        <charset val="238"/>
        <scheme val="minor"/>
      </rPr>
      <t>: Vplyvy opatrenia na saldo rozpočtu verejnej správy (mil. eur, ESA2010)</t>
    </r>
  </si>
  <si>
    <r>
      <t>Tabuľka 3</t>
    </r>
    <r>
      <rPr>
        <b/>
        <sz val="11"/>
        <color rgb="FF13B5EA"/>
        <rFont val="Calibri"/>
        <family val="2"/>
        <charset val="238"/>
        <scheme val="minor"/>
      </rPr>
      <t>: Zmena v disponibilnom príjme podľa typu rodín, 2020</t>
    </r>
  </si>
  <si>
    <t xml:space="preserve">Samosprávy </t>
  </si>
  <si>
    <t>DPFO (vrátane 2% na VPÚ)* - obce</t>
  </si>
  <si>
    <t>DPFO (vrátane 2% na VPÚ)* - VÚC</t>
  </si>
  <si>
    <r>
      <rPr>
        <i/>
        <sz val="10"/>
        <rFont val="Constantia"/>
        <family val="1"/>
        <charset val="238"/>
      </rPr>
      <t xml:space="preserve">*Po zohľadnení výdavkov na verejnoprospešný účel (VPÚ).       </t>
    </r>
    <r>
      <rPr>
        <i/>
        <sz val="10"/>
        <color rgb="FF13B5EA"/>
        <rFont val="Constantia"/>
        <family val="1"/>
        <charset val="238"/>
      </rPr>
      <t>Zdroj: SIMTASK, Sociálna poisťovňa, výpočet KRRZ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</si>
</sst>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%"/>
    <numFmt numFmtId="165" formatCode="0.0"/>
    <numFmt numFmtId="166" formatCode="#,##0.0"/>
    <numFmt numFmtId="167" formatCode="0.000"/>
  </numFmts>
  <fonts count="2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b/>
      <sz val="11"/>
      <color theme="1"/>
      <name val="Constantia"/>
      <family val="1"/>
      <charset val="238"/>
    </font>
    <font>
      <sz val="11"/>
      <color theme="1"/>
      <name val="Constantia"/>
      <family val="1"/>
      <charset val="238"/>
    </font>
    <font>
      <b/>
      <sz val="11"/>
      <color rgb="FF13B5EA"/>
      <name val="Constantia"/>
      <family val="1"/>
      <charset val="238"/>
    </font>
    <font>
      <b/>
      <sz val="11"/>
      <name val="Constantia"/>
      <family val="1"/>
      <charset val="238"/>
    </font>
    <font>
      <i/>
      <sz val="10"/>
      <color rgb="FF13B5EA"/>
      <name val="Constantia"/>
      <family val="1"/>
      <charset val="238"/>
    </font>
    <font>
      <sz val="11"/>
      <name val="Constantia"/>
      <family val="1"/>
      <charset val="238"/>
    </font>
    <font>
      <sz val="11"/>
      <name val="Calibri"/>
      <family val="2"/>
      <charset val="238"/>
    </font>
    <font>
      <sz val="11"/>
      <name val="Calibri"/>
      <family val="2"/>
      <charset val="238"/>
    </font>
    <font>
      <b/>
      <i/>
      <sz val="11"/>
      <color rgb="FF13B5EA"/>
      <name val="Calibri"/>
      <family val="2"/>
      <charset val="238"/>
      <scheme val="minor"/>
    </font>
    <font>
      <b/>
      <sz val="11"/>
      <color rgb="FF13B5EA"/>
      <name val="Calibri"/>
      <family val="2"/>
      <charset val="238"/>
      <scheme val="minor"/>
    </font>
    <font>
      <b/>
      <sz val="10"/>
      <color theme="0"/>
      <name val="Constantia"/>
      <family val="1"/>
      <charset val="238"/>
    </font>
    <font>
      <b/>
      <sz val="10"/>
      <color theme="1" tint="0.24994659260841701"/>
      <name val="Constantia"/>
      <family val="1"/>
      <charset val="238"/>
    </font>
    <font>
      <b/>
      <sz val="10"/>
      <color theme="0" tint="-0.499984740745262"/>
      <name val="Constantia"/>
      <family val="1"/>
      <charset val="238"/>
    </font>
    <font>
      <sz val="10"/>
      <color theme="1"/>
      <name val="Constantia"/>
      <family val="1"/>
      <charset val="238"/>
    </font>
    <font>
      <b/>
      <sz val="10"/>
      <color theme="0" tint="-0.49995422223578601"/>
      <name val="Constantia"/>
      <family val="1"/>
      <charset val="238"/>
    </font>
    <font>
      <sz val="10"/>
      <color theme="0"/>
      <name val="Constantia"/>
      <family val="1"/>
      <charset val="238"/>
    </font>
    <font>
      <b/>
      <sz val="10"/>
      <color theme="1"/>
      <name val="Constantia"/>
      <family val="1"/>
      <charset val="238"/>
    </font>
    <font>
      <i/>
      <sz val="9"/>
      <color rgb="FF13B5EA"/>
      <name val="Constantia"/>
      <family val="1"/>
      <charset val="238"/>
    </font>
    <font>
      <sz val="10"/>
      <name val="Constantia"/>
      <family val="1"/>
      <charset val="238"/>
    </font>
    <font>
      <b/>
      <i/>
      <sz val="11"/>
      <color rgb="FF13B5EA"/>
      <name val="Constantia"/>
      <family val="1"/>
      <charset val="238"/>
    </font>
    <font>
      <i/>
      <sz val="10"/>
      <name val="Constantia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rgb="FF13B5EA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rgb="FF13B5EA"/>
      </top>
      <bottom/>
      <diagonal/>
    </border>
    <border>
      <left/>
      <right/>
      <top/>
      <bottom style="thin">
        <color rgb="FF13B5EA"/>
      </bottom>
      <diagonal/>
    </border>
    <border>
      <left/>
      <right/>
      <top/>
      <bottom style="medium">
        <color rgb="FF13B5EA"/>
      </bottom>
      <diagonal/>
    </border>
  </borders>
  <cellStyleXfs count="8">
    <xf numFmtId="0" fontId="0" fillId="0" borderId="0"/>
    <xf numFmtId="9" fontId="3" fillId="0" borderId="0" applyFont="0" applyFill="0" applyBorder="0" applyAlignment="0" applyProtection="0"/>
    <xf numFmtId="0" fontId="10" fillId="0" borderId="0"/>
    <xf numFmtId="0" fontId="2" fillId="0" borderId="0"/>
    <xf numFmtId="0" fontId="1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</cellStyleXfs>
  <cellXfs count="159">
    <xf numFmtId="0" fontId="0" fillId="0" borderId="0" xfId="0"/>
    <xf numFmtId="0" fontId="4" fillId="0" borderId="1" xfId="0" applyFont="1" applyBorder="1" applyAlignment="1"/>
    <xf numFmtId="0" fontId="4" fillId="0" borderId="0" xfId="0" applyFont="1" applyAlignment="1"/>
    <xf numFmtId="1" fontId="4" fillId="0" borderId="0" xfId="0" applyNumberFormat="1" applyFont="1" applyAlignment="1"/>
    <xf numFmtId="0" fontId="5" fillId="0" borderId="0" xfId="0" applyFont="1" applyAlignment="1">
      <alignment horizontal="left" indent="1"/>
    </xf>
    <xf numFmtId="1" fontId="5" fillId="0" borderId="0" xfId="0" applyNumberFormat="1" applyFont="1" applyBorder="1" applyAlignment="1"/>
    <xf numFmtId="0" fontId="4" fillId="0" borderId="0" xfId="0" applyFont="1" applyAlignment="1">
      <alignment horizontal="left"/>
    </xf>
    <xf numFmtId="1" fontId="4" fillId="0" borderId="0" xfId="0" applyNumberFormat="1" applyFont="1" applyBorder="1" applyAlignment="1"/>
    <xf numFmtId="0" fontId="5" fillId="0" borderId="0" xfId="0" applyFont="1" applyBorder="1" applyAlignment="1">
      <alignment horizontal="left" indent="1"/>
    </xf>
    <xf numFmtId="0" fontId="5" fillId="0" borderId="2" xfId="0" applyFont="1" applyBorder="1" applyAlignment="1">
      <alignment horizontal="left" indent="1"/>
    </xf>
    <xf numFmtId="1" fontId="5" fillId="0" borderId="2" xfId="0" applyNumberFormat="1" applyFont="1" applyBorder="1" applyAlignment="1"/>
    <xf numFmtId="0" fontId="7" fillId="0" borderId="0" xfId="0" applyFont="1" applyAlignment="1"/>
    <xf numFmtId="1" fontId="7" fillId="0" borderId="0" xfId="0" applyNumberFormat="1" applyFont="1" applyAlignment="1"/>
    <xf numFmtId="0" fontId="7" fillId="0" borderId="1" xfId="0" applyFont="1" applyBorder="1" applyAlignment="1"/>
    <xf numFmtId="164" fontId="4" fillId="0" borderId="1" xfId="1" applyNumberFormat="1" applyFont="1" applyBorder="1" applyAlignment="1"/>
    <xf numFmtId="0" fontId="12" fillId="0" borderId="0" xfId="0" applyFont="1"/>
    <xf numFmtId="0" fontId="14" fillId="2" borderId="5" xfId="5" applyFont="1" applyFill="1" applyBorder="1" applyAlignment="1"/>
    <xf numFmtId="0" fontId="17" fillId="0" borderId="0" xfId="5" applyFont="1" applyAlignment="1"/>
    <xf numFmtId="0" fontId="14" fillId="2" borderId="5" xfId="5" applyFont="1" applyFill="1" applyBorder="1" applyAlignment="1">
      <alignment horizontal="center"/>
    </xf>
    <xf numFmtId="0" fontId="17" fillId="0" borderId="0" xfId="5" applyFont="1" applyBorder="1" applyAlignment="1"/>
    <xf numFmtId="0" fontId="19" fillId="2" borderId="6" xfId="5" applyFont="1" applyFill="1" applyBorder="1" applyAlignment="1">
      <alignment horizontal="center" vertical="center"/>
    </xf>
    <xf numFmtId="0" fontId="14" fillId="2" borderId="6" xfId="5" applyFont="1" applyFill="1" applyBorder="1" applyAlignment="1">
      <alignment horizontal="center" wrapText="1"/>
    </xf>
    <xf numFmtId="0" fontId="19" fillId="2" borderId="6" xfId="5" applyFont="1" applyFill="1" applyBorder="1" applyAlignment="1">
      <alignment horizontal="center"/>
    </xf>
    <xf numFmtId="0" fontId="14" fillId="2" borderId="6" xfId="5" applyFont="1" applyFill="1" applyBorder="1" applyAlignment="1">
      <alignment horizontal="center"/>
    </xf>
    <xf numFmtId="0" fontId="20" fillId="0" borderId="0" xfId="5" applyFont="1" applyAlignment="1">
      <alignment vertical="center"/>
    </xf>
    <xf numFmtId="0" fontId="20" fillId="0" borderId="0" xfId="5" applyFont="1" applyBorder="1" applyAlignment="1">
      <alignment vertical="center"/>
    </xf>
    <xf numFmtId="0" fontId="20" fillId="0" borderId="0" xfId="5" applyFont="1"/>
    <xf numFmtId="0" fontId="20" fillId="0" borderId="0" xfId="5" applyFont="1" applyAlignment="1">
      <alignment horizontal="center"/>
    </xf>
    <xf numFmtId="0" fontId="17" fillId="0" borderId="0" xfId="5" applyFont="1"/>
    <xf numFmtId="0" fontId="20" fillId="0" borderId="0" xfId="5" applyFont="1" applyBorder="1"/>
    <xf numFmtId="0" fontId="17" fillId="0" borderId="0" xfId="5" applyFont="1" applyBorder="1" applyAlignment="1">
      <alignment horizontal="center"/>
    </xf>
    <xf numFmtId="3" fontId="20" fillId="0" borderId="0" xfId="5" applyNumberFormat="1" applyFont="1" applyBorder="1"/>
    <xf numFmtId="165" fontId="20" fillId="0" borderId="0" xfId="5" applyNumberFormat="1" applyFont="1" applyBorder="1"/>
    <xf numFmtId="0" fontId="1" fillId="0" borderId="0" xfId="5" applyBorder="1"/>
    <xf numFmtId="0" fontId="17" fillId="0" borderId="0" xfId="5" applyFont="1" applyBorder="1"/>
    <xf numFmtId="2" fontId="20" fillId="0" borderId="0" xfId="6" applyNumberFormat="1" applyFont="1"/>
    <xf numFmtId="165" fontId="20" fillId="0" borderId="0" xfId="5" applyNumberFormat="1" applyFont="1"/>
    <xf numFmtId="0" fontId="17" fillId="0" borderId="0" xfId="5" applyFont="1" applyAlignment="1">
      <alignment horizontal="left" indent="1"/>
    </xf>
    <xf numFmtId="165" fontId="17" fillId="0" borderId="0" xfId="5" applyNumberFormat="1" applyFont="1" applyAlignment="1">
      <alignment horizontal="right"/>
    </xf>
    <xf numFmtId="0" fontId="17" fillId="0" borderId="0" xfId="5" applyFont="1" applyAlignment="1">
      <alignment horizontal="right"/>
    </xf>
    <xf numFmtId="3" fontId="17" fillId="0" borderId="0" xfId="5" applyNumberFormat="1" applyFont="1"/>
    <xf numFmtId="165" fontId="17" fillId="0" borderId="0" xfId="5" applyNumberFormat="1" applyFont="1"/>
    <xf numFmtId="164" fontId="17" fillId="0" borderId="0" xfId="6" applyNumberFormat="1" applyFont="1"/>
    <xf numFmtId="165" fontId="17" fillId="0" borderId="0" xfId="5" applyNumberFormat="1" applyFont="1" applyBorder="1" applyAlignment="1">
      <alignment horizontal="right"/>
    </xf>
    <xf numFmtId="0" fontId="17" fillId="0" borderId="0" xfId="5" applyFont="1" applyBorder="1" applyAlignment="1">
      <alignment horizontal="right"/>
    </xf>
    <xf numFmtId="3" fontId="17" fillId="0" borderId="0" xfId="5" applyNumberFormat="1" applyFont="1" applyBorder="1"/>
    <xf numFmtId="165" fontId="17" fillId="0" borderId="0" xfId="5" applyNumberFormat="1" applyFont="1" applyBorder="1"/>
    <xf numFmtId="2" fontId="17" fillId="0" borderId="0" xfId="6" applyNumberFormat="1" applyFont="1"/>
    <xf numFmtId="2" fontId="17" fillId="0" borderId="0" xfId="5" applyNumberFormat="1" applyFont="1"/>
    <xf numFmtId="2" fontId="17" fillId="0" borderId="0" xfId="6" applyNumberFormat="1" applyFont="1" applyBorder="1"/>
    <xf numFmtId="2" fontId="17" fillId="0" borderId="0" xfId="5" applyNumberFormat="1" applyFont="1" applyBorder="1"/>
    <xf numFmtId="0" fontId="17" fillId="0" borderId="7" xfId="5" applyFont="1" applyBorder="1"/>
    <xf numFmtId="165" fontId="17" fillId="0" borderId="7" xfId="5" applyNumberFormat="1" applyFont="1" applyBorder="1" applyAlignment="1">
      <alignment horizontal="right"/>
    </xf>
    <xf numFmtId="0" fontId="17" fillId="0" borderId="7" xfId="5" applyFont="1" applyBorder="1" applyAlignment="1">
      <alignment horizontal="right"/>
    </xf>
    <xf numFmtId="3" fontId="17" fillId="0" borderId="7" xfId="5" applyNumberFormat="1" applyFont="1" applyBorder="1"/>
    <xf numFmtId="165" fontId="17" fillId="0" borderId="7" xfId="5" applyNumberFormat="1" applyFont="1" applyBorder="1"/>
    <xf numFmtId="0" fontId="1" fillId="0" borderId="7" xfId="5" applyBorder="1"/>
    <xf numFmtId="0" fontId="17" fillId="0" borderId="7" xfId="5" applyFont="1" applyBorder="1" applyAlignment="1">
      <alignment horizontal="center"/>
    </xf>
    <xf numFmtId="2" fontId="17" fillId="0" borderId="7" xfId="6" applyNumberFormat="1" applyFont="1" applyBorder="1"/>
    <xf numFmtId="2" fontId="17" fillId="0" borderId="7" xfId="5" applyNumberFormat="1" applyFont="1" applyBorder="1"/>
    <xf numFmtId="0" fontId="21" fillId="0" borderId="0" xfId="5" applyFont="1" applyAlignment="1">
      <alignment horizontal="right"/>
    </xf>
    <xf numFmtId="0" fontId="22" fillId="0" borderId="0" xfId="5" applyFont="1" applyBorder="1"/>
    <xf numFmtId="166" fontId="17" fillId="0" borderId="0" xfId="5" applyNumberFormat="1" applyFont="1" applyBorder="1"/>
    <xf numFmtId="166" fontId="17" fillId="0" borderId="0" xfId="5" applyNumberFormat="1" applyFont="1"/>
    <xf numFmtId="0" fontId="1" fillId="0" borderId="0" xfId="5"/>
    <xf numFmtId="3" fontId="22" fillId="0" borderId="0" xfId="5" applyNumberFormat="1" applyFont="1"/>
    <xf numFmtId="0" fontId="20" fillId="0" borderId="0" xfId="5" applyFont="1" applyAlignment="1">
      <alignment horizontal="left"/>
    </xf>
    <xf numFmtId="0" fontId="22" fillId="0" borderId="0" xfId="5" applyFont="1"/>
    <xf numFmtId="167" fontId="17" fillId="0" borderId="0" xfId="5" applyNumberFormat="1" applyFont="1"/>
    <xf numFmtId="0" fontId="17" fillId="0" borderId="0" xfId="5" applyFont="1" applyAlignment="1">
      <alignment horizontal="center"/>
    </xf>
    <xf numFmtId="0" fontId="23" fillId="0" borderId="0" xfId="0" applyFont="1"/>
    <xf numFmtId="0" fontId="23" fillId="3" borderId="1" xfId="0" applyFont="1" applyFill="1" applyBorder="1"/>
    <xf numFmtId="0" fontId="4" fillId="3" borderId="1" xfId="0" applyFont="1" applyFill="1" applyBorder="1" applyAlignment="1">
      <alignment horizontal="right"/>
    </xf>
    <xf numFmtId="0" fontId="0" fillId="3" borderId="0" xfId="0" applyFill="1"/>
    <xf numFmtId="3" fontId="5" fillId="3" borderId="0" xfId="0" applyNumberFormat="1" applyFont="1" applyFill="1" applyBorder="1" applyAlignment="1"/>
    <xf numFmtId="0" fontId="4" fillId="3" borderId="0" xfId="0" applyFont="1" applyFill="1" applyBorder="1" applyAlignment="1">
      <alignment horizontal="right"/>
    </xf>
    <xf numFmtId="0" fontId="5" fillId="3" borderId="0" xfId="0" applyFont="1" applyFill="1" applyAlignment="1">
      <alignment horizontal="left" indent="1"/>
    </xf>
    <xf numFmtId="3" fontId="9" fillId="3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left" indent="1"/>
    </xf>
    <xf numFmtId="0" fontId="9" fillId="3" borderId="2" xfId="0" applyFont="1" applyFill="1" applyBorder="1" applyAlignment="1">
      <alignment horizontal="left" indent="1"/>
    </xf>
    <xf numFmtId="166" fontId="9" fillId="3" borderId="2" xfId="0" applyNumberFormat="1" applyFont="1" applyFill="1" applyBorder="1" applyAlignment="1">
      <alignment horizontal="right"/>
    </xf>
    <xf numFmtId="0" fontId="9" fillId="3" borderId="0" xfId="0" applyFont="1" applyFill="1" applyBorder="1" applyAlignment="1"/>
    <xf numFmtId="166" fontId="9" fillId="3" borderId="0" xfId="0" applyNumberFormat="1" applyFont="1" applyFill="1" applyBorder="1" applyAlignment="1">
      <alignment horizontal="right"/>
    </xf>
    <xf numFmtId="3" fontId="9" fillId="3" borderId="0" xfId="0" applyNumberFormat="1" applyFont="1" applyFill="1" applyBorder="1" applyAlignment="1">
      <alignment horizontal="right"/>
    </xf>
    <xf numFmtId="3" fontId="9" fillId="3" borderId="2" xfId="0" applyNumberFormat="1" applyFont="1" applyFill="1" applyBorder="1" applyAlignment="1">
      <alignment horizontal="right"/>
    </xf>
    <xf numFmtId="0" fontId="7" fillId="3" borderId="1" xfId="0" applyFont="1" applyFill="1" applyBorder="1" applyAlignment="1"/>
    <xf numFmtId="3" fontId="7" fillId="3" borderId="1" xfId="0" applyNumberFormat="1" applyFont="1" applyFill="1" applyBorder="1" applyAlignment="1">
      <alignment horizontal="right"/>
    </xf>
    <xf numFmtId="0" fontId="4" fillId="3" borderId="1" xfId="0" applyFont="1" applyFill="1" applyBorder="1" applyAlignment="1"/>
    <xf numFmtId="0" fontId="5" fillId="3" borderId="0" xfId="0" applyFont="1" applyFill="1" applyAlignment="1"/>
    <xf numFmtId="1" fontId="5" fillId="3" borderId="0" xfId="0" applyNumberFormat="1" applyFont="1" applyFill="1" applyAlignment="1"/>
    <xf numFmtId="0" fontId="9" fillId="3" borderId="0" xfId="0" applyFont="1" applyFill="1" applyBorder="1" applyAlignment="1">
      <alignment horizontal="left" indent="1"/>
    </xf>
    <xf numFmtId="1" fontId="5" fillId="3" borderId="0" xfId="0" applyNumberFormat="1" applyFont="1" applyFill="1" applyAlignment="1">
      <alignment horizontal="right"/>
    </xf>
    <xf numFmtId="0" fontId="9" fillId="3" borderId="0" xfId="0" applyFont="1" applyFill="1" applyBorder="1" applyAlignment="1">
      <alignment horizontal="left"/>
    </xf>
    <xf numFmtId="1" fontId="5" fillId="3" borderId="0" xfId="0" applyNumberFormat="1" applyFont="1" applyFill="1" applyBorder="1" applyAlignment="1"/>
    <xf numFmtId="0" fontId="5" fillId="3" borderId="2" xfId="0" applyFont="1" applyFill="1" applyBorder="1" applyAlignment="1"/>
    <xf numFmtId="1" fontId="5" fillId="3" borderId="2" xfId="0" applyNumberFormat="1" applyFont="1" applyFill="1" applyBorder="1" applyAlignment="1"/>
    <xf numFmtId="0" fontId="7" fillId="3" borderId="4" xfId="0" applyFont="1" applyFill="1" applyBorder="1" applyAlignment="1"/>
    <xf numFmtId="1" fontId="7" fillId="3" borderId="4" xfId="0" applyNumberFormat="1" applyFont="1" applyFill="1" applyBorder="1" applyAlignment="1"/>
    <xf numFmtId="0" fontId="22" fillId="3" borderId="1" xfId="0" applyFont="1" applyFill="1" applyBorder="1" applyAlignment="1">
      <alignment horizontal="right" wrapText="1"/>
    </xf>
    <xf numFmtId="0" fontId="22" fillId="3" borderId="0" xfId="0" applyFont="1" applyFill="1"/>
    <xf numFmtId="1" fontId="22" fillId="3" borderId="0" xfId="0" applyNumberFormat="1" applyFont="1" applyFill="1"/>
    <xf numFmtId="0" fontId="22" fillId="3" borderId="0" xfId="0" applyFont="1" applyFill="1" applyAlignment="1">
      <alignment horizontal="left" indent="1"/>
    </xf>
    <xf numFmtId="0" fontId="22" fillId="3" borderId="1" xfId="0" applyFont="1" applyFill="1" applyBorder="1"/>
    <xf numFmtId="1" fontId="22" fillId="3" borderId="1" xfId="0" applyNumberFormat="1" applyFont="1" applyFill="1" applyBorder="1"/>
    <xf numFmtId="0" fontId="12" fillId="3" borderId="0" xfId="0" applyFont="1" applyFill="1"/>
    <xf numFmtId="0" fontId="11" fillId="3" borderId="0" xfId="4" applyFill="1"/>
    <xf numFmtId="0" fontId="10" fillId="3" borderId="0" xfId="4" applyFont="1" applyFill="1"/>
    <xf numFmtId="0" fontId="5" fillId="3" borderId="1" xfId="0" applyFont="1" applyFill="1" applyBorder="1" applyAlignment="1"/>
    <xf numFmtId="0" fontId="5" fillId="3" borderId="1" xfId="0" applyFont="1" applyFill="1" applyBorder="1" applyAlignment="1">
      <alignment horizontal="center" wrapText="1"/>
    </xf>
    <xf numFmtId="0" fontId="9" fillId="3" borderId="0" xfId="0" applyFont="1" applyFill="1"/>
    <xf numFmtId="2" fontId="9" fillId="3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left"/>
    </xf>
    <xf numFmtId="3" fontId="9" fillId="3" borderId="0" xfId="0" applyNumberFormat="1" applyFont="1" applyFill="1" applyAlignment="1">
      <alignment horizontal="center"/>
    </xf>
    <xf numFmtId="0" fontId="9" fillId="3" borderId="0" xfId="0" applyFont="1" applyFill="1" applyBorder="1"/>
    <xf numFmtId="0" fontId="7" fillId="3" borderId="1" xfId="0" applyFont="1" applyFill="1" applyBorder="1"/>
    <xf numFmtId="2" fontId="7" fillId="3" borderId="1" xfId="0" applyNumberFormat="1" applyFont="1" applyFill="1" applyBorder="1" applyAlignment="1">
      <alignment horizontal="right"/>
    </xf>
    <xf numFmtId="0" fontId="9" fillId="3" borderId="1" xfId="0" applyFont="1" applyFill="1" applyBorder="1" applyAlignment="1">
      <alignment horizontal="left"/>
    </xf>
    <xf numFmtId="0" fontId="9" fillId="3" borderId="1" xfId="0" applyFont="1" applyFill="1" applyBorder="1"/>
    <xf numFmtId="0" fontId="10" fillId="3" borderId="0" xfId="2" applyFill="1"/>
    <xf numFmtId="0" fontId="2" fillId="3" borderId="0" xfId="3" applyFill="1"/>
    <xf numFmtId="0" fontId="10" fillId="3" borderId="0" xfId="2" applyFont="1" applyFill="1"/>
    <xf numFmtId="3" fontId="10" fillId="3" borderId="0" xfId="2" applyNumberFormat="1" applyFill="1"/>
    <xf numFmtId="166" fontId="10" fillId="3" borderId="0" xfId="2" applyNumberFormat="1" applyFill="1"/>
    <xf numFmtId="165" fontId="10" fillId="3" borderId="0" xfId="2" applyNumberFormat="1" applyFill="1"/>
    <xf numFmtId="1" fontId="10" fillId="3" borderId="0" xfId="2" applyNumberFormat="1" applyFill="1"/>
    <xf numFmtId="49" fontId="10" fillId="3" borderId="0" xfId="2" applyNumberFormat="1" applyFill="1"/>
    <xf numFmtId="0" fontId="2" fillId="3" borderId="0" xfId="3" quotePrefix="1" applyNumberFormat="1" applyFont="1" applyFill="1"/>
    <xf numFmtId="0" fontId="2" fillId="3" borderId="0" xfId="3" applyFill="1" applyAlignment="1">
      <alignment vertical="top" wrapText="1"/>
    </xf>
    <xf numFmtId="0" fontId="2" fillId="3" borderId="0" xfId="3" applyFont="1" applyFill="1"/>
    <xf numFmtId="3" fontId="2" fillId="3" borderId="0" xfId="3" applyNumberFormat="1" applyFill="1"/>
    <xf numFmtId="0" fontId="1" fillId="3" borderId="0" xfId="7" applyFill="1"/>
    <xf numFmtId="0" fontId="1" fillId="3" borderId="0" xfId="7" quotePrefix="1" applyNumberFormat="1" applyFont="1" applyFill="1"/>
    <xf numFmtId="0" fontId="1" fillId="3" borderId="0" xfId="7" applyFill="1" applyAlignment="1">
      <alignment vertical="top" wrapText="1"/>
    </xf>
    <xf numFmtId="0" fontId="1" fillId="3" borderId="0" xfId="7" applyFont="1" applyFill="1"/>
    <xf numFmtId="3" fontId="1" fillId="3" borderId="0" xfId="7" applyNumberFormat="1" applyFill="1"/>
    <xf numFmtId="0" fontId="5" fillId="3" borderId="1" xfId="0" applyFont="1" applyFill="1" applyBorder="1" applyAlignment="1">
      <alignment horizontal="center"/>
    </xf>
    <xf numFmtId="0" fontId="4" fillId="3" borderId="0" xfId="0" applyFont="1" applyFill="1"/>
    <xf numFmtId="0" fontId="5" fillId="3" borderId="0" xfId="0" applyFont="1" applyFill="1"/>
    <xf numFmtId="0" fontId="5" fillId="3" borderId="0" xfId="0" applyFont="1" applyFill="1" applyAlignment="1">
      <alignment horizontal="left" vertical="center" indent="1"/>
    </xf>
    <xf numFmtId="0" fontId="5" fillId="3" borderId="0" xfId="0" applyFont="1" applyFill="1" applyAlignment="1">
      <alignment horizontal="center"/>
    </xf>
    <xf numFmtId="0" fontId="5" fillId="3" borderId="0" xfId="0" applyFont="1" applyFill="1" applyBorder="1" applyAlignment="1">
      <alignment horizontal="left" vertical="center" indent="1"/>
    </xf>
    <xf numFmtId="0" fontId="5" fillId="3" borderId="0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left" vertical="center" indent="1"/>
    </xf>
    <xf numFmtId="2" fontId="5" fillId="3" borderId="1" xfId="0" applyNumberFormat="1" applyFont="1" applyFill="1" applyBorder="1" applyAlignment="1">
      <alignment horizontal="center"/>
    </xf>
    <xf numFmtId="0" fontId="0" fillId="3" borderId="1" xfId="0" applyFill="1" applyBorder="1"/>
    <xf numFmtId="0" fontId="6" fillId="3" borderId="0" xfId="0" applyFont="1" applyFill="1" applyBorder="1"/>
    <xf numFmtId="0" fontId="8" fillId="0" borderId="3" xfId="0" applyFont="1" applyBorder="1" applyAlignment="1">
      <alignment horizontal="left"/>
    </xf>
    <xf numFmtId="0" fontId="17" fillId="0" borderId="0" xfId="0" applyFont="1" applyAlignment="1">
      <alignment horizontal="left"/>
    </xf>
    <xf numFmtId="0" fontId="14" fillId="2" borderId="5" xfId="5" applyFont="1" applyFill="1" applyBorder="1" applyAlignment="1">
      <alignment horizontal="left" vertical="center"/>
    </xf>
    <xf numFmtId="0" fontId="14" fillId="2" borderId="6" xfId="5" applyFont="1" applyFill="1" applyBorder="1" applyAlignment="1">
      <alignment horizontal="left" vertical="center"/>
    </xf>
    <xf numFmtId="0" fontId="14" fillId="2" borderId="5" xfId="5" applyFont="1" applyFill="1" applyBorder="1" applyAlignment="1">
      <alignment horizontal="center" vertical="center" wrapText="1"/>
    </xf>
    <xf numFmtId="0" fontId="14" fillId="2" borderId="6" xfId="5" applyFont="1" applyFill="1" applyBorder="1" applyAlignment="1">
      <alignment horizontal="center" vertical="center" wrapText="1"/>
    </xf>
    <xf numFmtId="0" fontId="14" fillId="2" borderId="5" xfId="5" applyFont="1" applyFill="1" applyBorder="1" applyAlignment="1">
      <alignment horizontal="center" wrapText="1"/>
    </xf>
    <xf numFmtId="0" fontId="14" fillId="2" borderId="6" xfId="5" applyFont="1" applyFill="1" applyBorder="1" applyAlignment="1">
      <alignment horizontal="center" wrapText="1"/>
    </xf>
    <xf numFmtId="0" fontId="17" fillId="0" borderId="0" xfId="5" applyFont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21" fillId="3" borderId="3" xfId="0" applyFont="1" applyFill="1" applyBorder="1" applyAlignment="1">
      <alignment horizontal="right"/>
    </xf>
    <xf numFmtId="0" fontId="23" fillId="3" borderId="0" xfId="0" applyFont="1" applyFill="1" applyAlignment="1">
      <alignment horizontal="left" vertical="center"/>
    </xf>
    <xf numFmtId="0" fontId="8" fillId="3" borderId="3" xfId="0" applyFont="1" applyFill="1" applyBorder="1" applyAlignment="1">
      <alignment horizontal="right"/>
    </xf>
  </cellXfs>
  <cellStyles count="8">
    <cellStyle name="Normal 2" xfId="3" xr:uid="{10692EAD-F08E-4519-AAD5-80907E75430D}"/>
    <cellStyle name="Normal 2 2" xfId="7" xr:uid="{BA922328-439F-45BA-8447-09781FAC5D8C}"/>
    <cellStyle name="Normálna" xfId="0" builtinId="0"/>
    <cellStyle name="Normálna 2" xfId="2" xr:uid="{A7037FD3-E7C3-48B8-AB75-A70F26FB9D3A}"/>
    <cellStyle name="Normálna 3" xfId="4" xr:uid="{B65EB87E-8690-432E-87A2-6FC7C34F9197}"/>
    <cellStyle name="Normálna 4" xfId="5" xr:uid="{13DFE01B-4912-4076-A89A-D820E4F0C5D7}"/>
    <cellStyle name="Percentá" xfId="1" builtinId="5"/>
    <cellStyle name="Percentá 2" xfId="6" xr:uid="{27AC9830-A1A6-461B-B4D5-89E86BADE110}"/>
  </cellStyles>
  <dxfs count="0"/>
  <tableStyles count="0" defaultTableStyle="TableStyleMedium2" defaultPivotStyle="PivotStyleLight16"/>
  <colors>
    <mruColors>
      <color rgb="FF13B5E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157548459547873"/>
          <c:y val="0.1139298661317056"/>
          <c:w val="0.78205898149504416"/>
          <c:h val="0.8860701338682942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tx1">
                <a:lumMod val="85000"/>
                <a:lumOff val="15000"/>
              </a:schemeClr>
            </a:solidFill>
            <a:ln>
              <a:noFill/>
            </a:ln>
            <a:effectLst/>
          </c:spPr>
          <c:invertIfNegative val="0"/>
          <c:cat>
            <c:numRef>
              <c:f>'T3'!$A$6:$A$14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'T3'!$U$6:$U$14</c:f>
              <c:numCache>
                <c:formatCode>0.0</c:formatCode>
                <c:ptCount val="9"/>
                <c:pt idx="0">
                  <c:v>10.647273710847854</c:v>
                </c:pt>
                <c:pt idx="1">
                  <c:v>7.7585067526670848</c:v>
                </c:pt>
                <c:pt idx="2">
                  <c:v>7.4215379621320521</c:v>
                </c:pt>
                <c:pt idx="3">
                  <c:v>6.8164644907879577</c:v>
                </c:pt>
                <c:pt idx="4">
                  <c:v>5.44858766692185</c:v>
                </c:pt>
                <c:pt idx="5">
                  <c:v>13.034761755289162</c:v>
                </c:pt>
                <c:pt idx="6">
                  <c:v>12.579136760218551</c:v>
                </c:pt>
                <c:pt idx="7">
                  <c:v>13.661469006268398</c:v>
                </c:pt>
                <c:pt idx="8">
                  <c:v>11.953611854571593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B2B-4AE9-88FB-F47663600426}"/>
            </c:ext>
          </c:extLst>
        </c:ser>
        <c:ser>
          <c:idx val="1"/>
          <c:order val="1"/>
          <c:spPr>
            <a:solidFill>
              <a:srgbClr val="13B5EA"/>
            </a:solidFill>
            <a:ln>
              <a:noFill/>
            </a:ln>
            <a:effectLst/>
          </c:spPr>
          <c:invertIfNegative val="0"/>
          <c:cat>
            <c:numRef>
              <c:f>'T3'!$A$6:$A$14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'T3'!$V$6:$V$14</c:f>
              <c:numCache>
                <c:formatCode>0.00</c:formatCode>
                <c:ptCount val="9"/>
                <c:pt idx="0" formatCode="0.0">
                  <c:v>-6.7412398966667245E-2</c:v>
                </c:pt>
                <c:pt idx="1">
                  <c:v>-4.5645812167180493E-2</c:v>
                </c:pt>
                <c:pt idx="2">
                  <c:v>-1</c:v>
                </c:pt>
                <c:pt idx="3">
                  <c:v>0</c:v>
                </c:pt>
                <c:pt idx="4">
                  <c:v>0</c:v>
                </c:pt>
                <c:pt idx="5">
                  <c:v>-1.4599943161010742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B2B-4AE9-88FB-F4766360042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6010656"/>
        <c:axId val="226010984"/>
      </c:barChart>
      <c:catAx>
        <c:axId val="22601065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226010984"/>
        <c:crosses val="autoZero"/>
        <c:auto val="1"/>
        <c:lblAlgn val="ctr"/>
        <c:lblOffset val="100"/>
        <c:noMultiLvlLbl val="0"/>
      </c:catAx>
      <c:valAx>
        <c:axId val="226010984"/>
        <c:scaling>
          <c:orientation val="minMax"/>
          <c:max val="20"/>
          <c:min val="-2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226010656"/>
        <c:crosses val="autoZero"/>
        <c:crossBetween val="between"/>
        <c:majorUnit val="1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07739448273354"/>
          <c:y val="1.5750184816733584E-2"/>
          <c:w val="0.79047089910787049"/>
          <c:h val="0.95231774824377047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rgbClr val="13B5EA"/>
            </a:solidFill>
            <a:ln>
              <a:noFill/>
            </a:ln>
            <a:effectLst/>
          </c:spPr>
          <c:invertIfNegative val="0"/>
          <c:cat>
            <c:numRef>
              <c:f>'T3'!$A$6:$A$14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'T3'!$S$6:$S$14</c:f>
              <c:numCache>
                <c:formatCode>0.00</c:formatCode>
                <c:ptCount val="9"/>
                <c:pt idx="0">
                  <c:v>0.1261844326942303</c:v>
                </c:pt>
                <c:pt idx="1">
                  <c:v>0.23925931538843764</c:v>
                </c:pt>
                <c:pt idx="2">
                  <c:v>3.5994452619655087E-2</c:v>
                </c:pt>
                <c:pt idx="3">
                  <c:v>0</c:v>
                </c:pt>
                <c:pt idx="4">
                  <c:v>0</c:v>
                </c:pt>
                <c:pt idx="5">
                  <c:v>4.9964494927089683E-3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1EB-4A77-9065-1D0EB2227F20}"/>
            </c:ext>
          </c:extLst>
        </c:ser>
        <c:ser>
          <c:idx val="2"/>
          <c:order val="1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numRef>
              <c:f>'T3'!$A$6:$A$14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'T3'!$T$6:$T$14</c:f>
              <c:numCache>
                <c:formatCode>0.00</c:formatCode>
                <c:ptCount val="9"/>
                <c:pt idx="0">
                  <c:v>42.872575592632913</c:v>
                </c:pt>
                <c:pt idx="1">
                  <c:v>55.05485596495334</c:v>
                </c:pt>
                <c:pt idx="2">
                  <c:v>56.170401973342933</c:v>
                </c:pt>
                <c:pt idx="3">
                  <c:v>29.24285188366671</c:v>
                </c:pt>
                <c:pt idx="4">
                  <c:v>55.346158879727781</c:v>
                </c:pt>
                <c:pt idx="5">
                  <c:v>45.731139538721727</c:v>
                </c:pt>
                <c:pt idx="6">
                  <c:v>5.1162415410467528</c:v>
                </c:pt>
                <c:pt idx="7">
                  <c:v>6.6999873465772488</c:v>
                </c:pt>
                <c:pt idx="8">
                  <c:v>20.188232975263627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1EB-4A77-9065-1D0EB2227F20}"/>
            </c:ext>
          </c:extLst>
        </c:ser>
        <c:ser>
          <c:idx val="1"/>
          <c:order val="2"/>
          <c:spPr>
            <a:solidFill>
              <a:schemeClr val="tx1">
                <a:lumMod val="85000"/>
                <a:lumOff val="15000"/>
              </a:schemeClr>
            </a:solidFill>
            <a:ln>
              <a:noFill/>
            </a:ln>
            <a:effectLst/>
          </c:spPr>
          <c:invertIfNegative val="0"/>
          <c:cat>
            <c:numRef>
              <c:f>'T3'!$A$6:$A$14</c:f>
              <c:numCache>
                <c:formatCode>General</c:formatCode>
                <c:ptCount val="9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</c:numCache>
            </c:numRef>
          </c:cat>
          <c:val>
            <c:numRef>
              <c:f>'T3'!$R$6:$R$14</c:f>
              <c:numCache>
                <c:formatCode>0.00</c:formatCode>
                <c:ptCount val="9"/>
                <c:pt idx="0">
                  <c:v>57.001239974672856</c:v>
                </c:pt>
                <c:pt idx="1">
                  <c:v>44.705884719658222</c:v>
                </c:pt>
                <c:pt idx="2">
                  <c:v>43.793603574037412</c:v>
                </c:pt>
                <c:pt idx="3">
                  <c:v>70.757148116333298</c:v>
                </c:pt>
                <c:pt idx="4">
                  <c:v>44.653841120272212</c:v>
                </c:pt>
                <c:pt idx="5">
                  <c:v>54.263864011785564</c:v>
                </c:pt>
                <c:pt idx="6">
                  <c:v>94.883758458953253</c:v>
                </c:pt>
                <c:pt idx="7">
                  <c:v>93.300012653422755</c:v>
                </c:pt>
                <c:pt idx="8">
                  <c:v>79.811767024736383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1EB-4A77-9065-1D0EB2227F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6010656"/>
        <c:axId val="226010984"/>
      </c:barChart>
      <c:catAx>
        <c:axId val="226010656"/>
        <c:scaling>
          <c:orientation val="maxMin"/>
        </c:scaling>
        <c:delete val="1"/>
        <c:axPos val="l"/>
        <c:numFmt formatCode="General" sourceLinked="1"/>
        <c:majorTickMark val="out"/>
        <c:minorTickMark val="none"/>
        <c:tickLblPos val="nextTo"/>
        <c:crossAx val="226010984"/>
        <c:crosses val="autoZero"/>
        <c:auto val="1"/>
        <c:lblAlgn val="ctr"/>
        <c:lblOffset val="100"/>
        <c:noMultiLvlLbl val="0"/>
      </c:catAx>
      <c:valAx>
        <c:axId val="226010984"/>
        <c:scaling>
          <c:orientation val="minMax"/>
          <c:max val="100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226010656"/>
        <c:crosses val="autoZero"/>
        <c:crossBetween val="between"/>
        <c:majorUnit val="2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721313881975831"/>
          <c:y val="3.6747685185185182E-2"/>
          <c:w val="0.85044895054894776"/>
          <c:h val="0.6692703703703704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13B5EA"/>
            </a:solidFill>
            <a:ln>
              <a:solidFill>
                <a:srgbClr val="13B5EA"/>
              </a:solidFill>
            </a:ln>
            <a:effectLst/>
          </c:spPr>
          <c:invertIfNegative val="0"/>
          <c:dLbls>
            <c:dLbl>
              <c:idx val="0"/>
              <c:layout>
                <c:manualLayout>
                  <c:x val="-1.0052841438760418E-17"/>
                  <c:y val="-2.3518518518518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B307-4E3C-A52D-48F6094BF6C5}"/>
                </c:ext>
              </c:extLst>
            </c:dLbl>
            <c:dLbl>
              <c:idx val="1"/>
              <c:layout>
                <c:manualLayout>
                  <c:x val="-2.0105682877520836E-17"/>
                  <c:y val="-2.351851851851851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B307-4E3C-A52D-48F6094BF6C5}"/>
                </c:ext>
              </c:extLst>
            </c:dLbl>
            <c:dLbl>
              <c:idx val="2"/>
              <c:layout>
                <c:manualLayout>
                  <c:x val="0"/>
                  <c:y val="-5.8796296296296296E-3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B307-4E3C-A52D-48F6094BF6C5}"/>
                </c:ext>
              </c:extLst>
            </c:dLbl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rgbClr val="13B5EA"/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'G1'!$N$4:$N$13</c:f>
              <c:strCache>
                <c:ptCount val="10"/>
                <c:pt idx="0">
                  <c:v>do     306</c:v>
                </c:pt>
                <c:pt idx="1">
                  <c:v>306      až      462</c:v>
                </c:pt>
                <c:pt idx="2">
                  <c:v>462      až      561</c:v>
                </c:pt>
                <c:pt idx="3">
                  <c:v>561      až      677</c:v>
                </c:pt>
                <c:pt idx="4">
                  <c:v>677      až      820</c:v>
                </c:pt>
                <c:pt idx="5">
                  <c:v>820      až      971</c:v>
                </c:pt>
                <c:pt idx="6">
                  <c:v>971      až      1157</c:v>
                </c:pt>
                <c:pt idx="7">
                  <c:v>1157      až      1445</c:v>
                </c:pt>
                <c:pt idx="8">
                  <c:v>1446      až      1955</c:v>
                </c:pt>
                <c:pt idx="9">
                  <c:v>od 1955 </c:v>
                </c:pt>
              </c:strCache>
            </c:strRef>
          </c:cat>
          <c:val>
            <c:numRef>
              <c:f>'G1'!$E$4:$E$13</c:f>
              <c:numCache>
                <c:formatCode>#\ ##0.0</c:formatCode>
                <c:ptCount val="10"/>
                <c:pt idx="0">
                  <c:v>0.26506232749764536</c:v>
                </c:pt>
                <c:pt idx="1">
                  <c:v>1.1328639690998443</c:v>
                </c:pt>
                <c:pt idx="2">
                  <c:v>1.7525716586391695</c:v>
                </c:pt>
                <c:pt idx="3">
                  <c:v>2.4948178857470111</c:v>
                </c:pt>
                <c:pt idx="4">
                  <c:v>4.0800110088425754</c:v>
                </c:pt>
                <c:pt idx="5">
                  <c:v>4.0256659825257657</c:v>
                </c:pt>
                <c:pt idx="6">
                  <c:v>6.0778308489500432</c:v>
                </c:pt>
                <c:pt idx="7">
                  <c:v>10.217347429781057</c:v>
                </c:pt>
                <c:pt idx="8">
                  <c:v>12.122668493630727</c:v>
                </c:pt>
                <c:pt idx="9">
                  <c:v>18.716654288485643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307-4E3C-A52D-48F6094BF6C5}"/>
            </c:ext>
          </c:extLst>
        </c:ser>
        <c:ser>
          <c:idx val="1"/>
          <c:order val="1"/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dLbls>
            <c:dLbl>
              <c:idx val="0"/>
              <c:layout>
                <c:manualLayout>
                  <c:x val="0"/>
                  <c:y val="1.17592592592592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B307-4E3C-A52D-48F6094BF6C5}"/>
                </c:ext>
              </c:extLst>
            </c:dLbl>
            <c:dLbl>
              <c:idx val="1"/>
              <c:layout>
                <c:manualLayout>
                  <c:x val="0"/>
                  <c:y val="1.1759259259259259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B307-4E3C-A52D-48F6094BF6C5}"/>
                </c:ext>
              </c:extLst>
            </c:dLbl>
            <c:numFmt formatCode="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'G1'!$N$4:$N$13</c:f>
              <c:strCache>
                <c:ptCount val="10"/>
                <c:pt idx="0">
                  <c:v>do     306</c:v>
                </c:pt>
                <c:pt idx="1">
                  <c:v>306      až      462</c:v>
                </c:pt>
                <c:pt idx="2">
                  <c:v>462      až      561</c:v>
                </c:pt>
                <c:pt idx="3">
                  <c:v>561      až      677</c:v>
                </c:pt>
                <c:pt idx="4">
                  <c:v>677      až      820</c:v>
                </c:pt>
                <c:pt idx="5">
                  <c:v>820      až      971</c:v>
                </c:pt>
                <c:pt idx="6">
                  <c:v>971      až      1157</c:v>
                </c:pt>
                <c:pt idx="7">
                  <c:v>1157      až      1445</c:v>
                </c:pt>
                <c:pt idx="8">
                  <c:v>1446      až      1955</c:v>
                </c:pt>
                <c:pt idx="9">
                  <c:v>od 1955 </c:v>
                </c:pt>
              </c:strCache>
            </c:strRef>
          </c:cat>
          <c:val>
            <c:numRef>
              <c:f>'G1'!$F$4:$F$13</c:f>
              <c:numCache>
                <c:formatCode>0.0</c:formatCode>
                <c:ptCount val="10"/>
                <c:pt idx="0">
                  <c:v>0.18320078023570704</c:v>
                </c:pt>
                <c:pt idx="1">
                  <c:v>0.28124704918368887</c:v>
                </c:pt>
                <c:pt idx="2">
                  <c:v>0.34358766773774191</c:v>
                </c:pt>
                <c:pt idx="3">
                  <c:v>0.40737062996779039</c:v>
                </c:pt>
                <c:pt idx="4">
                  <c:v>0.54555572801829877</c:v>
                </c:pt>
                <c:pt idx="5">
                  <c:v>0.45050596624554884</c:v>
                </c:pt>
                <c:pt idx="6">
                  <c:v>0.57370121389780326</c:v>
                </c:pt>
                <c:pt idx="7">
                  <c:v>0.78295654172398865</c:v>
                </c:pt>
                <c:pt idx="8">
                  <c:v>0.72432177117226593</c:v>
                </c:pt>
                <c:pt idx="9">
                  <c:v>0.70090455022494258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307-4E3C-A52D-48F6094BF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29330080"/>
        <c:axId val="529331648"/>
      </c:barChart>
      <c:catAx>
        <c:axId val="529330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sz="9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r>
                  <a:rPr lang="sk-SK"/>
                  <a:t>Mesačný d</a:t>
                </a:r>
                <a:r>
                  <a:rPr lang="en-GB"/>
                  <a:t>isponibiln</a:t>
                </a:r>
                <a:r>
                  <a:rPr lang="sk-SK"/>
                  <a:t>ý príjem rodín v €</a:t>
                </a:r>
              </a:p>
            </c:rich>
          </c:tx>
          <c:layout>
            <c:manualLayout>
              <c:xMode val="edge"/>
              <c:yMode val="edge"/>
              <c:x val="0.1342392361111111"/>
              <c:y val="0.91345833333333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sz="900" b="0" i="0" u="none" strike="noStrike" kern="1200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Constantia" panose="02030602050306030303" pitchFamily="18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8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529331648"/>
        <c:crosses val="autoZero"/>
        <c:auto val="1"/>
        <c:lblAlgn val="ctr"/>
        <c:lblOffset val="0"/>
        <c:tickLblSkip val="1"/>
        <c:noMultiLvlLbl val="0"/>
      </c:catAx>
      <c:valAx>
        <c:axId val="529331648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900" b="0" i="0" u="none" strike="noStrike" kern="1200" baseline="0">
                    <a:solidFill>
                      <a:schemeClr val="tx1">
                        <a:lumMod val="85000"/>
                        <a:lumOff val="1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r>
                  <a:rPr lang="sk-SK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Priemerná zmena</a:t>
                </a:r>
                <a:r>
                  <a:rPr lang="en-US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 pr</a:t>
                </a:r>
                <a:r>
                  <a:rPr lang="sk-SK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íjmu</a:t>
                </a:r>
              </a:p>
              <a:p>
                <a:pPr algn="ctr" rtl="0">
                  <a:defRPr/>
                </a:pPr>
                <a:r>
                  <a:rPr lang="sk-SK">
                    <a:solidFill>
                      <a:srgbClr val="13B5EA"/>
                    </a:solidFill>
                  </a:rPr>
                  <a:t>v eurách (€), </a:t>
                </a:r>
                <a:r>
                  <a:rPr lang="sk-SK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v </a:t>
                </a:r>
                <a:r>
                  <a:rPr lang="sk-SK"/>
                  <a:t>percentách (</a:t>
                </a:r>
                <a:r>
                  <a:rPr lang="en-US"/>
                  <a:t>%</a:t>
                </a:r>
                <a:r>
                  <a:rPr lang="sk-SK"/>
                  <a:t>)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900" b="0" i="0" u="none" strike="noStrike" kern="1200" baseline="0">
                  <a:solidFill>
                    <a:schemeClr val="tx1">
                      <a:lumMod val="85000"/>
                      <a:lumOff val="15000"/>
                    </a:schemeClr>
                  </a:solidFill>
                  <a:latin typeface="Constantia" panose="02030602050306030303" pitchFamily="18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#\ ##0.0" sourceLinked="1"/>
        <c:majorTickMark val="none"/>
        <c:minorTickMark val="none"/>
        <c:tickLblPos val="nextTo"/>
        <c:crossAx val="529330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solidFill>
            <a:schemeClr val="tx1">
              <a:lumMod val="85000"/>
              <a:lumOff val="15000"/>
            </a:schemeClr>
          </a:solidFill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3993186168467201E-2"/>
          <c:y val="0.23224537037037041"/>
          <c:w val="0.89005907322091049"/>
          <c:h val="0.49030833333333335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'G2'!$G$3</c:f>
              <c:strCache>
                <c:ptCount val="1"/>
                <c:pt idx="0">
                  <c:v>% rodín s nárastom príjmu</c:v>
                </c:pt>
              </c:strCache>
            </c:strRef>
          </c:tx>
          <c:spPr>
            <a:solidFill>
              <a:srgbClr val="13B5EA"/>
            </a:solidFill>
            <a:ln>
              <a:solidFill>
                <a:srgbClr val="13B5EA"/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'G2'!$N$4:$N$13</c:f>
              <c:strCache>
                <c:ptCount val="10"/>
                <c:pt idx="0">
                  <c:v>do     306</c:v>
                </c:pt>
                <c:pt idx="1">
                  <c:v>306      až      462</c:v>
                </c:pt>
                <c:pt idx="2">
                  <c:v>462      až      561</c:v>
                </c:pt>
                <c:pt idx="3">
                  <c:v>561      až      677</c:v>
                </c:pt>
                <c:pt idx="4">
                  <c:v>677      až      820</c:v>
                </c:pt>
                <c:pt idx="5">
                  <c:v>820      až      971</c:v>
                </c:pt>
                <c:pt idx="6">
                  <c:v>971      až      1157</c:v>
                </c:pt>
                <c:pt idx="7">
                  <c:v>1157      až      1445</c:v>
                </c:pt>
                <c:pt idx="8">
                  <c:v>1446      až      1955</c:v>
                </c:pt>
                <c:pt idx="9">
                  <c:v>od 1955 </c:v>
                </c:pt>
              </c:strCache>
            </c:strRef>
          </c:cat>
          <c:val>
            <c:numRef>
              <c:f>'G2'!$G$4:$G$13</c:f>
              <c:numCache>
                <c:formatCode>0</c:formatCode>
                <c:ptCount val="10"/>
                <c:pt idx="0">
                  <c:v>13.782175746144459</c:v>
                </c:pt>
                <c:pt idx="1">
                  <c:v>30.896326417127167</c:v>
                </c:pt>
                <c:pt idx="2">
                  <c:v>39.991952910653026</c:v>
                </c:pt>
                <c:pt idx="3">
                  <c:v>46.548687935256424</c:v>
                </c:pt>
                <c:pt idx="4">
                  <c:v>61.184080396150925</c:v>
                </c:pt>
                <c:pt idx="5">
                  <c:v>54.834373796820856</c:v>
                </c:pt>
                <c:pt idx="6">
                  <c:v>68.244978920402176</c:v>
                </c:pt>
                <c:pt idx="7">
                  <c:v>86.353960851583963</c:v>
                </c:pt>
                <c:pt idx="8">
                  <c:v>84.961802320657242</c:v>
                </c:pt>
                <c:pt idx="9">
                  <c:v>83.355533553198612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E3-4C5D-8696-39AC02A92B1A}"/>
            </c:ext>
          </c:extLst>
        </c:ser>
        <c:ser>
          <c:idx val="1"/>
          <c:order val="1"/>
          <c:tx>
            <c:strRef>
              <c:f>'G2'!$H$3</c:f>
              <c:strCache>
                <c:ptCount val="1"/>
                <c:pt idx="0">
                  <c:v>% rodín s poklesom príjmu</c:v>
                </c:pt>
              </c:strCache>
            </c:strRef>
          </c:tx>
          <c:spPr>
            <a:solidFill>
              <a:srgbClr val="C00000"/>
            </a:solidFill>
            <a:ln>
              <a:solidFill>
                <a:srgbClr val="C00000"/>
              </a:solidFill>
            </a:ln>
            <a:effectLst/>
          </c:spPr>
          <c:invertIfNegative val="0"/>
          <c:cat>
            <c:strRef>
              <c:f>'G2'!$N$4:$N$13</c:f>
              <c:strCache>
                <c:ptCount val="10"/>
                <c:pt idx="0">
                  <c:v>do     306</c:v>
                </c:pt>
                <c:pt idx="1">
                  <c:v>306      až      462</c:v>
                </c:pt>
                <c:pt idx="2">
                  <c:v>462      až      561</c:v>
                </c:pt>
                <c:pt idx="3">
                  <c:v>561      až      677</c:v>
                </c:pt>
                <c:pt idx="4">
                  <c:v>677      až      820</c:v>
                </c:pt>
                <c:pt idx="5">
                  <c:v>820      až      971</c:v>
                </c:pt>
                <c:pt idx="6">
                  <c:v>971      až      1157</c:v>
                </c:pt>
                <c:pt idx="7">
                  <c:v>1157      až      1445</c:v>
                </c:pt>
                <c:pt idx="8">
                  <c:v>1446      až      1955</c:v>
                </c:pt>
                <c:pt idx="9">
                  <c:v>od 1955 </c:v>
                </c:pt>
              </c:strCache>
            </c:strRef>
          </c:cat>
          <c:val>
            <c:numRef>
              <c:f>'G2'!$H$4:$H$13</c:f>
              <c:numCache>
                <c:formatCode>0</c:formatCode>
                <c:ptCount val="10"/>
                <c:pt idx="0">
                  <c:v>1.2603322977920781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E3-4C5D-8696-39AC02A92B1A}"/>
            </c:ext>
          </c:extLst>
        </c:ser>
        <c:ser>
          <c:idx val="2"/>
          <c:order val="2"/>
          <c:tx>
            <c:strRef>
              <c:f>'G2'!$I$3</c:f>
              <c:strCache>
                <c:ptCount val="1"/>
                <c:pt idx="0">
                  <c:v>% rodín bez zmeny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solidFill>
                <a:schemeClr val="bg2">
                  <a:lumMod val="50000"/>
                </a:schemeClr>
              </a:solidFill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'G2'!$N$4:$N$13</c:f>
              <c:strCache>
                <c:ptCount val="10"/>
                <c:pt idx="0">
                  <c:v>do     306</c:v>
                </c:pt>
                <c:pt idx="1">
                  <c:v>306      až      462</c:v>
                </c:pt>
                <c:pt idx="2">
                  <c:v>462      až      561</c:v>
                </c:pt>
                <c:pt idx="3">
                  <c:v>561      až      677</c:v>
                </c:pt>
                <c:pt idx="4">
                  <c:v>677      až      820</c:v>
                </c:pt>
                <c:pt idx="5">
                  <c:v>820      až      971</c:v>
                </c:pt>
                <c:pt idx="6">
                  <c:v>971      až      1157</c:v>
                </c:pt>
                <c:pt idx="7">
                  <c:v>1157      až      1445</c:v>
                </c:pt>
                <c:pt idx="8">
                  <c:v>1446      až      1955</c:v>
                </c:pt>
                <c:pt idx="9">
                  <c:v>od 1955 </c:v>
                </c:pt>
              </c:strCache>
            </c:strRef>
          </c:cat>
          <c:val>
            <c:numRef>
              <c:f>'G2'!$I$4:$I$13</c:f>
              <c:numCache>
                <c:formatCode>0</c:formatCode>
                <c:ptCount val="10"/>
                <c:pt idx="0">
                  <c:v>84.957491956063464</c:v>
                </c:pt>
                <c:pt idx="1">
                  <c:v>69.10367358287283</c:v>
                </c:pt>
                <c:pt idx="2">
                  <c:v>60.008047089346974</c:v>
                </c:pt>
                <c:pt idx="3">
                  <c:v>53.451312064743576</c:v>
                </c:pt>
                <c:pt idx="4">
                  <c:v>38.815919603849075</c:v>
                </c:pt>
                <c:pt idx="5">
                  <c:v>45.165626203179144</c:v>
                </c:pt>
                <c:pt idx="6">
                  <c:v>31.755021079597824</c:v>
                </c:pt>
                <c:pt idx="7">
                  <c:v>13.646039148416042</c:v>
                </c:pt>
                <c:pt idx="8">
                  <c:v>15.038197679342764</c:v>
                </c:pt>
                <c:pt idx="9">
                  <c:v>16.644466446801388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E3-4C5D-8696-39AC02A92B1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29330080"/>
        <c:axId val="529331648"/>
      </c:barChart>
      <c:catAx>
        <c:axId val="529330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r>
                  <a:rPr lang="sk-SK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Mesačný d</a:t>
                </a:r>
                <a:r>
                  <a:rPr lang="en-GB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isponibiln</a:t>
                </a:r>
                <a:r>
                  <a:rPr lang="sk-SK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ý príjem rodín v €</a:t>
                </a:r>
              </a:p>
            </c:rich>
          </c:tx>
          <c:layout>
            <c:manualLayout>
              <c:xMode val="edge"/>
              <c:yMode val="edge"/>
              <c:x val="0.12255510745777415"/>
              <c:y val="0.9155768518518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onstantia" panose="02030602050306030303" pitchFamily="18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sz="8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529331648"/>
        <c:crosses val="autoZero"/>
        <c:auto val="1"/>
        <c:lblAlgn val="ctr"/>
        <c:lblOffset val="0"/>
        <c:noMultiLvlLbl val="0"/>
      </c:catAx>
      <c:valAx>
        <c:axId val="529331648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r>
                  <a:rPr lang="sk-SK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Podiel rodín  v %</a:t>
                </a:r>
              </a:p>
            </c:rich>
          </c:tx>
          <c:layout>
            <c:manualLayout>
              <c:xMode val="edge"/>
              <c:yMode val="edge"/>
              <c:x val="1.4698958333333333E-2"/>
              <c:y val="0.2395685185185184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onstantia" panose="02030602050306030303" pitchFamily="18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0%" sourceLinked="1"/>
        <c:majorTickMark val="none"/>
        <c:minorTickMark val="none"/>
        <c:tickLblPos val="nextTo"/>
        <c:crossAx val="52933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7.6301041191830427E-2"/>
          <c:y val="3.5277777777777776E-2"/>
          <c:w val="0.90436929269143584"/>
          <c:h val="0.17712592592592591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8037535657494885"/>
          <c:y val="0.2126564814814815"/>
          <c:w val="0.78211520087199171"/>
          <c:h val="0.68984907407407403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13B5EA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rgbClr val="13B5EA"/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'G3'!$N$4:$N$13</c:f>
              <c:strCache>
                <c:ptCount val="10"/>
                <c:pt idx="0">
                  <c:v>do     309</c:v>
                </c:pt>
                <c:pt idx="1">
                  <c:v>309      až      527</c:v>
                </c:pt>
                <c:pt idx="2">
                  <c:v>527      až      633</c:v>
                </c:pt>
                <c:pt idx="3">
                  <c:v>633      až      765</c:v>
                </c:pt>
                <c:pt idx="4">
                  <c:v>765      až      912</c:v>
                </c:pt>
                <c:pt idx="5">
                  <c:v>912      až      1037</c:v>
                </c:pt>
                <c:pt idx="6">
                  <c:v>1038      až      1188</c:v>
                </c:pt>
                <c:pt idx="7">
                  <c:v>1189      až      1420</c:v>
                </c:pt>
                <c:pt idx="8">
                  <c:v>1420      až      1875</c:v>
                </c:pt>
                <c:pt idx="9">
                  <c:v>do     1876</c:v>
                </c:pt>
              </c:strCache>
            </c:strRef>
          </c:cat>
          <c:val>
            <c:numRef>
              <c:f>'G3'!$E$4:$E$13</c:f>
              <c:numCache>
                <c:formatCode>#\ ##0.0</c:formatCode>
                <c:ptCount val="10"/>
                <c:pt idx="0">
                  <c:v>-0.7231583143375353</c:v>
                </c:pt>
                <c:pt idx="1">
                  <c:v>-3.0323724044439331</c:v>
                </c:pt>
                <c:pt idx="2">
                  <c:v>-4.3243538939336048</c:v>
                </c:pt>
                <c:pt idx="3">
                  <c:v>-5.1202908976040646</c:v>
                </c:pt>
                <c:pt idx="4">
                  <c:v>-6.2894440656973245</c:v>
                </c:pt>
                <c:pt idx="5">
                  <c:v>-7.276987672306177</c:v>
                </c:pt>
                <c:pt idx="6">
                  <c:v>-8.2167820577971042</c:v>
                </c:pt>
                <c:pt idx="7">
                  <c:v>-9.4170320512445755</c:v>
                </c:pt>
                <c:pt idx="8">
                  <c:v>-12.17957930006952</c:v>
                </c:pt>
                <c:pt idx="9">
                  <c:v>-17.783099916267474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D8-4EE9-A10F-ADED562B6C90}"/>
            </c:ext>
          </c:extLst>
        </c:ser>
        <c:ser>
          <c:idx val="1"/>
          <c:order val="1"/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numFmt formatCode="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'G3'!$N$4:$N$13</c:f>
              <c:strCache>
                <c:ptCount val="10"/>
                <c:pt idx="0">
                  <c:v>do     309</c:v>
                </c:pt>
                <c:pt idx="1">
                  <c:v>309      až      527</c:v>
                </c:pt>
                <c:pt idx="2">
                  <c:v>527      až      633</c:v>
                </c:pt>
                <c:pt idx="3">
                  <c:v>633      až      765</c:v>
                </c:pt>
                <c:pt idx="4">
                  <c:v>765      až      912</c:v>
                </c:pt>
                <c:pt idx="5">
                  <c:v>912      až      1037</c:v>
                </c:pt>
                <c:pt idx="6">
                  <c:v>1038      až      1188</c:v>
                </c:pt>
                <c:pt idx="7">
                  <c:v>1189      až      1420</c:v>
                </c:pt>
                <c:pt idx="8">
                  <c:v>1420      až      1875</c:v>
                </c:pt>
                <c:pt idx="9">
                  <c:v>do     1876</c:v>
                </c:pt>
              </c:strCache>
            </c:strRef>
          </c:cat>
          <c:val>
            <c:numRef>
              <c:f>'G3'!$F$4:$F$13</c:f>
              <c:numCache>
                <c:formatCode>0.0</c:formatCode>
                <c:ptCount val="10"/>
                <c:pt idx="0">
                  <c:v>-4.1679061556169499</c:v>
                </c:pt>
                <c:pt idx="1">
                  <c:v>-4.5051476504789782</c:v>
                </c:pt>
                <c:pt idx="2">
                  <c:v>-4.0936918178235002</c:v>
                </c:pt>
                <c:pt idx="3">
                  <c:v>-3.3925464302500874</c:v>
                </c:pt>
                <c:pt idx="4">
                  <c:v>-3.3388154310933484</c:v>
                </c:pt>
                <c:pt idx="5">
                  <c:v>-3.188289076496309</c:v>
                </c:pt>
                <c:pt idx="6">
                  <c:v>-3.1159671274416696</c:v>
                </c:pt>
                <c:pt idx="7">
                  <c:v>-2.8697337157774334</c:v>
                </c:pt>
                <c:pt idx="8">
                  <c:v>-2.8871801721619916</c:v>
                </c:pt>
                <c:pt idx="9">
                  <c:v>-2.3793879443492925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D8-4EE9-A10F-ADED562B6C9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529330080"/>
        <c:axId val="529331648"/>
      </c:barChart>
      <c:catAx>
        <c:axId val="529330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sk-SK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r>
                  <a:rPr lang="sk-SK" sz="9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</a:rPr>
                  <a:t>Hrubý pracovný príjem</a:t>
                </a:r>
                <a:r>
                  <a:rPr lang="sk-SK" sz="9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latin typeface="Constantia" panose="02030602050306030303" pitchFamily="18" charset="0"/>
                  </a:rPr>
                  <a:t> v €</a:t>
                </a:r>
              </a:p>
            </c:rich>
          </c:tx>
          <c:layout>
            <c:manualLayout>
              <c:xMode val="edge"/>
              <c:yMode val="edge"/>
              <c:x val="0.31882336876029427"/>
              <c:y val="0.9105183681103556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sk-SK"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onstantia" panose="02030602050306030303" pitchFamily="18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high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sk-SK" sz="8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529331648"/>
        <c:crosses val="autoZero"/>
        <c:auto val="1"/>
        <c:lblAlgn val="ctr"/>
        <c:lblOffset val="0"/>
        <c:noMultiLvlLbl val="0"/>
      </c:catAx>
      <c:valAx>
        <c:axId val="529331648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sk-SK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r>
                  <a:rPr lang="sk-SK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latin typeface="Constantia" panose="02030602050306030303" pitchFamily="18" charset="0"/>
                    <a:ea typeface="+mn-ea"/>
                    <a:cs typeface="+mn-cs"/>
                  </a:rPr>
                  <a:t>Priemerná zmena zaplatených</a:t>
                </a:r>
                <a:br>
                  <a:rPr lang="sk-SK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latin typeface="Constantia" panose="02030602050306030303" pitchFamily="18" charset="0"/>
                    <a:ea typeface="+mn-ea"/>
                    <a:cs typeface="+mn-cs"/>
                  </a:rPr>
                </a:br>
                <a:r>
                  <a:rPr lang="sk-SK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latin typeface="Constantia" panose="02030602050306030303" pitchFamily="18" charset="0"/>
                    <a:ea typeface="+mn-ea"/>
                    <a:cs typeface="+mn-cs"/>
                  </a:rPr>
                  <a:t> daní a odvodov </a:t>
                </a:r>
                <a:br>
                  <a:rPr lang="sk-SK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latin typeface="Constantia" panose="02030602050306030303" pitchFamily="18" charset="0"/>
                    <a:ea typeface="+mn-ea"/>
                    <a:cs typeface="+mn-cs"/>
                  </a:rPr>
                </a:br>
                <a:r>
                  <a:rPr lang="sk-SK" sz="900" b="0" i="0" u="none" strike="noStrike" kern="1200" baseline="0">
                    <a:solidFill>
                      <a:srgbClr val="13B5EA"/>
                    </a:solidFill>
                    <a:effectLst/>
                    <a:latin typeface="Constantia" panose="02030602050306030303" pitchFamily="18" charset="0"/>
                    <a:ea typeface="+mn-ea"/>
                    <a:cs typeface="+mn-cs"/>
                  </a:rPr>
                  <a:t>v eurách (€), </a:t>
                </a:r>
                <a:r>
                  <a:rPr lang="sk-SK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latin typeface="Constantia" panose="02030602050306030303" pitchFamily="18" charset="0"/>
                    <a:ea typeface="+mn-ea"/>
                    <a:cs typeface="+mn-cs"/>
                  </a:rPr>
                  <a:t>v percentách (</a:t>
                </a:r>
                <a:r>
                  <a:rPr lang="en-US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latin typeface="Constantia" panose="02030602050306030303" pitchFamily="18" charset="0"/>
                    <a:ea typeface="+mn-ea"/>
                    <a:cs typeface="+mn-cs"/>
                  </a:rPr>
                  <a:t>%</a:t>
                </a:r>
                <a:r>
                  <a:rPr lang="sk-SK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latin typeface="Constantia" panose="02030602050306030303" pitchFamily="18" charset="0"/>
                    <a:ea typeface="+mn-ea"/>
                    <a:cs typeface="+mn-cs"/>
                  </a:rPr>
                  <a:t>) </a:t>
                </a:r>
              </a:p>
            </c:rich>
          </c:tx>
          <c:layout>
            <c:manualLayout>
              <c:xMode val="edge"/>
              <c:yMode val="edge"/>
              <c:x val="1.1759259259259259E-2"/>
              <c:y val="0.231054513888888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lang="sk-SK"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latin typeface="Constantia" panose="02030602050306030303" pitchFamily="18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#\ ##0.0" sourceLinked="1"/>
        <c:majorTickMark val="out"/>
        <c:minorTickMark val="none"/>
        <c:tickLblPos val="nextTo"/>
        <c:crossAx val="529330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158333333333337E-2"/>
          <c:y val="3.6712962962962954E-2"/>
          <c:w val="0.89944374999999999"/>
          <c:h val="0.5526226851851852"/>
        </c:manualLayout>
      </c:layout>
      <c:barChart>
        <c:barDir val="col"/>
        <c:grouping val="percentStacked"/>
        <c:varyColors val="0"/>
        <c:ser>
          <c:idx val="0"/>
          <c:order val="0"/>
          <c:tx>
            <c:strRef>
              <c:f>'G4'!$G$3</c:f>
              <c:strCache>
                <c:ptCount val="1"/>
                <c:pt idx="0">
                  <c:v>% osôb s nárastom</c:v>
                </c:pt>
              </c:strCache>
            </c:strRef>
          </c:tx>
          <c:spPr>
            <a:solidFill>
              <a:srgbClr val="FF0000"/>
            </a:solidFill>
            <a:ln>
              <a:solidFill>
                <a:srgbClr val="FF0000"/>
              </a:solidFill>
            </a:ln>
            <a:effectLst/>
          </c:spPr>
          <c:invertIfNegative val="0"/>
          <c:cat>
            <c:strRef>
              <c:f>'G4'!$N$4:$N$13</c:f>
              <c:strCache>
                <c:ptCount val="10"/>
                <c:pt idx="0">
                  <c:v>do     309</c:v>
                </c:pt>
                <c:pt idx="1">
                  <c:v>309      až      527</c:v>
                </c:pt>
                <c:pt idx="2">
                  <c:v>527      až      633</c:v>
                </c:pt>
                <c:pt idx="3">
                  <c:v>633      až      765</c:v>
                </c:pt>
                <c:pt idx="4">
                  <c:v>765      až      912</c:v>
                </c:pt>
                <c:pt idx="5">
                  <c:v>912      až      1037</c:v>
                </c:pt>
                <c:pt idx="6">
                  <c:v>1038      až      1188</c:v>
                </c:pt>
                <c:pt idx="7">
                  <c:v>1189      až      1420</c:v>
                </c:pt>
                <c:pt idx="8">
                  <c:v>1420      až      1875</c:v>
                </c:pt>
                <c:pt idx="9">
                  <c:v>do     1876</c:v>
                </c:pt>
              </c:strCache>
            </c:strRef>
          </c:cat>
          <c:val>
            <c:numRef>
              <c:f>'G4'!$G$4:$G$13</c:f>
              <c:numCache>
                <c:formatCode>0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35D-4580-858B-C5E79E292915}"/>
            </c:ext>
          </c:extLst>
        </c:ser>
        <c:ser>
          <c:idx val="1"/>
          <c:order val="1"/>
          <c:tx>
            <c:strRef>
              <c:f>'G4'!$H$3</c:f>
              <c:strCache>
                <c:ptCount val="1"/>
                <c:pt idx="0">
                  <c:v>% osôb s poklesom</c:v>
                </c:pt>
              </c:strCache>
            </c:strRef>
          </c:tx>
          <c:spPr>
            <a:solidFill>
              <a:srgbClr val="13B5EA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'G4'!$N$4:$N$13</c:f>
              <c:strCache>
                <c:ptCount val="10"/>
                <c:pt idx="0">
                  <c:v>do     309</c:v>
                </c:pt>
                <c:pt idx="1">
                  <c:v>309      až      527</c:v>
                </c:pt>
                <c:pt idx="2">
                  <c:v>527      až      633</c:v>
                </c:pt>
                <c:pt idx="3">
                  <c:v>633      až      765</c:v>
                </c:pt>
                <c:pt idx="4">
                  <c:v>765      až      912</c:v>
                </c:pt>
                <c:pt idx="5">
                  <c:v>912      až      1037</c:v>
                </c:pt>
                <c:pt idx="6">
                  <c:v>1038      až      1188</c:v>
                </c:pt>
                <c:pt idx="7">
                  <c:v>1189      až      1420</c:v>
                </c:pt>
                <c:pt idx="8">
                  <c:v>1420      až      1875</c:v>
                </c:pt>
                <c:pt idx="9">
                  <c:v>do     1876</c:v>
                </c:pt>
              </c:strCache>
            </c:strRef>
          </c:cat>
          <c:val>
            <c:numRef>
              <c:f>'G4'!$H$4:$H$13</c:f>
              <c:numCache>
                <c:formatCode>0</c:formatCode>
                <c:ptCount val="10"/>
                <c:pt idx="0">
                  <c:v>62.040116838604014</c:v>
                </c:pt>
                <c:pt idx="1">
                  <c:v>82.35141230622186</c:v>
                </c:pt>
                <c:pt idx="2">
                  <c:v>97.836365812784294</c:v>
                </c:pt>
                <c:pt idx="3">
                  <c:v>97.720230376719826</c:v>
                </c:pt>
                <c:pt idx="4">
                  <c:v>99.318940829907518</c:v>
                </c:pt>
                <c:pt idx="5">
                  <c:v>99.235575994804378</c:v>
                </c:pt>
                <c:pt idx="6">
                  <c:v>98.678079781573672</c:v>
                </c:pt>
                <c:pt idx="7">
                  <c:v>96.945802805462023</c:v>
                </c:pt>
                <c:pt idx="8">
                  <c:v>97.453753010765027</c:v>
                </c:pt>
                <c:pt idx="9">
                  <c:v>97.347011120496106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35D-4580-858B-C5E79E292915}"/>
            </c:ext>
          </c:extLst>
        </c:ser>
        <c:ser>
          <c:idx val="2"/>
          <c:order val="2"/>
          <c:tx>
            <c:strRef>
              <c:f>'G4'!$I$3</c:f>
              <c:strCache>
                <c:ptCount val="1"/>
                <c:pt idx="0">
                  <c:v>% osôb bez zmeny</c:v>
                </c:pt>
              </c:strCache>
            </c:strRef>
          </c:tx>
          <c:spPr>
            <a:solidFill>
              <a:schemeClr val="tx1">
                <a:lumMod val="65000"/>
                <a:lumOff val="35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endParaRPr lang="sk-SK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'G4'!$N$4:$N$13</c:f>
              <c:strCache>
                <c:ptCount val="10"/>
                <c:pt idx="0">
                  <c:v>do     309</c:v>
                </c:pt>
                <c:pt idx="1">
                  <c:v>309      až      527</c:v>
                </c:pt>
                <c:pt idx="2">
                  <c:v>527      až      633</c:v>
                </c:pt>
                <c:pt idx="3">
                  <c:v>633      až      765</c:v>
                </c:pt>
                <c:pt idx="4">
                  <c:v>765      až      912</c:v>
                </c:pt>
                <c:pt idx="5">
                  <c:v>912      až      1037</c:v>
                </c:pt>
                <c:pt idx="6">
                  <c:v>1038      až      1188</c:v>
                </c:pt>
                <c:pt idx="7">
                  <c:v>1189      až      1420</c:v>
                </c:pt>
                <c:pt idx="8">
                  <c:v>1420      až      1875</c:v>
                </c:pt>
                <c:pt idx="9">
                  <c:v>do     1876</c:v>
                </c:pt>
              </c:strCache>
            </c:strRef>
          </c:cat>
          <c:val>
            <c:numRef>
              <c:f>'G4'!$I$4:$I$13</c:f>
              <c:numCache>
                <c:formatCode>0</c:formatCode>
                <c:ptCount val="10"/>
                <c:pt idx="0">
                  <c:v>37.959883161395986</c:v>
                </c:pt>
                <c:pt idx="1">
                  <c:v>17.64858769377814</c:v>
                </c:pt>
                <c:pt idx="2">
                  <c:v>2.1636341872157052</c:v>
                </c:pt>
                <c:pt idx="3">
                  <c:v>2.2797696232801736</c:v>
                </c:pt>
                <c:pt idx="4">
                  <c:v>0.6810591700924763</c:v>
                </c:pt>
                <c:pt idx="5">
                  <c:v>0.76442400519562581</c:v>
                </c:pt>
                <c:pt idx="6">
                  <c:v>1.3219202184263299</c:v>
                </c:pt>
                <c:pt idx="7">
                  <c:v>3.0541971945379784</c:v>
                </c:pt>
                <c:pt idx="8">
                  <c:v>2.5462469892349788</c:v>
                </c:pt>
                <c:pt idx="9">
                  <c:v>2.6529888795038885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35D-4580-858B-C5E79E29291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100"/>
        <c:axId val="529330080"/>
        <c:axId val="529331648"/>
      </c:barChart>
      <c:catAx>
        <c:axId val="5293300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ctr" rtl="0">
                  <a:defRPr lang="sk-SK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r>
                  <a:rPr lang="sk-SK" sz="900" b="0" i="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latin typeface="Constantia" panose="02030602050306030303" pitchFamily="18" charset="0"/>
                  </a:rPr>
                  <a:t>Hrubý pracovný príjem v €</a:t>
                </a:r>
              </a:p>
            </c:rich>
          </c:tx>
          <c:layout>
            <c:manualLayout>
              <c:xMode val="edge"/>
              <c:yMode val="edge"/>
              <c:x val="0.29912562024624234"/>
              <c:y val="0.7865375000000001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 algn="ctr" rtl="0">
                <a:defRPr lang="sk-SK"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onstantia" panose="02030602050306030303" pitchFamily="18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 algn="ctr">
              <a:defRPr lang="sk-SK" sz="8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529331648"/>
        <c:crosses val="autoZero"/>
        <c:auto val="1"/>
        <c:lblAlgn val="ctr"/>
        <c:lblOffset val="0"/>
        <c:noMultiLvlLbl val="0"/>
      </c:catAx>
      <c:valAx>
        <c:axId val="529331648"/>
        <c:scaling>
          <c:orientation val="minMax"/>
        </c:scaling>
        <c:delete val="1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 algn="ctr" rtl="0">
                  <a:defRPr lang="sk-SK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r>
                  <a:rPr lang="sk-SK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effectLst/>
                    <a:latin typeface="Constantia" panose="02030602050306030303" pitchFamily="18" charset="0"/>
                    <a:ea typeface="+mn-ea"/>
                    <a:cs typeface="+mn-cs"/>
                  </a:rPr>
                  <a:t>Podiel osôb  v %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 algn="ctr" rtl="0">
                <a:defRPr lang="sk-SK"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effectLst/>
                  <a:latin typeface="Constantia" panose="02030602050306030303" pitchFamily="18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0%" sourceLinked="1"/>
        <c:majorTickMark val="none"/>
        <c:minorTickMark val="none"/>
        <c:tickLblPos val="nextTo"/>
        <c:crossAx val="5293300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1.3266388888888888E-2"/>
          <c:y val="0.87838796296296295"/>
          <c:w val="0.9587963058341884"/>
          <c:h val="0.1214180555555555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48262013888888888"/>
          <c:y val="4.5333333333333397E-3"/>
          <c:w val="0.47403229166666666"/>
          <c:h val="0.65515462962962967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'G5'!$B$4</c:f>
              <c:strCache>
                <c:ptCount val="1"/>
                <c:pt idx="0">
                  <c:v>Statický efekt</c:v>
                </c:pt>
              </c:strCache>
            </c:strRef>
          </c:tx>
          <c:spPr>
            <a:solidFill>
              <a:srgbClr val="13B5EA"/>
            </a:solidFill>
            <a:ln>
              <a:solidFill>
                <a:srgbClr val="13B5EA"/>
              </a:solidFill>
            </a:ln>
            <a:effectLst/>
          </c:spPr>
          <c:invertIfNegative val="0"/>
          <c:cat>
            <c:strRef>
              <c:f>'G5'!$A$5:$A$12</c:f>
              <c:strCache>
                <c:ptCount val="8"/>
                <c:pt idx="0">
                  <c:v>Vplyv na saldo</c:v>
                </c:pt>
                <c:pt idx="1">
                  <c:v>Vybrané príjmy</c:v>
                </c:pt>
                <c:pt idx="2">
                  <c:v>DPFO</c:v>
                </c:pt>
                <c:pt idx="3">
                  <c:v>Odvody zamestnanci</c:v>
                </c:pt>
                <c:pt idx="4">
                  <c:v>Odvody zamestnávatelia</c:v>
                </c:pt>
                <c:pt idx="5">
                  <c:v>Odvody SZČO</c:v>
                </c:pt>
                <c:pt idx="6">
                  <c:v>DPH</c:v>
                </c:pt>
                <c:pt idx="7">
                  <c:v>Vybrané výdavky</c:v>
                </c:pt>
              </c:strCache>
            </c:strRef>
          </c:cat>
          <c:val>
            <c:numRef>
              <c:f>'G5'!$B$5:$B$12</c:f>
              <c:numCache>
                <c:formatCode>General</c:formatCode>
                <c:ptCount val="8"/>
                <c:pt idx="0">
                  <c:v>-1.4114132160384196</c:v>
                </c:pt>
                <c:pt idx="1">
                  <c:v>-0.80443656743181324</c:v>
                </c:pt>
                <c:pt idx="2">
                  <c:v>1.9119262253578677</c:v>
                </c:pt>
                <c:pt idx="3">
                  <c:v>-7.3902927686644455</c:v>
                </c:pt>
                <c:pt idx="4">
                  <c:v>0</c:v>
                </c:pt>
                <c:pt idx="5">
                  <c:v>-1.9698294663160261</c:v>
                </c:pt>
                <c:pt idx="6">
                  <c:v>0.33139523188844011</c:v>
                </c:pt>
                <c:pt idx="7">
                  <c:v>-1.9890234548958011E-3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74E-429B-B89A-2F726CD27C5F}"/>
            </c:ext>
          </c:extLst>
        </c:ser>
        <c:ser>
          <c:idx val="1"/>
          <c:order val="1"/>
          <c:tx>
            <c:strRef>
              <c:f>'G5'!$C$4</c:f>
              <c:strCache>
                <c:ptCount val="1"/>
                <c:pt idx="0">
                  <c:v>Dynamický efekt</c:v>
                </c:pt>
              </c:strCache>
            </c:strRef>
          </c:tx>
          <c:spPr>
            <a:solidFill>
              <a:schemeClr val="bg2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'G5'!$A$5:$A$12</c:f>
              <c:strCache>
                <c:ptCount val="8"/>
                <c:pt idx="0">
                  <c:v>Vplyv na saldo</c:v>
                </c:pt>
                <c:pt idx="1">
                  <c:v>Vybrané príjmy</c:v>
                </c:pt>
                <c:pt idx="2">
                  <c:v>DPFO</c:v>
                </c:pt>
                <c:pt idx="3">
                  <c:v>Odvody zamestnanci</c:v>
                </c:pt>
                <c:pt idx="4">
                  <c:v>Odvody zamestnávatelia</c:v>
                </c:pt>
                <c:pt idx="5">
                  <c:v>Odvody SZČO</c:v>
                </c:pt>
                <c:pt idx="6">
                  <c:v>DPH</c:v>
                </c:pt>
                <c:pt idx="7">
                  <c:v>Vybrané výdavky</c:v>
                </c:pt>
              </c:strCache>
            </c:strRef>
          </c:cat>
          <c:val>
            <c:numRef>
              <c:f>'G5'!$C$5:$C$12</c:f>
              <c:numCache>
                <c:formatCode>General</c:formatCode>
                <c:ptCount val="8"/>
                <c:pt idx="0">
                  <c:v>-1.3818844316545307</c:v>
                </c:pt>
                <c:pt idx="1">
                  <c:v>-0.79244961525036794</c:v>
                </c:pt>
                <c:pt idx="2">
                  <c:v>1.8895162128328875</c:v>
                </c:pt>
                <c:pt idx="3">
                  <c:v>-7.3691405081605641</c:v>
                </c:pt>
                <c:pt idx="4">
                  <c:v>2.2698728048897669E-2</c:v>
                </c:pt>
                <c:pt idx="5">
                  <c:v>-1.9698294663160261</c:v>
                </c:pt>
                <c:pt idx="6">
                  <c:v>0.34505712116257753</c:v>
                </c:pt>
                <c:pt idx="7">
                  <c:v>-1.3193079774415657E-2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74E-429B-B89A-2F726CD27C5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389973928"/>
        <c:axId val="389974912"/>
      </c:barChart>
      <c:catAx>
        <c:axId val="38997392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389974912"/>
        <c:crosses val="autoZero"/>
        <c:auto val="1"/>
        <c:lblAlgn val="ctr"/>
        <c:lblOffset val="100"/>
        <c:noMultiLvlLbl val="0"/>
      </c:catAx>
      <c:valAx>
        <c:axId val="389974912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Constantia" panose="02030602050306030303" pitchFamily="18" charset="0"/>
                    <a:ea typeface="+mn-ea"/>
                    <a:cs typeface="+mn-cs"/>
                  </a:defRPr>
                </a:pPr>
                <a:r>
                  <a:rPr lang="sk-SK">
                    <a:solidFill>
                      <a:schemeClr val="tx1">
                        <a:lumMod val="75000"/>
                        <a:lumOff val="25000"/>
                      </a:schemeClr>
                    </a:solidFill>
                  </a:rPr>
                  <a:t>Vplyv v %</a:t>
                </a:r>
              </a:p>
            </c:rich>
          </c:tx>
          <c:layout>
            <c:manualLayout>
              <c:xMode val="edge"/>
              <c:yMode val="edge"/>
              <c:x val="0.6894493055555555"/>
              <c:y val="0.7935648148148147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Constantia" panose="02030602050306030303" pitchFamily="18" charset="0"/>
                  <a:ea typeface="+mn-ea"/>
                  <a:cs typeface="+mn-cs"/>
                </a:defRPr>
              </a:pPr>
              <a:endParaRPr lang="sk-SK"/>
            </a:p>
          </c:txPr>
        </c:title>
        <c:numFmt formatCode="General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75000"/>
                    <a:lumOff val="2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3899739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2.4679861111111111E-2"/>
          <c:y val="0.90617870370370368"/>
          <c:w val="0.95850625"/>
          <c:h val="7.885601851851852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75000"/>
                  <a:lumOff val="25000"/>
                </a:schemeClr>
              </a:solidFill>
              <a:latin typeface="Constantia" panose="02030602050306030303" pitchFamily="18" charset="0"/>
              <a:ea typeface="+mn-ea"/>
              <a:cs typeface="+mn-cs"/>
            </a:defRPr>
          </a:pPr>
          <a:endParaRPr lang="sk-SK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07739448273354"/>
          <c:y val="1.5750184816733584E-2"/>
          <c:w val="0.83971025561758594"/>
          <c:h val="0.96816296473094865"/>
        </c:manualLayout>
      </c:layout>
      <c:barChart>
        <c:barDir val="bar"/>
        <c:grouping val="stacked"/>
        <c:varyColors val="0"/>
        <c:ser>
          <c:idx val="0"/>
          <c:order val="0"/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val>
            <c:numRef>
              <c:f>'T8'!$K$6:$K$58</c:f>
              <c:numCache>
                <c:formatCode>0.0</c:formatCode>
                <c:ptCount val="53"/>
                <c:pt idx="0">
                  <c:v>3.1298756453833927</c:v>
                </c:pt>
                <c:pt idx="1">
                  <c:v>4.907635285866446</c:v>
                </c:pt>
                <c:pt idx="2">
                  <c:v>6.9881194614312863</c:v>
                </c:pt>
                <c:pt idx="3">
                  <c:v>10.546918254016072</c:v>
                </c:pt>
                <c:pt idx="4">
                  <c:v>18.219851007401161</c:v>
                </c:pt>
                <c:pt idx="6">
                  <c:v>2.6028313353592822</c:v>
                </c:pt>
                <c:pt idx="7">
                  <c:v>4.1176402402260139</c:v>
                </c:pt>
                <c:pt idx="8">
                  <c:v>5.2665668698612143</c:v>
                </c:pt>
                <c:pt idx="9">
                  <c:v>7.3747188640446222</c:v>
                </c:pt>
                <c:pt idx="10">
                  <c:v>12.996768766974814</c:v>
                </c:pt>
                <c:pt idx="12">
                  <c:v>0</c:v>
                </c:pt>
                <c:pt idx="13">
                  <c:v>1.4067480804723338</c:v>
                </c:pt>
                <c:pt idx="14">
                  <c:v>4.6629946824084705</c:v>
                </c:pt>
                <c:pt idx="15">
                  <c:v>5.7048198870693998</c:v>
                </c:pt>
                <c:pt idx="16">
                  <c:v>11.672681917037432</c:v>
                </c:pt>
                <c:pt idx="18">
                  <c:v>0.13280296325683594</c:v>
                </c:pt>
                <c:pt idx="19">
                  <c:v>4.5411460907273709</c:v>
                </c:pt>
                <c:pt idx="20">
                  <c:v>4.4601539094904448</c:v>
                </c:pt>
                <c:pt idx="21">
                  <c:v>7.4963881953624476</c:v>
                </c:pt>
                <c:pt idx="22">
                  <c:v>10.766403583911581</c:v>
                </c:pt>
                <c:pt idx="24">
                  <c:v>0</c:v>
                </c:pt>
                <c:pt idx="25">
                  <c:v>3.5392199113376233</c:v>
                </c:pt>
                <c:pt idx="26">
                  <c:v>5.2349894742007308</c:v>
                </c:pt>
                <c:pt idx="27">
                  <c:v>1.0985600272601939</c:v>
                </c:pt>
                <c:pt idx="28">
                  <c:v>10.977312838203803</c:v>
                </c:pt>
                <c:pt idx="30">
                  <c:v>5.4029022835455152</c:v>
                </c:pt>
                <c:pt idx="31">
                  <c:v>5.4701552313541733</c:v>
                </c:pt>
                <c:pt idx="32">
                  <c:v>8.3519142187003137</c:v>
                </c:pt>
                <c:pt idx="33">
                  <c:v>11.97444976896613</c:v>
                </c:pt>
                <c:pt idx="34">
                  <c:v>22.373155792348015</c:v>
                </c:pt>
                <c:pt idx="36">
                  <c:v>5.3393452390235314</c:v>
                </c:pt>
                <c:pt idx="37">
                  <c:v>9.1581954944622357</c:v>
                </c:pt>
                <c:pt idx="38">
                  <c:v>11.477497111914641</c:v>
                </c:pt>
                <c:pt idx="39">
                  <c:v>14.614596552961759</c:v>
                </c:pt>
                <c:pt idx="40">
                  <c:v>21.47442522859216</c:v>
                </c:pt>
                <c:pt idx="42">
                  <c:v>3.4278412650837553</c:v>
                </c:pt>
                <c:pt idx="43">
                  <c:v>9.3980365692331631</c:v>
                </c:pt>
                <c:pt idx="44">
                  <c:v>13.086857306410785</c:v>
                </c:pt>
                <c:pt idx="45">
                  <c:v>16.957418265272558</c:v>
                </c:pt>
                <c:pt idx="46">
                  <c:v>24.054741260678124</c:v>
                </c:pt>
                <c:pt idx="48">
                  <c:v>2.2511434527798087</c:v>
                </c:pt>
                <c:pt idx="49">
                  <c:v>6.8093321164918619</c:v>
                </c:pt>
                <c:pt idx="50">
                  <c:v>11.297672849357983</c:v>
                </c:pt>
                <c:pt idx="51">
                  <c:v>12.964122579643568</c:v>
                </c:pt>
                <c:pt idx="52">
                  <c:v>19.417690719224485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E2-4199-B262-90491B4C0D60}"/>
            </c:ext>
          </c:extLst>
        </c:ser>
        <c:ser>
          <c:idx val="1"/>
          <c:order val="1"/>
          <c:spPr>
            <a:solidFill>
              <a:srgbClr val="13B5EA"/>
            </a:solidFill>
            <a:ln>
              <a:noFill/>
            </a:ln>
            <a:effectLst/>
          </c:spPr>
          <c:invertIfNegative val="0"/>
          <c:val>
            <c:numRef>
              <c:f>'T8'!$L$6:$L$58</c:f>
              <c:numCache>
                <c:formatCode>0.0</c:formatCode>
                <c:ptCount val="53"/>
                <c:pt idx="0">
                  <c:v>-6.7412398966667245E-2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-4.5645812167180493E-2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2">
                  <c:v>-1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30">
                  <c:v>-1.4599943161010742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E2-4199-B262-90491B4C0D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6010656"/>
        <c:axId val="226010984"/>
      </c:barChart>
      <c:catAx>
        <c:axId val="226010656"/>
        <c:scaling>
          <c:orientation val="maxMin"/>
        </c:scaling>
        <c:delete val="1"/>
        <c:axPos val="l"/>
        <c:numFmt formatCode="0.0" sourceLinked="1"/>
        <c:majorTickMark val="out"/>
        <c:minorTickMark val="none"/>
        <c:tickLblPos val="nextTo"/>
        <c:crossAx val="226010984"/>
        <c:crosses val="autoZero"/>
        <c:auto val="1"/>
        <c:lblAlgn val="ctr"/>
        <c:lblOffset val="100"/>
        <c:noMultiLvlLbl val="0"/>
      </c:catAx>
      <c:valAx>
        <c:axId val="22601098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226010656"/>
        <c:crosses val="autoZero"/>
        <c:crossBetween val="between"/>
        <c:majorUnit val="30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>
          <a:latin typeface="Constantia" panose="02030602050306030303" pitchFamily="18" charset="0"/>
        </a:defRPr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k-SK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07739448273354"/>
          <c:y val="1.5750184816733584E-2"/>
          <c:w val="0.74983554780344586"/>
          <c:h val="0.97565100848961772"/>
        </c:manualLayout>
      </c:layout>
      <c:barChart>
        <c:barDir val="bar"/>
        <c:grouping val="stacked"/>
        <c:varyColors val="0"/>
        <c:ser>
          <c:idx val="1"/>
          <c:order val="0"/>
          <c:spPr>
            <a:solidFill>
              <a:srgbClr val="13B5EA"/>
            </a:solidFill>
            <a:ln>
              <a:noFill/>
            </a:ln>
            <a:effectLst/>
          </c:spPr>
          <c:invertIfNegative val="0"/>
          <c:val>
            <c:numRef>
              <c:f>'T8'!$I$6:$I$58</c:f>
              <c:numCache>
                <c:formatCode>0.0%</c:formatCode>
                <c:ptCount val="53"/>
                <c:pt idx="0">
                  <c:v>6.3091646908943217E-3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6">
                  <c:v>1.1896545400591494E-2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2">
                  <c:v>1.7516743946419371E-3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30">
                  <c:v>2.4956515162973604E-4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2E8-4648-95E4-39BFAFA22119}"/>
            </c:ext>
          </c:extLst>
        </c:ser>
        <c:ser>
          <c:idx val="2"/>
          <c:order val="1"/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'T8'!$J$6:$J$58</c:f>
              <c:numCache>
                <c:formatCode>0.0%</c:formatCode>
                <c:ptCount val="53"/>
                <c:pt idx="0">
                  <c:v>0.77040021105761392</c:v>
                </c:pt>
                <c:pt idx="1">
                  <c:v>0.56731944020214919</c:v>
                </c:pt>
                <c:pt idx="2">
                  <c:v>0.4200570225655319</c:v>
                </c:pt>
                <c:pt idx="3">
                  <c:v>0.22658931710992661</c:v>
                </c:pt>
                <c:pt idx="4">
                  <c:v>0.15821256248339707</c:v>
                </c:pt>
                <c:pt idx="6">
                  <c:v>0.82427922205662196</c:v>
                </c:pt>
                <c:pt idx="7">
                  <c:v>0.64422759406147434</c:v>
                </c:pt>
                <c:pt idx="8">
                  <c:v>0.61719221130780877</c:v>
                </c:pt>
                <c:pt idx="9">
                  <c:v>0.30689363473403647</c:v>
                </c:pt>
                <c:pt idx="10">
                  <c:v>0.35870607725172204</c:v>
                </c:pt>
                <c:pt idx="12">
                  <c:v>0.99824832560535803</c:v>
                </c:pt>
                <c:pt idx="13">
                  <c:v>0.99824832560535803</c:v>
                </c:pt>
                <c:pt idx="14">
                  <c:v>0.99824832560535803</c:v>
                </c:pt>
                <c:pt idx="15">
                  <c:v>0.99824832560535803</c:v>
                </c:pt>
                <c:pt idx="16">
                  <c:v>0.99824832560535803</c:v>
                </c:pt>
                <c:pt idx="18">
                  <c:v>0.97916028194912652</c:v>
                </c:pt>
                <c:pt idx="19">
                  <c:v>0.30171750833119715</c:v>
                </c:pt>
                <c:pt idx="20">
                  <c:v>1.4952589350838803E-2</c:v>
                </c:pt>
                <c:pt idx="21">
                  <c:v>9.267563527653214E-3</c:v>
                </c:pt>
                <c:pt idx="22">
                  <c:v>0.10567771578601903</c:v>
                </c:pt>
                <c:pt idx="24">
                  <c:v>1</c:v>
                </c:pt>
                <c:pt idx="25">
                  <c:v>0.80927536231884056</c:v>
                </c:pt>
                <c:pt idx="26">
                  <c:v>0.54633781763826605</c:v>
                </c:pt>
                <c:pt idx="27">
                  <c:v>0.2862595419847328</c:v>
                </c:pt>
                <c:pt idx="28">
                  <c:v>0</c:v>
                </c:pt>
                <c:pt idx="30">
                  <c:v>0.68107086137790218</c:v>
                </c:pt>
                <c:pt idx="31">
                  <c:v>0.73066814115722256</c:v>
                </c:pt>
                <c:pt idx="32">
                  <c:v>0.46899210129726537</c:v>
                </c:pt>
                <c:pt idx="33">
                  <c:v>0.23758816940635122</c:v>
                </c:pt>
                <c:pt idx="34">
                  <c:v>0.16809682134553194</c:v>
                </c:pt>
                <c:pt idx="36">
                  <c:v>0.22790172868943201</c:v>
                </c:pt>
                <c:pt idx="37">
                  <c:v>5.7470251211987657E-3</c:v>
                </c:pt>
                <c:pt idx="38">
                  <c:v>4.4244680103939886E-3</c:v>
                </c:pt>
                <c:pt idx="39">
                  <c:v>1.9840410167533219E-2</c:v>
                </c:pt>
                <c:pt idx="40">
                  <c:v>4.0460091136263414E-2</c:v>
                </c:pt>
                <c:pt idx="42">
                  <c:v>0.20913526701002982</c:v>
                </c:pt>
                <c:pt idx="43">
                  <c:v>4.41783370543265E-2</c:v>
                </c:pt>
                <c:pt idx="44">
                  <c:v>0</c:v>
                </c:pt>
                <c:pt idx="45">
                  <c:v>0</c:v>
                </c:pt>
                <c:pt idx="46">
                  <c:v>8.2576364260382104E-2</c:v>
                </c:pt>
                <c:pt idx="48">
                  <c:v>0.67916743077205211</c:v>
                </c:pt>
                <c:pt idx="49">
                  <c:v>0.20793448202510104</c:v>
                </c:pt>
                <c:pt idx="50">
                  <c:v>4.9612477274901923E-2</c:v>
                </c:pt>
                <c:pt idx="51">
                  <c:v>0</c:v>
                </c:pt>
                <c:pt idx="52">
                  <c:v>3.8117300200063181E-2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2E8-4648-95E4-39BFAFA22119}"/>
            </c:ext>
          </c:extLst>
        </c:ser>
        <c:ser>
          <c:idx val="0"/>
          <c:order val="2"/>
          <c:spPr>
            <a:solidFill>
              <a:schemeClr val="tx1">
                <a:lumMod val="75000"/>
                <a:lumOff val="25000"/>
              </a:schemeClr>
            </a:solidFill>
            <a:ln>
              <a:noFill/>
            </a:ln>
            <a:effectLst/>
          </c:spPr>
          <c:invertIfNegative val="0"/>
          <c:val>
            <c:numRef>
              <c:f>'T8'!$H$6:$H$58</c:f>
              <c:numCache>
                <c:formatCode>0.0%</c:formatCode>
                <c:ptCount val="53"/>
                <c:pt idx="0">
                  <c:v>0.22329062425149182</c:v>
                </c:pt>
                <c:pt idx="1">
                  <c:v>0.43268055979785075</c:v>
                </c:pt>
                <c:pt idx="2">
                  <c:v>0.5799429774344681</c:v>
                </c:pt>
                <c:pt idx="3">
                  <c:v>0.77341068289007342</c:v>
                </c:pt>
                <c:pt idx="4">
                  <c:v>0.8417874375166029</c:v>
                </c:pt>
                <c:pt idx="6">
                  <c:v>0.16382423254278655</c:v>
                </c:pt>
                <c:pt idx="7">
                  <c:v>0.3557724059385256</c:v>
                </c:pt>
                <c:pt idx="8">
                  <c:v>0.38280778869219123</c:v>
                </c:pt>
                <c:pt idx="9">
                  <c:v>0.69310636526596348</c:v>
                </c:pt>
                <c:pt idx="10">
                  <c:v>0.64129392274827801</c:v>
                </c:pt>
                <c:pt idx="12">
                  <c:v>0</c:v>
                </c:pt>
                <c:pt idx="13">
                  <c:v>6.4909051537462098E-2</c:v>
                </c:pt>
                <c:pt idx="14">
                  <c:v>0.43264221712856843</c:v>
                </c:pt>
                <c:pt idx="15">
                  <c:v>0.95353862776877363</c:v>
                </c:pt>
                <c:pt idx="16">
                  <c:v>0.75316623390387372</c:v>
                </c:pt>
                <c:pt idx="18">
                  <c:v>2.0839718050873431E-2</c:v>
                </c:pt>
                <c:pt idx="19">
                  <c:v>0.69828249166880285</c:v>
                </c:pt>
                <c:pt idx="20">
                  <c:v>0.98504741064916124</c:v>
                </c:pt>
                <c:pt idx="21">
                  <c:v>0.99073243647234677</c:v>
                </c:pt>
                <c:pt idx="22">
                  <c:v>0.89432228421398097</c:v>
                </c:pt>
                <c:pt idx="24">
                  <c:v>0</c:v>
                </c:pt>
                <c:pt idx="25">
                  <c:v>0.19072463768115941</c:v>
                </c:pt>
                <c:pt idx="26">
                  <c:v>0.45366218236173395</c:v>
                </c:pt>
                <c:pt idx="27">
                  <c:v>0.7137404580152672</c:v>
                </c:pt>
                <c:pt idx="28">
                  <c:v>1</c:v>
                </c:pt>
                <c:pt idx="30">
                  <c:v>0.3186795734704681</c:v>
                </c:pt>
                <c:pt idx="31">
                  <c:v>0.26933185884277738</c:v>
                </c:pt>
                <c:pt idx="32">
                  <c:v>0.53100789870273468</c:v>
                </c:pt>
                <c:pt idx="33">
                  <c:v>0.76241183059364881</c:v>
                </c:pt>
                <c:pt idx="34">
                  <c:v>0.83190317865446806</c:v>
                </c:pt>
                <c:pt idx="36">
                  <c:v>0.81439742011547067</c:v>
                </c:pt>
                <c:pt idx="37">
                  <c:v>0.99428581444672315</c:v>
                </c:pt>
                <c:pt idx="38">
                  <c:v>0.99559502167529013</c:v>
                </c:pt>
                <c:pt idx="39">
                  <c:v>0.98054557363119788</c:v>
                </c:pt>
                <c:pt idx="40">
                  <c:v>0.96111326952283405</c:v>
                </c:pt>
                <c:pt idx="42">
                  <c:v>0.79086473298997018</c:v>
                </c:pt>
                <c:pt idx="43">
                  <c:v>0.9558216629456735</c:v>
                </c:pt>
                <c:pt idx="44">
                  <c:v>1</c:v>
                </c:pt>
                <c:pt idx="45">
                  <c:v>1</c:v>
                </c:pt>
                <c:pt idx="46">
                  <c:v>0.91742363573961794</c:v>
                </c:pt>
                <c:pt idx="48">
                  <c:v>0.32083256922794789</c:v>
                </c:pt>
                <c:pt idx="49">
                  <c:v>0.79206551797489899</c:v>
                </c:pt>
                <c:pt idx="50">
                  <c:v>0.95038752272509808</c:v>
                </c:pt>
                <c:pt idx="51">
                  <c:v>1</c:v>
                </c:pt>
                <c:pt idx="52">
                  <c:v>0.96188269979993679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2E8-4648-95E4-39BFAFA221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226010656"/>
        <c:axId val="226010984"/>
      </c:barChart>
      <c:catAx>
        <c:axId val="226010656"/>
        <c:scaling>
          <c:orientation val="maxMin"/>
        </c:scaling>
        <c:delete val="1"/>
        <c:axPos val="l"/>
        <c:numFmt formatCode="0.0" sourceLinked="1"/>
        <c:majorTickMark val="out"/>
        <c:minorTickMark val="none"/>
        <c:tickLblPos val="nextTo"/>
        <c:crossAx val="226010984"/>
        <c:crosses val="autoZero"/>
        <c:auto val="1"/>
        <c:lblAlgn val="ctr"/>
        <c:lblOffset val="100"/>
        <c:noMultiLvlLbl val="0"/>
      </c:catAx>
      <c:valAx>
        <c:axId val="226010984"/>
        <c:scaling>
          <c:orientation val="minMax"/>
          <c:max val="1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Constantia" panose="02030602050306030303" pitchFamily="18" charset="0"/>
                <a:ea typeface="+mn-ea"/>
                <a:cs typeface="+mn-cs"/>
              </a:defRPr>
            </a:pPr>
            <a:endParaRPr lang="sk-SK"/>
          </a:p>
        </c:txPr>
        <c:crossAx val="226010656"/>
        <c:crosses val="autoZero"/>
        <c:crossBetween val="between"/>
        <c:majorUnit val="0.5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sk-SK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9.xml"/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8985</xdr:colOff>
      <xdr:row>4</xdr:row>
      <xdr:rowOff>17972</xdr:rowOff>
    </xdr:from>
    <xdr:to>
      <xdr:col>15</xdr:col>
      <xdr:colOff>3055</xdr:colOff>
      <xdr:row>13</xdr:row>
      <xdr:rowOff>133350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6C95B68E-0C9A-4377-B0CE-44380AA2BC5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8985</xdr:colOff>
      <xdr:row>4</xdr:row>
      <xdr:rowOff>35944</xdr:rowOff>
    </xdr:from>
    <xdr:to>
      <xdr:col>15</xdr:col>
      <xdr:colOff>1222074</xdr:colOff>
      <xdr:row>13</xdr:row>
      <xdr:rowOff>114301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D4EB6EDB-0041-4BC9-AF38-4583E41753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50426</xdr:colOff>
      <xdr:row>2</xdr:row>
      <xdr:rowOff>17368</xdr:rowOff>
    </xdr:from>
    <xdr:to>
      <xdr:col>19</xdr:col>
      <xdr:colOff>492026</xdr:colOff>
      <xdr:row>13</xdr:row>
      <xdr:rowOff>81868</xdr:rowOff>
    </xdr:to>
    <xdr:graphicFrame macro="">
      <xdr:nvGraphicFramePr>
        <xdr:cNvPr id="5" name="Graf 4">
          <a:extLst>
            <a:ext uri="{FF2B5EF4-FFF2-40B4-BE49-F238E27FC236}">
              <a16:creationId xmlns:a16="http://schemas.microsoft.com/office/drawing/2014/main" id="{B8ABE1B0-3824-4217-8CEE-E2763130557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38100</xdr:colOff>
      <xdr:row>3</xdr:row>
      <xdr:rowOff>171450</xdr:rowOff>
    </xdr:from>
    <xdr:to>
      <xdr:col>20</xdr:col>
      <xdr:colOff>479700</xdr:colOff>
      <xdr:row>15</xdr:row>
      <xdr:rowOff>45450</xdr:rowOff>
    </xdr:to>
    <xdr:graphicFrame macro="">
      <xdr:nvGraphicFramePr>
        <xdr:cNvPr id="4" name="Graf 3">
          <a:extLst>
            <a:ext uri="{FF2B5EF4-FFF2-40B4-BE49-F238E27FC236}">
              <a16:creationId xmlns:a16="http://schemas.microsoft.com/office/drawing/2014/main" id="{866296D7-03AF-47F0-990E-5A1543C855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486002</xdr:colOff>
      <xdr:row>2</xdr:row>
      <xdr:rowOff>60384</xdr:rowOff>
    </xdr:from>
    <xdr:to>
      <xdr:col>19</xdr:col>
      <xdr:colOff>318002</xdr:colOff>
      <xdr:row>13</xdr:row>
      <xdr:rowOff>124884</xdr:rowOff>
    </xdr:to>
    <xdr:graphicFrame macro="">
      <xdr:nvGraphicFramePr>
        <xdr:cNvPr id="4" name="Graf 4">
          <a:extLst>
            <a:ext uri="{FF2B5EF4-FFF2-40B4-BE49-F238E27FC236}">
              <a16:creationId xmlns:a16="http://schemas.microsoft.com/office/drawing/2014/main" id="{BE22B1D5-E7C9-4F9E-91AE-D60939DE359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10647</xdr:colOff>
      <xdr:row>2</xdr:row>
      <xdr:rowOff>180414</xdr:rowOff>
    </xdr:from>
    <xdr:to>
      <xdr:col>19</xdr:col>
      <xdr:colOff>452247</xdr:colOff>
      <xdr:row>14</xdr:row>
      <xdr:rowOff>54414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F6EB4330-4A54-4AB3-82CE-5EDF6FB2E3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457200</xdr:colOff>
      <xdr:row>2</xdr:row>
      <xdr:rowOff>85725</xdr:rowOff>
    </xdr:from>
    <xdr:to>
      <xdr:col>9</xdr:col>
      <xdr:colOff>289200</xdr:colOff>
      <xdr:row>13</xdr:row>
      <xdr:rowOff>150225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B64C5CFE-4A78-4CD1-A40A-E386088B72E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</xdr:colOff>
      <xdr:row>4</xdr:row>
      <xdr:rowOff>44930</xdr:rowOff>
    </xdr:from>
    <xdr:to>
      <xdr:col>14</xdr:col>
      <xdr:colOff>539151</xdr:colOff>
      <xdr:row>58</xdr:row>
      <xdr:rowOff>62901</xdr:rowOff>
    </xdr:to>
    <xdr:graphicFrame macro="">
      <xdr:nvGraphicFramePr>
        <xdr:cNvPr id="2" name="Graf 1">
          <a:extLst>
            <a:ext uri="{FF2B5EF4-FFF2-40B4-BE49-F238E27FC236}">
              <a16:creationId xmlns:a16="http://schemas.microsoft.com/office/drawing/2014/main" id="{37888E1D-D682-4288-8F44-69565940ED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58090</xdr:colOff>
      <xdr:row>4</xdr:row>
      <xdr:rowOff>44929</xdr:rowOff>
    </xdr:from>
    <xdr:to>
      <xdr:col>17</xdr:col>
      <xdr:colOff>0</xdr:colOff>
      <xdr:row>58</xdr:row>
      <xdr:rowOff>62901</xdr:rowOff>
    </xdr:to>
    <xdr:graphicFrame macro="">
      <xdr:nvGraphicFramePr>
        <xdr:cNvPr id="3" name="Graf 2">
          <a:extLst>
            <a:ext uri="{FF2B5EF4-FFF2-40B4-BE49-F238E27FC236}">
              <a16:creationId xmlns:a16="http://schemas.microsoft.com/office/drawing/2014/main" id="{E09A0076-2320-4FA7-AABB-9BAB1DF242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E19"/>
  <sheetViews>
    <sheetView tabSelected="1" workbookViewId="0"/>
  </sheetViews>
  <sheetFormatPr defaultRowHeight="15" x14ac:dyDescent="0.25"/>
  <cols>
    <col min="1" max="1" width="9.140625" style="73"/>
    <col min="2" max="2" width="64.85546875" style="73" bestFit="1" customWidth="1"/>
    <col min="3" max="3" width="8.28515625" style="73" bestFit="1" customWidth="1"/>
    <col min="4" max="4" width="7.140625" style="73" bestFit="1" customWidth="1"/>
    <col min="5" max="5" width="8.42578125" style="73" customWidth="1"/>
    <col min="6" max="16384" width="9.140625" style="73"/>
  </cols>
  <sheetData>
    <row r="1" spans="2:5" x14ac:dyDescent="0.25">
      <c r="B1" s="145" t="s">
        <v>172</v>
      </c>
      <c r="D1" s="137" t="s">
        <v>168</v>
      </c>
    </row>
    <row r="2" spans="2:5" ht="30.75" thickBot="1" x14ac:dyDescent="0.3">
      <c r="B2" s="144"/>
      <c r="C2" s="108" t="s">
        <v>170</v>
      </c>
      <c r="D2" s="108" t="s">
        <v>171</v>
      </c>
      <c r="E2" s="108" t="s">
        <v>169</v>
      </c>
    </row>
    <row r="3" spans="2:5" ht="15.75" thickTop="1" x14ac:dyDescent="0.25">
      <c r="B3" s="136" t="s">
        <v>0</v>
      </c>
      <c r="C3" s="137"/>
      <c r="D3" s="137"/>
      <c r="E3" s="137"/>
    </row>
    <row r="4" spans="2:5" x14ac:dyDescent="0.25">
      <c r="B4" s="138" t="s">
        <v>1</v>
      </c>
      <c r="C4" s="139">
        <v>3</v>
      </c>
      <c r="D4" s="139">
        <v>2</v>
      </c>
      <c r="E4" s="139">
        <f>D4-C4</f>
        <v>-1</v>
      </c>
    </row>
    <row r="5" spans="2:5" x14ac:dyDescent="0.25">
      <c r="B5" s="138" t="s">
        <v>2</v>
      </c>
      <c r="C5" s="139">
        <v>6</v>
      </c>
      <c r="D5" s="139">
        <v>5</v>
      </c>
      <c r="E5" s="139">
        <f t="shared" ref="E5:E7" si="0">D5-C5</f>
        <v>-1</v>
      </c>
    </row>
    <row r="6" spans="2:5" x14ac:dyDescent="0.25">
      <c r="B6" s="138" t="s">
        <v>3</v>
      </c>
      <c r="C6" s="139">
        <v>6</v>
      </c>
      <c r="D6" s="139">
        <v>5</v>
      </c>
      <c r="E6" s="139">
        <f t="shared" si="0"/>
        <v>-1</v>
      </c>
    </row>
    <row r="7" spans="2:5" x14ac:dyDescent="0.25">
      <c r="B7" s="138" t="s">
        <v>4</v>
      </c>
      <c r="C7" s="139">
        <v>6</v>
      </c>
      <c r="D7" s="139">
        <v>5</v>
      </c>
      <c r="E7" s="139">
        <f t="shared" si="0"/>
        <v>-1</v>
      </c>
    </row>
    <row r="8" spans="2:5" x14ac:dyDescent="0.25">
      <c r="B8" s="136" t="s">
        <v>5</v>
      </c>
      <c r="C8" s="139"/>
      <c r="D8" s="139"/>
      <c r="E8" s="139"/>
    </row>
    <row r="9" spans="2:5" x14ac:dyDescent="0.25">
      <c r="B9" s="138" t="s">
        <v>6</v>
      </c>
      <c r="C9" s="139">
        <v>14</v>
      </c>
      <c r="D9" s="139">
        <v>18</v>
      </c>
      <c r="E9" s="139">
        <f>D9-C9</f>
        <v>4</v>
      </c>
    </row>
    <row r="10" spans="2:5" x14ac:dyDescent="0.25">
      <c r="B10" s="138" t="s">
        <v>2</v>
      </c>
      <c r="C10" s="139">
        <v>18</v>
      </c>
      <c r="D10" s="139">
        <v>22</v>
      </c>
      <c r="E10" s="139">
        <f t="shared" ref="E10:E13" si="1">D10-C10</f>
        <v>4</v>
      </c>
    </row>
    <row r="11" spans="2:5" x14ac:dyDescent="0.25">
      <c r="B11" s="138" t="s">
        <v>3</v>
      </c>
      <c r="C11" s="139">
        <v>18</v>
      </c>
      <c r="D11" s="139">
        <v>22</v>
      </c>
      <c r="E11" s="139">
        <f t="shared" si="1"/>
        <v>4</v>
      </c>
    </row>
    <row r="12" spans="2:5" x14ac:dyDescent="0.25">
      <c r="B12" s="138" t="s">
        <v>7</v>
      </c>
      <c r="C12" s="139">
        <v>18</v>
      </c>
      <c r="D12" s="139">
        <v>22</v>
      </c>
      <c r="E12" s="139">
        <f t="shared" si="1"/>
        <v>4</v>
      </c>
    </row>
    <row r="13" spans="2:5" x14ac:dyDescent="0.25">
      <c r="B13" s="138" t="s">
        <v>8</v>
      </c>
      <c r="C13" s="139">
        <v>18</v>
      </c>
      <c r="D13" s="139">
        <v>22</v>
      </c>
      <c r="E13" s="139">
        <f t="shared" si="1"/>
        <v>4</v>
      </c>
    </row>
    <row r="14" spans="2:5" x14ac:dyDescent="0.25">
      <c r="B14" s="136" t="s">
        <v>9</v>
      </c>
      <c r="C14" s="139"/>
      <c r="D14" s="139"/>
      <c r="E14" s="139"/>
    </row>
    <row r="15" spans="2:5" x14ac:dyDescent="0.25">
      <c r="B15" s="138" t="s">
        <v>6</v>
      </c>
      <c r="C15" s="139">
        <v>4.75</v>
      </c>
      <c r="D15" s="139">
        <v>0.75</v>
      </c>
      <c r="E15" s="139">
        <f>D15-C15</f>
        <v>-4</v>
      </c>
    </row>
    <row r="16" spans="2:5" x14ac:dyDescent="0.25">
      <c r="B16" s="138" t="s">
        <v>2</v>
      </c>
      <c r="C16" s="139">
        <v>4.75</v>
      </c>
      <c r="D16" s="139">
        <v>0.75</v>
      </c>
      <c r="E16" s="139">
        <f t="shared" ref="E16:E18" si="2">D16-C16</f>
        <v>-4</v>
      </c>
    </row>
    <row r="17" spans="2:5" x14ac:dyDescent="0.25">
      <c r="B17" s="140" t="s">
        <v>3</v>
      </c>
      <c r="C17" s="141">
        <v>4.75</v>
      </c>
      <c r="D17" s="141">
        <v>0.75</v>
      </c>
      <c r="E17" s="141">
        <f t="shared" si="2"/>
        <v>-4</v>
      </c>
    </row>
    <row r="18" spans="2:5" ht="15.75" thickBot="1" x14ac:dyDescent="0.3">
      <c r="B18" s="142" t="s">
        <v>7</v>
      </c>
      <c r="C18" s="143">
        <v>2</v>
      </c>
      <c r="D18" s="135">
        <v>0.75</v>
      </c>
      <c r="E18" s="135">
        <f t="shared" si="2"/>
        <v>-1.25</v>
      </c>
    </row>
    <row r="19" spans="2:5" ht="15.75" thickTop="1" x14ac:dyDescent="0.25"/>
  </sheetData>
  <pageMargins left="0.7" right="0.7" top="0.75" bottom="0.75" header="0.3" footer="0.3"/>
  <pageSetup paperSize="9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44CD45-A5B1-4623-93D9-E69453E325C9}">
  <dimension ref="A4:C12"/>
  <sheetViews>
    <sheetView workbookViewId="0"/>
  </sheetViews>
  <sheetFormatPr defaultRowHeight="15" x14ac:dyDescent="0.25"/>
  <cols>
    <col min="1" max="1" width="23.140625" style="105" bestFit="1" customWidth="1"/>
    <col min="2" max="16384" width="9.140625" style="105"/>
  </cols>
  <sheetData>
    <row r="4" spans="1:3" x14ac:dyDescent="0.25">
      <c r="B4" s="106" t="s">
        <v>59</v>
      </c>
      <c r="C4" s="106" t="s">
        <v>60</v>
      </c>
    </row>
    <row r="5" spans="1:3" x14ac:dyDescent="0.25">
      <c r="A5" s="106" t="s">
        <v>52</v>
      </c>
      <c r="B5" s="105">
        <v>-1.4114132160384196</v>
      </c>
      <c r="C5" s="105">
        <v>-1.3818844316545307</v>
      </c>
    </row>
    <row r="6" spans="1:3" x14ac:dyDescent="0.25">
      <c r="A6" s="106" t="s">
        <v>53</v>
      </c>
      <c r="B6" s="105">
        <v>-0.80443656743181324</v>
      </c>
      <c r="C6" s="105">
        <v>-0.79244961525036794</v>
      </c>
    </row>
    <row r="7" spans="1:3" x14ac:dyDescent="0.25">
      <c r="A7" s="106" t="s">
        <v>54</v>
      </c>
      <c r="B7" s="105">
        <v>1.9119262253578677</v>
      </c>
      <c r="C7" s="105">
        <v>1.8895162128328875</v>
      </c>
    </row>
    <row r="8" spans="1:3" x14ac:dyDescent="0.25">
      <c r="A8" s="106" t="s">
        <v>55</v>
      </c>
      <c r="B8" s="105">
        <v>-7.3902927686644455</v>
      </c>
      <c r="C8" s="105">
        <v>-7.3691405081605641</v>
      </c>
    </row>
    <row r="9" spans="1:3" x14ac:dyDescent="0.25">
      <c r="A9" s="106" t="s">
        <v>56</v>
      </c>
      <c r="B9" s="105">
        <v>0</v>
      </c>
      <c r="C9" s="105">
        <v>2.2698728048897669E-2</v>
      </c>
    </row>
    <row r="10" spans="1:3" x14ac:dyDescent="0.25">
      <c r="A10" s="106" t="s">
        <v>57</v>
      </c>
      <c r="B10" s="105">
        <v>-1.9698294663160261</v>
      </c>
      <c r="C10" s="105">
        <v>-1.9698294663160261</v>
      </c>
    </row>
    <row r="11" spans="1:3" x14ac:dyDescent="0.25">
      <c r="A11" s="106" t="s">
        <v>11</v>
      </c>
      <c r="B11" s="105">
        <v>0.33139523188844011</v>
      </c>
      <c r="C11" s="105">
        <v>0.34505712116257753</v>
      </c>
    </row>
    <row r="12" spans="1:3" x14ac:dyDescent="0.25">
      <c r="A12" s="106" t="s">
        <v>58</v>
      </c>
      <c r="B12" s="105">
        <v>-1.9890234548958011E-3</v>
      </c>
      <c r="C12" s="105">
        <v>-1.3193079774415657E-2</v>
      </c>
    </row>
  </sheetData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52D14D-A1D6-4131-90F1-C99E93DCA6EF}">
  <dimension ref="B2:E10"/>
  <sheetViews>
    <sheetView workbookViewId="0"/>
  </sheetViews>
  <sheetFormatPr defaultRowHeight="15" x14ac:dyDescent="0.25"/>
  <cols>
    <col min="1" max="1" width="9.140625" style="73"/>
    <col min="2" max="2" width="49.85546875" style="73" customWidth="1"/>
    <col min="3" max="16384" width="9.140625" style="73"/>
  </cols>
  <sheetData>
    <row r="2" spans="2:5" ht="15.75" thickBot="1" x14ac:dyDescent="0.3">
      <c r="B2" s="71" t="s">
        <v>159</v>
      </c>
      <c r="C2" s="87">
        <v>2020</v>
      </c>
      <c r="D2" s="87">
        <v>2021</v>
      </c>
      <c r="E2" s="87">
        <v>2022</v>
      </c>
    </row>
    <row r="3" spans="2:5" ht="15.75" thickTop="1" x14ac:dyDescent="0.25">
      <c r="B3" s="88" t="s">
        <v>14</v>
      </c>
      <c r="C3" s="89">
        <v>-271.762847760662</v>
      </c>
      <c r="D3" s="89">
        <v>-286.4306478644553</v>
      </c>
      <c r="E3" s="89">
        <v>-301.81937392061764</v>
      </c>
    </row>
    <row r="4" spans="2:5" x14ac:dyDescent="0.25">
      <c r="B4" s="76" t="s">
        <v>61</v>
      </c>
      <c r="C4" s="89">
        <v>-244.17937946479515</v>
      </c>
      <c r="D4" s="89">
        <v>-257.29264821645984</v>
      </c>
      <c r="E4" s="89">
        <v>-271.82079523644597</v>
      </c>
    </row>
    <row r="5" spans="2:5" x14ac:dyDescent="0.25">
      <c r="B5" s="90" t="s">
        <v>62</v>
      </c>
      <c r="C5" s="89">
        <v>-27.583468295866624</v>
      </c>
      <c r="D5" s="89">
        <v>-29.137999647995457</v>
      </c>
      <c r="E5" s="89">
        <v>-29.998578684171662</v>
      </c>
    </row>
    <row r="6" spans="2:5" x14ac:dyDescent="0.25">
      <c r="B6" s="90" t="s">
        <v>63</v>
      </c>
      <c r="C6" s="91" t="s">
        <v>64</v>
      </c>
      <c r="D6" s="91" t="s">
        <v>64</v>
      </c>
      <c r="E6" s="91" t="s">
        <v>64</v>
      </c>
    </row>
    <row r="7" spans="2:5" x14ac:dyDescent="0.25">
      <c r="B7" s="92" t="s">
        <v>54</v>
      </c>
      <c r="C7" s="93">
        <v>64.445297493621595</v>
      </c>
      <c r="D7" s="93">
        <v>67.93456035515419</v>
      </c>
      <c r="E7" s="93">
        <v>70.556959580121202</v>
      </c>
    </row>
    <row r="8" spans="2:5" x14ac:dyDescent="0.25">
      <c r="B8" s="94" t="s">
        <v>11</v>
      </c>
      <c r="C8" s="95">
        <v>20.931613964611643</v>
      </c>
      <c r="D8" s="95">
        <v>22.208228266739752</v>
      </c>
      <c r="E8" s="95">
        <v>23.442130380310118</v>
      </c>
    </row>
    <row r="9" spans="2:5" ht="15.75" thickBot="1" x14ac:dyDescent="0.3">
      <c r="B9" s="96" t="s">
        <v>15</v>
      </c>
      <c r="C9" s="97">
        <v>-186.38593630242855</v>
      </c>
      <c r="D9" s="97">
        <v>-196.28785924256135</v>
      </c>
      <c r="E9" s="97">
        <v>-207.82028396018632</v>
      </c>
    </row>
    <row r="10" spans="2:5" ht="15.75" thickTop="1" x14ac:dyDescent="0.25">
      <c r="B10" s="158" t="s">
        <v>65</v>
      </c>
      <c r="C10" s="158"/>
      <c r="D10" s="158"/>
      <c r="E10" s="158"/>
    </row>
  </sheetData>
  <mergeCells count="1">
    <mergeCell ref="B10:E10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47BCD-E6AD-4F2F-A970-03E49CAEE79A}">
  <dimension ref="B2:E13"/>
  <sheetViews>
    <sheetView workbookViewId="0"/>
  </sheetViews>
  <sheetFormatPr defaultRowHeight="15" x14ac:dyDescent="0.25"/>
  <cols>
    <col min="1" max="1" width="9.140625" style="73"/>
    <col min="2" max="2" width="56.28515625" style="73" customWidth="1"/>
    <col min="3" max="16384" width="9.140625" style="73"/>
  </cols>
  <sheetData>
    <row r="2" spans="2:5" ht="16.5" customHeight="1" thickBot="1" x14ac:dyDescent="0.3">
      <c r="B2" s="71" t="s">
        <v>158</v>
      </c>
      <c r="C2" s="72">
        <v>2020</v>
      </c>
      <c r="D2" s="72">
        <v>2021</v>
      </c>
      <c r="E2" s="72">
        <v>2022</v>
      </c>
    </row>
    <row r="3" spans="2:5" ht="15.75" thickTop="1" x14ac:dyDescent="0.25">
      <c r="B3" s="74" t="s">
        <v>66</v>
      </c>
      <c r="C3" s="75"/>
      <c r="D3" s="75"/>
      <c r="E3" s="75"/>
    </row>
    <row r="4" spans="2:5" x14ac:dyDescent="0.25">
      <c r="B4" s="76" t="s">
        <v>61</v>
      </c>
      <c r="C4" s="77">
        <v>-249.32532721011961</v>
      </c>
      <c r="D4" s="77">
        <v>-264.10173615046489</v>
      </c>
      <c r="E4" s="77">
        <v>-277.3444763766426</v>
      </c>
    </row>
    <row r="5" spans="2:5" x14ac:dyDescent="0.25">
      <c r="B5" s="78" t="s">
        <v>62</v>
      </c>
      <c r="C5" s="77">
        <v>-12.364185152117553</v>
      </c>
      <c r="D5" s="77">
        <v>-14.766300018949071</v>
      </c>
      <c r="E5" s="77">
        <v>-18.421468958550864</v>
      </c>
    </row>
    <row r="6" spans="2:5" x14ac:dyDescent="0.25">
      <c r="B6" s="79" t="s">
        <v>63</v>
      </c>
      <c r="C6" s="80">
        <v>-0.3273333333333332</v>
      </c>
      <c r="D6" s="80">
        <v>-0.3273333333333332</v>
      </c>
      <c r="E6" s="80">
        <v>-0.3273333333333332</v>
      </c>
    </row>
    <row r="7" spans="2:5" x14ac:dyDescent="0.25">
      <c r="B7" s="81" t="s">
        <v>67</v>
      </c>
      <c r="C7" s="82">
        <v>0.8141154970760236</v>
      </c>
      <c r="D7" s="82">
        <v>0.86871101364522429</v>
      </c>
      <c r="E7" s="82">
        <v>0.92330653021442533</v>
      </c>
    </row>
    <row r="8" spans="2:5" x14ac:dyDescent="0.25">
      <c r="B8" s="81" t="s">
        <v>68</v>
      </c>
      <c r="C8" s="83">
        <v>22.585543585526331</v>
      </c>
      <c r="D8" s="83">
        <v>24.100155975877204</v>
      </c>
      <c r="E8" s="83">
        <v>25.614768366228098</v>
      </c>
    </row>
    <row r="9" spans="2:5" x14ac:dyDescent="0.25">
      <c r="B9" s="78" t="s">
        <v>14</v>
      </c>
      <c r="C9" s="77">
        <v>-11.749391447368415</v>
      </c>
      <c r="D9" s="77">
        <v>-12.537319078947363</v>
      </c>
      <c r="E9" s="77">
        <v>-13.32524671052631</v>
      </c>
    </row>
    <row r="10" spans="2:5" x14ac:dyDescent="0.25">
      <c r="B10" s="78" t="s">
        <v>69</v>
      </c>
      <c r="C10" s="77">
        <v>-15.606788651315791</v>
      </c>
      <c r="D10" s="77">
        <v>-16.653397752192983</v>
      </c>
      <c r="E10" s="77">
        <v>-17.700006853070178</v>
      </c>
    </row>
    <row r="11" spans="2:5" x14ac:dyDescent="0.25">
      <c r="B11" s="79" t="s">
        <v>70</v>
      </c>
      <c r="C11" s="84">
        <v>49.941723684210537</v>
      </c>
      <c r="D11" s="84">
        <v>53.29087280701755</v>
      </c>
      <c r="E11" s="84">
        <v>56.640021929824584</v>
      </c>
    </row>
    <row r="12" spans="2:5" ht="15.75" thickBot="1" x14ac:dyDescent="0.3">
      <c r="B12" s="85" t="s">
        <v>71</v>
      </c>
      <c r="C12" s="86">
        <v>-262.01684569557051</v>
      </c>
      <c r="D12" s="86">
        <v>-279.19536950274733</v>
      </c>
      <c r="E12" s="86">
        <v>-296.09327866852681</v>
      </c>
    </row>
    <row r="13" spans="2:5" ht="15.75" thickTop="1" x14ac:dyDescent="0.25">
      <c r="B13" s="158" t="s">
        <v>72</v>
      </c>
      <c r="C13" s="158"/>
      <c r="D13" s="158"/>
      <c r="E13" s="158"/>
    </row>
  </sheetData>
  <mergeCells count="1">
    <mergeCell ref="B13:E1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DDB891-BC80-4DF9-AA71-115BDEA685ED}">
  <dimension ref="A1:Q71"/>
  <sheetViews>
    <sheetView showGridLines="0" zoomScaleNormal="100" workbookViewId="0"/>
  </sheetViews>
  <sheetFormatPr defaultRowHeight="12.75" x14ac:dyDescent="0.2"/>
  <cols>
    <col min="1" max="1" width="15.42578125" style="28" customWidth="1"/>
    <col min="2" max="2" width="6" style="69" bestFit="1" customWidth="1"/>
    <col min="3" max="3" width="1.7109375" style="69" bestFit="1" customWidth="1"/>
    <col min="4" max="4" width="6.42578125" style="69" bestFit="1" customWidth="1"/>
    <col min="5" max="5" width="8" style="28" customWidth="1"/>
    <col min="6" max="6" width="5.7109375" style="28" bestFit="1" customWidth="1"/>
    <col min="7" max="7" width="5.42578125" style="28" customWidth="1"/>
    <col min="8" max="9" width="6.85546875" style="28" bestFit="1" customWidth="1"/>
    <col min="10" max="10" width="6.85546875" style="28" customWidth="1"/>
    <col min="11" max="11" width="4.140625" style="28" bestFit="1" customWidth="1"/>
    <col min="12" max="12" width="3.7109375" style="28" bestFit="1" customWidth="1"/>
    <col min="13" max="15" width="7.140625" style="28" customWidth="1"/>
    <col min="16" max="17" width="9.140625" style="28" customWidth="1"/>
    <col min="18" max="16384" width="9.140625" style="28"/>
  </cols>
  <sheetData>
    <row r="1" spans="1:17" ht="15" x14ac:dyDescent="0.25">
      <c r="A1" s="70" t="s">
        <v>157</v>
      </c>
    </row>
    <row r="2" spans="1:17" s="17" customFormat="1" ht="38.25" customHeight="1" x14ac:dyDescent="0.2">
      <c r="A2" s="16"/>
      <c r="B2" s="152" t="s">
        <v>96</v>
      </c>
      <c r="C2" s="152"/>
      <c r="D2" s="152"/>
      <c r="E2" s="152" t="s">
        <v>103</v>
      </c>
      <c r="F2" s="152" t="s">
        <v>97</v>
      </c>
      <c r="G2" s="152"/>
      <c r="H2" s="152" t="s">
        <v>98</v>
      </c>
      <c r="I2" s="152"/>
      <c r="J2" s="152"/>
      <c r="K2" s="152" t="s">
        <v>99</v>
      </c>
      <c r="L2" s="152"/>
      <c r="M2" s="152" t="s">
        <v>100</v>
      </c>
      <c r="N2" s="152"/>
      <c r="O2" s="152"/>
      <c r="P2" s="152" t="s">
        <v>101</v>
      </c>
      <c r="Q2" s="152"/>
    </row>
    <row r="3" spans="1:17" s="24" customFormat="1" ht="12.75" customHeight="1" x14ac:dyDescent="0.2">
      <c r="A3" s="20"/>
      <c r="B3" s="21" t="s">
        <v>107</v>
      </c>
      <c r="C3" s="22"/>
      <c r="D3" s="23" t="s">
        <v>108</v>
      </c>
      <c r="E3" s="153"/>
      <c r="F3" s="21" t="s">
        <v>109</v>
      </c>
      <c r="G3" s="21" t="s">
        <v>110</v>
      </c>
      <c r="H3" s="21" t="s">
        <v>111</v>
      </c>
      <c r="I3" s="21" t="s">
        <v>112</v>
      </c>
      <c r="J3" s="21">
        <v>0</v>
      </c>
      <c r="K3" s="21" t="s">
        <v>111</v>
      </c>
      <c r="L3" s="21" t="s">
        <v>112</v>
      </c>
      <c r="M3" s="153"/>
      <c r="N3" s="153"/>
      <c r="O3" s="153"/>
      <c r="P3" s="153"/>
      <c r="Q3" s="153"/>
    </row>
    <row r="4" spans="1:17" hidden="1" x14ac:dyDescent="0.2">
      <c r="A4" s="26"/>
      <c r="B4" s="27"/>
      <c r="C4" s="27"/>
      <c r="D4" s="27"/>
    </row>
    <row r="5" spans="1:17" ht="12.95" customHeight="1" x14ac:dyDescent="0.2">
      <c r="A5" s="26" t="s">
        <v>114</v>
      </c>
      <c r="B5" s="27"/>
      <c r="C5" s="27"/>
      <c r="D5" s="27"/>
    </row>
    <row r="6" spans="1:17" ht="12.95" customHeight="1" x14ac:dyDescent="0.2">
      <c r="A6" s="37" t="s">
        <v>120</v>
      </c>
      <c r="B6" s="38">
        <v>-70.980003356933594</v>
      </c>
      <c r="C6" s="39" t="s">
        <v>112</v>
      </c>
      <c r="D6" s="38">
        <v>462.28750610351563</v>
      </c>
      <c r="E6" s="40">
        <v>576146</v>
      </c>
      <c r="F6" s="41">
        <v>0.69844657075990957</v>
      </c>
      <c r="G6" s="41">
        <v>0.25529089437765606</v>
      </c>
      <c r="H6" s="42">
        <v>0.22329062425149182</v>
      </c>
      <c r="I6" s="42">
        <v>6.3091646908943217E-3</v>
      </c>
      <c r="J6" s="42">
        <v>0.77040021105761392</v>
      </c>
      <c r="K6" s="41">
        <v>3.1298756453833927</v>
      </c>
      <c r="L6" s="41">
        <v>-6.7412398966667245E-2</v>
      </c>
    </row>
    <row r="7" spans="1:17" ht="12.95" customHeight="1" x14ac:dyDescent="0.2">
      <c r="A7" s="37" t="s">
        <v>122</v>
      </c>
      <c r="B7" s="38">
        <v>462.31024169921875</v>
      </c>
      <c r="C7" s="39" t="s">
        <v>112</v>
      </c>
      <c r="D7" s="38">
        <v>676.82537841796875</v>
      </c>
      <c r="E7" s="40">
        <v>576208</v>
      </c>
      <c r="F7" s="41">
        <v>2.1234383827723793</v>
      </c>
      <c r="G7" s="41">
        <v>0.37836488285797015</v>
      </c>
      <c r="H7" s="42">
        <v>0.43268055979785075</v>
      </c>
      <c r="I7" s="42">
        <v>0</v>
      </c>
      <c r="J7" s="42">
        <v>0.56731944020214919</v>
      </c>
      <c r="K7" s="41">
        <v>4.907635285866446</v>
      </c>
      <c r="L7" s="41">
        <v>0</v>
      </c>
    </row>
    <row r="8" spans="1:17" ht="12.95" customHeight="1" x14ac:dyDescent="0.2">
      <c r="A8" s="37" t="s">
        <v>124</v>
      </c>
      <c r="B8" s="38">
        <v>677.01959228515625</v>
      </c>
      <c r="C8" s="39" t="s">
        <v>112</v>
      </c>
      <c r="D8" s="38">
        <v>970.9400634765625</v>
      </c>
      <c r="E8" s="40">
        <v>579069</v>
      </c>
      <c r="F8" s="41">
        <v>4.0527108071302118</v>
      </c>
      <c r="G8" s="41">
        <v>0.49359007715338366</v>
      </c>
      <c r="H8" s="42">
        <v>0.5799429774344681</v>
      </c>
      <c r="I8" s="42">
        <v>0</v>
      </c>
      <c r="J8" s="42">
        <v>0.4200570225655319</v>
      </c>
      <c r="K8" s="41">
        <v>6.9881194614312863</v>
      </c>
      <c r="L8" s="41">
        <v>0</v>
      </c>
    </row>
    <row r="9" spans="1:17" ht="12.95" customHeight="1" x14ac:dyDescent="0.2">
      <c r="A9" s="37" t="s">
        <v>126</v>
      </c>
      <c r="B9" s="38">
        <v>971.03069353103638</v>
      </c>
      <c r="C9" s="39" t="s">
        <v>112</v>
      </c>
      <c r="D9" s="38">
        <v>1445.3754272460938</v>
      </c>
      <c r="E9" s="40">
        <v>573328</v>
      </c>
      <c r="F9" s="41">
        <v>8.1570992492243501</v>
      </c>
      <c r="G9" s="41">
        <v>0.68967082128217871</v>
      </c>
      <c r="H9" s="42">
        <v>0.77341068289007342</v>
      </c>
      <c r="I9" s="42">
        <v>0</v>
      </c>
      <c r="J9" s="42">
        <v>0.22658931710992661</v>
      </c>
      <c r="K9" s="41">
        <v>10.546918254016072</v>
      </c>
      <c r="L9" s="41">
        <v>0</v>
      </c>
    </row>
    <row r="10" spans="1:17" ht="12.95" customHeight="1" x14ac:dyDescent="0.2">
      <c r="A10" s="37" t="s">
        <v>128</v>
      </c>
      <c r="B10" s="38">
        <v>1445.9671020507813</v>
      </c>
      <c r="C10" s="39" t="s">
        <v>112</v>
      </c>
      <c r="D10" s="38">
        <v>9476.181640625</v>
      </c>
      <c r="E10" s="40">
        <v>575953</v>
      </c>
      <c r="F10" s="41">
        <v>15.337241691454519</v>
      </c>
      <c r="G10" s="41">
        <v>0.71020533758673488</v>
      </c>
      <c r="H10" s="42">
        <v>0.8417874375166029</v>
      </c>
      <c r="I10" s="42">
        <v>0</v>
      </c>
      <c r="J10" s="42">
        <v>0.15821256248339707</v>
      </c>
      <c r="K10" s="41">
        <v>18.219851007401161</v>
      </c>
      <c r="L10" s="41">
        <v>0</v>
      </c>
    </row>
    <row r="11" spans="1:17" ht="12.95" customHeight="1" x14ac:dyDescent="0.2">
      <c r="A11" s="26" t="s">
        <v>115</v>
      </c>
      <c r="B11" s="27"/>
      <c r="C11" s="27"/>
      <c r="D11" s="27"/>
    </row>
    <row r="12" spans="1:17" ht="12.95" customHeight="1" x14ac:dyDescent="0.2">
      <c r="A12" s="37" t="s">
        <v>120</v>
      </c>
      <c r="B12" s="38">
        <v>-70.980003356933594</v>
      </c>
      <c r="C12" s="39" t="s">
        <v>112</v>
      </c>
      <c r="D12" s="38">
        <v>379.60208129882813</v>
      </c>
      <c r="E12" s="40">
        <v>299919</v>
      </c>
      <c r="F12" s="41">
        <v>0.42586381847675697</v>
      </c>
      <c r="G12" s="41">
        <v>0.23419658099872209</v>
      </c>
      <c r="H12" s="42">
        <v>0.16382423254278655</v>
      </c>
      <c r="I12" s="42">
        <v>1.1896545400591494E-2</v>
      </c>
      <c r="J12" s="42">
        <v>0.82427922205662196</v>
      </c>
      <c r="K12" s="41">
        <v>2.6028313353592822</v>
      </c>
      <c r="L12" s="41">
        <v>-4.5645812167180493E-2</v>
      </c>
    </row>
    <row r="13" spans="1:17" ht="12.95" customHeight="1" x14ac:dyDescent="0.2">
      <c r="A13" s="37" t="s">
        <v>122</v>
      </c>
      <c r="B13" s="38">
        <v>379.76470947265625</v>
      </c>
      <c r="C13" s="39" t="s">
        <v>112</v>
      </c>
      <c r="D13" s="38">
        <v>504.84268188476563</v>
      </c>
      <c r="E13" s="40">
        <v>296774</v>
      </c>
      <c r="F13" s="41">
        <v>1.4649427750544974</v>
      </c>
      <c r="G13" s="41">
        <v>0.32597640264307953</v>
      </c>
      <c r="H13" s="42">
        <v>0.3557724059385256</v>
      </c>
      <c r="I13" s="42">
        <v>0</v>
      </c>
      <c r="J13" s="42">
        <v>0.64422759406147434</v>
      </c>
      <c r="K13" s="41">
        <v>4.1176402402260139</v>
      </c>
      <c r="L13" s="41">
        <v>0</v>
      </c>
    </row>
    <row r="14" spans="1:17" ht="12.95" customHeight="1" x14ac:dyDescent="0.2">
      <c r="A14" s="37" t="s">
        <v>124</v>
      </c>
      <c r="B14" s="38">
        <v>504.9072265625</v>
      </c>
      <c r="C14" s="39" t="s">
        <v>112</v>
      </c>
      <c r="D14" s="38">
        <v>629.96173095703125</v>
      </c>
      <c r="E14" s="40">
        <v>298484</v>
      </c>
      <c r="F14" s="41">
        <v>2.0160828174511263</v>
      </c>
      <c r="G14" s="41">
        <v>0.35541776520303536</v>
      </c>
      <c r="H14" s="42">
        <v>0.38280778869219123</v>
      </c>
      <c r="I14" s="42">
        <v>0</v>
      </c>
      <c r="J14" s="42">
        <v>0.61719221130780877</v>
      </c>
      <c r="K14" s="41">
        <v>5.2665668698612143</v>
      </c>
      <c r="L14" s="41">
        <v>0</v>
      </c>
    </row>
    <row r="15" spans="1:17" ht="12.95" customHeight="1" x14ac:dyDescent="0.2">
      <c r="A15" s="37" t="s">
        <v>126</v>
      </c>
      <c r="B15" s="38">
        <v>630.00390625</v>
      </c>
      <c r="C15" s="39" t="s">
        <v>112</v>
      </c>
      <c r="D15" s="38">
        <v>906.7041015625</v>
      </c>
      <c r="E15" s="40">
        <v>297898</v>
      </c>
      <c r="F15" s="41">
        <v>5.1114645867163029</v>
      </c>
      <c r="G15" s="41">
        <v>0.68588933240673</v>
      </c>
      <c r="H15" s="42">
        <v>0.69310636526596348</v>
      </c>
      <c r="I15" s="42">
        <v>0</v>
      </c>
      <c r="J15" s="42">
        <v>0.30689363473403647</v>
      </c>
      <c r="K15" s="41">
        <v>7.3747188640446222</v>
      </c>
      <c r="L15" s="41">
        <v>0</v>
      </c>
    </row>
    <row r="16" spans="1:17" ht="12.95" customHeight="1" x14ac:dyDescent="0.2">
      <c r="A16" s="37" t="s">
        <v>128</v>
      </c>
      <c r="B16" s="38">
        <v>906.7874755859375</v>
      </c>
      <c r="C16" s="39" t="s">
        <v>112</v>
      </c>
      <c r="D16" s="38">
        <v>9476.181640625</v>
      </c>
      <c r="E16" s="40">
        <v>298194</v>
      </c>
      <c r="F16" s="41">
        <v>8.334748825625578</v>
      </c>
      <c r="G16" s="41">
        <v>0.56989591646976856</v>
      </c>
      <c r="H16" s="42">
        <v>0.64129392274827801</v>
      </c>
      <c r="I16" s="42">
        <v>0</v>
      </c>
      <c r="J16" s="42">
        <v>0.35870607725172204</v>
      </c>
      <c r="K16" s="41">
        <v>12.996768766974814</v>
      </c>
      <c r="L16" s="41">
        <v>0</v>
      </c>
    </row>
    <row r="17" spans="1:12" ht="12.95" customHeight="1" x14ac:dyDescent="0.2">
      <c r="A17" s="26" t="s">
        <v>116</v>
      </c>
      <c r="B17" s="27"/>
      <c r="C17" s="27"/>
      <c r="D17" s="27"/>
    </row>
    <row r="18" spans="1:12" ht="12.95" customHeight="1" x14ac:dyDescent="0.2">
      <c r="A18" s="37" t="s">
        <v>120</v>
      </c>
      <c r="B18" s="38">
        <v>61.123329162597656</v>
      </c>
      <c r="C18" s="39" t="s">
        <v>112</v>
      </c>
      <c r="D18" s="38">
        <v>221.83999633789063</v>
      </c>
      <c r="E18" s="40">
        <v>19410</v>
      </c>
      <c r="F18" s="41">
        <v>-1.7516743946419371E-3</v>
      </c>
      <c r="G18" s="41">
        <v>-1.2636671252828273E-3</v>
      </c>
      <c r="H18" s="42">
        <v>0</v>
      </c>
      <c r="I18" s="42">
        <v>1.7516743946419371E-3</v>
      </c>
      <c r="J18" s="42">
        <v>0.99824832560535803</v>
      </c>
      <c r="K18" s="41">
        <v>0</v>
      </c>
      <c r="L18" s="41">
        <v>-1</v>
      </c>
    </row>
    <row r="19" spans="1:12" ht="12.95" customHeight="1" x14ac:dyDescent="0.2">
      <c r="A19" s="37" t="s">
        <v>122</v>
      </c>
      <c r="B19" s="38">
        <v>245.03999328613281</v>
      </c>
      <c r="C19" s="39" t="s">
        <v>112</v>
      </c>
      <c r="D19" s="38">
        <v>511.80465698242188</v>
      </c>
      <c r="E19" s="40">
        <v>18472</v>
      </c>
      <c r="F19" s="41">
        <v>9.1310683655604602E-2</v>
      </c>
      <c r="G19" s="41">
        <v>3.1263523540869573E-2</v>
      </c>
      <c r="H19" s="42">
        <v>6.4909051537462098E-2</v>
      </c>
      <c r="I19" s="42">
        <v>0</v>
      </c>
      <c r="J19" s="42">
        <v>0.99824832560535803</v>
      </c>
      <c r="K19" s="41">
        <v>1.4067480804723338</v>
      </c>
      <c r="L19" s="41">
        <v>0</v>
      </c>
    </row>
    <row r="20" spans="1:12" ht="12.95" customHeight="1" x14ac:dyDescent="0.2">
      <c r="A20" s="37" t="s">
        <v>124</v>
      </c>
      <c r="B20" s="38">
        <v>513.34002685546875</v>
      </c>
      <c r="C20" s="39" t="s">
        <v>112</v>
      </c>
      <c r="D20" s="38">
        <v>682.81428527832031</v>
      </c>
      <c r="E20" s="40">
        <v>19196</v>
      </c>
      <c r="F20" s="41">
        <v>2.0174083578559254</v>
      </c>
      <c r="G20" s="41">
        <v>0.34388818379933667</v>
      </c>
      <c r="H20" s="42">
        <v>0.43264221712856843</v>
      </c>
      <c r="I20" s="42">
        <v>0</v>
      </c>
      <c r="J20" s="42">
        <v>0.99824832560535803</v>
      </c>
      <c r="K20" s="41">
        <v>4.6629946824084705</v>
      </c>
      <c r="L20" s="41">
        <v>0</v>
      </c>
    </row>
    <row r="21" spans="1:12" ht="12.95" customHeight="1" x14ac:dyDescent="0.2">
      <c r="A21" s="37" t="s">
        <v>126</v>
      </c>
      <c r="B21" s="38">
        <v>688.27099609375</v>
      </c>
      <c r="C21" s="39" t="s">
        <v>112</v>
      </c>
      <c r="D21" s="38">
        <v>927.42138671875</v>
      </c>
      <c r="E21" s="40">
        <v>18510</v>
      </c>
      <c r="F21" s="41">
        <v>5.439766126784165</v>
      </c>
      <c r="G21" s="41">
        <v>0.67500557418284424</v>
      </c>
      <c r="H21" s="42">
        <v>0.95353862776877363</v>
      </c>
      <c r="I21" s="42">
        <v>0</v>
      </c>
      <c r="J21" s="42">
        <v>0.99824832560535803</v>
      </c>
      <c r="K21" s="41">
        <v>5.7048198870693998</v>
      </c>
      <c r="L21" s="41">
        <v>0</v>
      </c>
    </row>
    <row r="22" spans="1:12" ht="12.95" customHeight="1" x14ac:dyDescent="0.2">
      <c r="A22" s="37" t="s">
        <v>128</v>
      </c>
      <c r="B22" s="38">
        <v>931.22857666015625</v>
      </c>
      <c r="C22" s="39" t="s">
        <v>112</v>
      </c>
      <c r="D22" s="38">
        <v>3604.4224853515625</v>
      </c>
      <c r="E22" s="40">
        <v>18871</v>
      </c>
      <c r="F22" s="41">
        <v>8.7914698790129311</v>
      </c>
      <c r="G22" s="41">
        <v>0.65159487504818969</v>
      </c>
      <c r="H22" s="42">
        <v>0.75316623390387372</v>
      </c>
      <c r="I22" s="42">
        <v>0</v>
      </c>
      <c r="J22" s="42">
        <v>0.99824832560535803</v>
      </c>
      <c r="K22" s="41">
        <v>11.672681917037432</v>
      </c>
      <c r="L22" s="41">
        <v>0</v>
      </c>
    </row>
    <row r="23" spans="1:12" ht="12.95" customHeight="1" x14ac:dyDescent="0.2">
      <c r="A23" s="26" t="s">
        <v>117</v>
      </c>
      <c r="B23" s="27"/>
      <c r="C23" s="27"/>
      <c r="D23" s="27"/>
    </row>
    <row r="24" spans="1:12" ht="12.95" customHeight="1" x14ac:dyDescent="0.2">
      <c r="A24" s="37" t="s">
        <v>120</v>
      </c>
      <c r="B24" s="38">
        <v>131.77999877929688</v>
      </c>
      <c r="C24" s="39" t="s">
        <v>112</v>
      </c>
      <c r="D24" s="38">
        <v>374.29998779296875</v>
      </c>
      <c r="E24" s="40">
        <v>3263</v>
      </c>
      <c r="F24" s="41">
        <v>2.7675763105929649E-3</v>
      </c>
      <c r="G24" s="41">
        <v>1.0402297443849046E-3</v>
      </c>
      <c r="H24" s="42">
        <v>2.0839718050873431E-2</v>
      </c>
      <c r="I24" s="42">
        <v>0</v>
      </c>
      <c r="J24" s="42">
        <v>0.97916028194912652</v>
      </c>
      <c r="K24" s="41">
        <v>0.13280296325683594</v>
      </c>
      <c r="L24" s="41">
        <v>0</v>
      </c>
    </row>
    <row r="25" spans="1:12" ht="12.95" customHeight="1" x14ac:dyDescent="0.2">
      <c r="A25" s="37" t="s">
        <v>122</v>
      </c>
      <c r="B25" s="38">
        <v>376.572021484375</v>
      </c>
      <c r="C25" s="39" t="s">
        <v>112</v>
      </c>
      <c r="D25" s="38">
        <v>648.70531845092773</v>
      </c>
      <c r="E25" s="40">
        <v>3901</v>
      </c>
      <c r="F25" s="41">
        <v>3.1710028072651517</v>
      </c>
      <c r="G25" s="41">
        <v>0.59669502744521086</v>
      </c>
      <c r="H25" s="42">
        <v>0.69828249166880285</v>
      </c>
      <c r="I25" s="42">
        <v>0</v>
      </c>
      <c r="J25" s="42">
        <v>0.30171750833119715</v>
      </c>
      <c r="K25" s="41">
        <v>4.5411460907273709</v>
      </c>
      <c r="L25" s="41">
        <v>0</v>
      </c>
    </row>
    <row r="26" spans="1:12" ht="12.95" customHeight="1" x14ac:dyDescent="0.2">
      <c r="A26" s="37" t="s">
        <v>124</v>
      </c>
      <c r="B26" s="38">
        <v>653.3717041015625</v>
      </c>
      <c r="C26" s="39" t="s">
        <v>112</v>
      </c>
      <c r="D26" s="38">
        <v>876.97119140625</v>
      </c>
      <c r="E26" s="40">
        <v>2742</v>
      </c>
      <c r="F26" s="41">
        <v>4.3934630596402959</v>
      </c>
      <c r="G26" s="41">
        <v>0.55887842017307854</v>
      </c>
      <c r="H26" s="42">
        <v>0.98504741064916124</v>
      </c>
      <c r="I26" s="42">
        <v>0</v>
      </c>
      <c r="J26" s="42">
        <v>1.4952589350838803E-2</v>
      </c>
      <c r="K26" s="41">
        <v>4.4601539094904448</v>
      </c>
      <c r="L26" s="41">
        <v>0</v>
      </c>
    </row>
    <row r="27" spans="1:12" ht="12.95" customHeight="1" x14ac:dyDescent="0.2">
      <c r="A27" s="37" t="s">
        <v>126</v>
      </c>
      <c r="B27" s="38">
        <v>887.04803466796875</v>
      </c>
      <c r="C27" s="39" t="s">
        <v>112</v>
      </c>
      <c r="D27" s="38">
        <v>1131.5994033813477</v>
      </c>
      <c r="E27" s="40">
        <v>3345</v>
      </c>
      <c r="F27" s="41">
        <v>7.426914941533977</v>
      </c>
      <c r="G27" s="41">
        <v>0.7194082483242078</v>
      </c>
      <c r="H27" s="42">
        <v>0.99073243647234677</v>
      </c>
      <c r="I27" s="42">
        <v>0</v>
      </c>
      <c r="J27" s="42">
        <v>9.267563527653214E-3</v>
      </c>
      <c r="K27" s="41">
        <v>7.4963881953624476</v>
      </c>
      <c r="L27" s="41">
        <v>0</v>
      </c>
    </row>
    <row r="28" spans="1:12" ht="12.95" customHeight="1" x14ac:dyDescent="0.2">
      <c r="A28" s="37" t="s">
        <v>128</v>
      </c>
      <c r="B28" s="38">
        <v>1139.913818359375</v>
      </c>
      <c r="C28" s="39" t="s">
        <v>112</v>
      </c>
      <c r="D28" s="38">
        <v>3082.244327545166</v>
      </c>
      <c r="E28" s="40">
        <v>3047</v>
      </c>
      <c r="F28" s="41">
        <v>9.6286346459333956</v>
      </c>
      <c r="G28" s="41">
        <v>0.67195784705784967</v>
      </c>
      <c r="H28" s="42">
        <v>0.89432228421398097</v>
      </c>
      <c r="I28" s="42">
        <v>0</v>
      </c>
      <c r="J28" s="42">
        <v>0.10567771578601903</v>
      </c>
      <c r="K28" s="41">
        <v>10.766403583911581</v>
      </c>
      <c r="L28" s="41">
        <v>0</v>
      </c>
    </row>
    <row r="29" spans="1:12" ht="12.95" customHeight="1" x14ac:dyDescent="0.2">
      <c r="A29" s="26" t="s">
        <v>118</v>
      </c>
      <c r="B29" s="27"/>
      <c r="C29" s="27"/>
      <c r="D29" s="27"/>
    </row>
    <row r="30" spans="1:12" ht="12.95" customHeight="1" x14ac:dyDescent="0.2">
      <c r="A30" s="37" t="s">
        <v>120</v>
      </c>
      <c r="B30" s="38">
        <v>293.72000122070313</v>
      </c>
      <c r="C30" s="39" t="s">
        <v>112</v>
      </c>
      <c r="D30" s="38">
        <v>437.52438354492188</v>
      </c>
      <c r="E30" s="40">
        <v>1577</v>
      </c>
      <c r="F30" s="41">
        <v>0</v>
      </c>
      <c r="G30" s="41">
        <v>0</v>
      </c>
      <c r="H30" s="42">
        <v>0</v>
      </c>
      <c r="I30" s="42">
        <v>0</v>
      </c>
      <c r="J30" s="42">
        <v>1</v>
      </c>
      <c r="K30" s="41">
        <v>0</v>
      </c>
      <c r="L30" s="41">
        <v>0</v>
      </c>
    </row>
    <row r="31" spans="1:12" ht="12.95" customHeight="1" x14ac:dyDescent="0.2">
      <c r="A31" s="37" t="s">
        <v>122</v>
      </c>
      <c r="B31" s="38">
        <v>439.62875747680664</v>
      </c>
      <c r="C31" s="39" t="s">
        <v>112</v>
      </c>
      <c r="D31" s="38">
        <v>585.98480224609375</v>
      </c>
      <c r="E31" s="40">
        <v>1725</v>
      </c>
      <c r="F31" s="41">
        <v>0.67501643526381339</v>
      </c>
      <c r="G31" s="41">
        <v>0.12595410280580446</v>
      </c>
      <c r="H31" s="42">
        <v>0.19072463768115941</v>
      </c>
      <c r="I31" s="42">
        <v>0</v>
      </c>
      <c r="J31" s="42">
        <v>0.80927536231884056</v>
      </c>
      <c r="K31" s="41">
        <v>3.5392199113376233</v>
      </c>
      <c r="L31" s="41">
        <v>0</v>
      </c>
    </row>
    <row r="32" spans="1:12" ht="12.95" customHeight="1" x14ac:dyDescent="0.2">
      <c r="A32" s="37" t="s">
        <v>124</v>
      </c>
      <c r="B32" s="38">
        <v>710.33428955078125</v>
      </c>
      <c r="C32" s="39" t="s">
        <v>112</v>
      </c>
      <c r="D32" s="38">
        <v>916.97393798828125</v>
      </c>
      <c r="E32" s="65">
        <v>1338</v>
      </c>
      <c r="F32" s="41">
        <v>2.3749167495066095</v>
      </c>
      <c r="G32" s="41">
        <v>0.2937568743537734</v>
      </c>
      <c r="H32" s="42">
        <v>0.45366218236173395</v>
      </c>
      <c r="I32" s="42">
        <v>0</v>
      </c>
      <c r="J32" s="42">
        <v>0.54633781763826605</v>
      </c>
      <c r="K32" s="41">
        <v>5.2349894742007308</v>
      </c>
      <c r="L32" s="41">
        <v>0</v>
      </c>
    </row>
    <row r="33" spans="1:12" ht="12.95" customHeight="1" x14ac:dyDescent="0.2">
      <c r="A33" s="37" t="s">
        <v>126</v>
      </c>
      <c r="B33" s="38">
        <v>943.0263671875</v>
      </c>
      <c r="C33" s="39" t="s">
        <v>112</v>
      </c>
      <c r="D33" s="38">
        <v>1240.4088134765625</v>
      </c>
      <c r="E33" s="65">
        <v>1834</v>
      </c>
      <c r="F33" s="41">
        <v>0.78408673701395515</v>
      </c>
      <c r="G33" s="41">
        <v>7.1452544095702314E-2</v>
      </c>
      <c r="H33" s="42">
        <v>0.7137404580152672</v>
      </c>
      <c r="I33" s="42">
        <v>0</v>
      </c>
      <c r="J33" s="42">
        <v>0.2862595419847328</v>
      </c>
      <c r="K33" s="41">
        <v>1.0985600272601939</v>
      </c>
      <c r="L33" s="41">
        <v>0</v>
      </c>
    </row>
    <row r="34" spans="1:12" ht="12.95" customHeight="1" x14ac:dyDescent="0.2">
      <c r="A34" s="37" t="s">
        <v>128</v>
      </c>
      <c r="B34" s="38">
        <v>1280.5050354003906</v>
      </c>
      <c r="C34" s="39" t="s">
        <v>112</v>
      </c>
      <c r="D34" s="38">
        <v>2057.4907379150391</v>
      </c>
      <c r="E34" s="65">
        <v>1167</v>
      </c>
      <c r="F34" s="41">
        <v>10.977312838203803</v>
      </c>
      <c r="G34" s="41">
        <v>0.73826815962119408</v>
      </c>
      <c r="H34" s="42">
        <v>1</v>
      </c>
      <c r="I34" s="42">
        <v>0</v>
      </c>
      <c r="J34" s="42">
        <v>0</v>
      </c>
      <c r="K34" s="41">
        <v>10.977312838203803</v>
      </c>
      <c r="L34" s="41">
        <v>0</v>
      </c>
    </row>
    <row r="35" spans="1:12" ht="12.95" customHeight="1" x14ac:dyDescent="0.2">
      <c r="A35" s="66" t="s">
        <v>119</v>
      </c>
      <c r="B35" s="27"/>
      <c r="C35" s="27"/>
      <c r="D35" s="27"/>
      <c r="E35" s="67"/>
    </row>
    <row r="36" spans="1:12" ht="12.95" customHeight="1" x14ac:dyDescent="0.2">
      <c r="A36" s="37" t="s">
        <v>120</v>
      </c>
      <c r="B36" s="38">
        <v>4.5</v>
      </c>
      <c r="C36" s="39" t="s">
        <v>112</v>
      </c>
      <c r="D36" s="38">
        <v>826.23260498046875</v>
      </c>
      <c r="E36" s="65">
        <v>132230</v>
      </c>
      <c r="F36" s="41">
        <v>1.7214302315200267</v>
      </c>
      <c r="G36" s="41">
        <v>0.2638639324600337</v>
      </c>
      <c r="H36" s="42">
        <v>0.3186795734704681</v>
      </c>
      <c r="I36" s="42">
        <v>2.4956515162973604E-4</v>
      </c>
      <c r="J36" s="42">
        <v>0.68107086137790218</v>
      </c>
      <c r="K36" s="41">
        <v>5.4029022835455152</v>
      </c>
      <c r="L36" s="41">
        <v>-1.4599943161010742</v>
      </c>
    </row>
    <row r="37" spans="1:12" ht="12.95" customHeight="1" x14ac:dyDescent="0.2">
      <c r="A37" s="37" t="s">
        <v>122</v>
      </c>
      <c r="B37" s="38">
        <v>827.570556640625</v>
      </c>
      <c r="C37" s="39" t="s">
        <v>112</v>
      </c>
      <c r="D37" s="38">
        <v>969.9605712890625</v>
      </c>
      <c r="E37" s="65">
        <v>132023</v>
      </c>
      <c r="F37" s="41">
        <v>1.4732870766191626</v>
      </c>
      <c r="G37" s="41">
        <v>0.1648440903425428</v>
      </c>
      <c r="H37" s="42">
        <v>0.26933185884277738</v>
      </c>
      <c r="I37" s="42">
        <v>0</v>
      </c>
      <c r="J37" s="42">
        <v>0.73066814115722256</v>
      </c>
      <c r="K37" s="41">
        <v>5.4701552313541733</v>
      </c>
      <c r="L37" s="41">
        <v>0</v>
      </c>
    </row>
    <row r="38" spans="1:12" ht="12.95" customHeight="1" x14ac:dyDescent="0.2">
      <c r="A38" s="37" t="s">
        <v>124</v>
      </c>
      <c r="B38" s="38">
        <v>970.72409057617188</v>
      </c>
      <c r="C38" s="39" t="s">
        <v>112</v>
      </c>
      <c r="D38" s="38">
        <v>1171.6731262207031</v>
      </c>
      <c r="E38" s="65">
        <v>132047</v>
      </c>
      <c r="F38" s="41">
        <v>4.434932419417545</v>
      </c>
      <c r="G38" s="41">
        <v>0.4218077484049364</v>
      </c>
      <c r="H38" s="42">
        <v>0.53100789870273468</v>
      </c>
      <c r="I38" s="42">
        <v>0</v>
      </c>
      <c r="J38" s="42">
        <v>0.46899210129726537</v>
      </c>
      <c r="K38" s="41">
        <v>8.3519142187003137</v>
      </c>
      <c r="L38" s="41">
        <v>0</v>
      </c>
    </row>
    <row r="39" spans="1:12" ht="12.95" customHeight="1" x14ac:dyDescent="0.2">
      <c r="A39" s="37" t="s">
        <v>126</v>
      </c>
      <c r="B39" s="38">
        <v>1172.9723510742188</v>
      </c>
      <c r="C39" s="39" t="s">
        <v>112</v>
      </c>
      <c r="D39" s="38">
        <v>1585.8067321777344</v>
      </c>
      <c r="E39" s="65">
        <v>132132</v>
      </c>
      <c r="F39" s="41">
        <v>9.1294621687091606</v>
      </c>
      <c r="G39" s="41">
        <v>0.67006585232930926</v>
      </c>
      <c r="H39" s="42">
        <v>0.76241183059364881</v>
      </c>
      <c r="I39" s="42">
        <v>0</v>
      </c>
      <c r="J39" s="42">
        <v>0.23758816940635122</v>
      </c>
      <c r="K39" s="41">
        <v>11.97444976896613</v>
      </c>
      <c r="L39" s="41">
        <v>0</v>
      </c>
    </row>
    <row r="40" spans="1:12" ht="12.95" customHeight="1" x14ac:dyDescent="0.2">
      <c r="A40" s="37" t="s">
        <v>128</v>
      </c>
      <c r="B40" s="38">
        <v>1587.3538818359375</v>
      </c>
      <c r="C40" s="39" t="s">
        <v>112</v>
      </c>
      <c r="D40" s="38">
        <v>9349.19189453125</v>
      </c>
      <c r="E40" s="65">
        <v>132037</v>
      </c>
      <c r="F40" s="41">
        <v>18.612299420185938</v>
      </c>
      <c r="G40" s="41">
        <v>0.74438695274365307</v>
      </c>
      <c r="H40" s="42">
        <v>0.83190317865446806</v>
      </c>
      <c r="I40" s="42">
        <v>0</v>
      </c>
      <c r="J40" s="42">
        <v>0.16809682134553194</v>
      </c>
      <c r="K40" s="41">
        <v>22.373155792348015</v>
      </c>
      <c r="L40" s="41">
        <v>0</v>
      </c>
    </row>
    <row r="41" spans="1:12" ht="12.95" customHeight="1" x14ac:dyDescent="0.2">
      <c r="A41" s="66" t="s">
        <v>121</v>
      </c>
      <c r="B41" s="27"/>
      <c r="C41" s="27"/>
      <c r="D41" s="27"/>
      <c r="E41" s="67"/>
    </row>
    <row r="42" spans="1:12" ht="12.95" customHeight="1" x14ac:dyDescent="0.2">
      <c r="A42" s="37" t="s">
        <v>120</v>
      </c>
      <c r="B42" s="38">
        <v>82.139999389648438</v>
      </c>
      <c r="C42" s="39" t="s">
        <v>112</v>
      </c>
      <c r="D42" s="38">
        <v>993.76506805419922</v>
      </c>
      <c r="E42" s="65">
        <v>57677</v>
      </c>
      <c r="F42" s="41">
        <v>4.3483489877665855</v>
      </c>
      <c r="G42" s="41">
        <v>0.64008281026645508</v>
      </c>
      <c r="H42" s="42">
        <v>0.81439742011547067</v>
      </c>
      <c r="I42" s="42">
        <v>0</v>
      </c>
      <c r="J42" s="42">
        <v>0.22790172868943201</v>
      </c>
      <c r="K42" s="41">
        <v>5.3393452390235314</v>
      </c>
      <c r="L42" s="41">
        <v>0</v>
      </c>
    </row>
    <row r="43" spans="1:12" ht="12.95" customHeight="1" x14ac:dyDescent="0.2">
      <c r="A43" s="37" t="s">
        <v>122</v>
      </c>
      <c r="B43" s="38">
        <v>994.3592529296875</v>
      </c>
      <c r="C43" s="39" t="s">
        <v>112</v>
      </c>
      <c r="D43" s="38">
        <v>1240.8635864257813</v>
      </c>
      <c r="E43" s="65">
        <v>57051</v>
      </c>
      <c r="F43" s="41">
        <v>9.1058638660736939</v>
      </c>
      <c r="G43" s="41">
        <v>0.81995618986100238</v>
      </c>
      <c r="H43" s="42">
        <v>0.99428581444672315</v>
      </c>
      <c r="I43" s="42">
        <v>0</v>
      </c>
      <c r="J43" s="42">
        <v>5.7470251211987657E-3</v>
      </c>
      <c r="K43" s="41">
        <v>9.1581954944622357</v>
      </c>
      <c r="L43" s="41">
        <v>0</v>
      </c>
    </row>
    <row r="44" spans="1:12" ht="12.95" customHeight="1" x14ac:dyDescent="0.2">
      <c r="A44" s="37" t="s">
        <v>124</v>
      </c>
      <c r="B44" s="38">
        <v>1242.4776611328125</v>
      </c>
      <c r="C44" s="39" t="s">
        <v>112</v>
      </c>
      <c r="D44" s="38">
        <v>1531.7226257324219</v>
      </c>
      <c r="E44" s="65">
        <v>57208</v>
      </c>
      <c r="F44" s="41">
        <v>11.426938985914738</v>
      </c>
      <c r="G44" s="41">
        <v>0.82781184752326564</v>
      </c>
      <c r="H44" s="42">
        <v>0.99559502167529013</v>
      </c>
      <c r="I44" s="42">
        <v>0</v>
      </c>
      <c r="J44" s="42">
        <v>4.4244680103939886E-3</v>
      </c>
      <c r="K44" s="41">
        <v>11.477497111914641</v>
      </c>
      <c r="L44" s="41">
        <v>0</v>
      </c>
    </row>
    <row r="45" spans="1:12" ht="12.95" customHeight="1" x14ac:dyDescent="0.2">
      <c r="A45" s="37" t="s">
        <v>126</v>
      </c>
      <c r="B45" s="38">
        <v>1534.0933227539063</v>
      </c>
      <c r="C45" s="39" t="s">
        <v>112</v>
      </c>
      <c r="D45" s="38">
        <v>2026.752197265625</v>
      </c>
      <c r="E45" s="65">
        <v>56491</v>
      </c>
      <c r="F45" s="41">
        <v>14.330277960412415</v>
      </c>
      <c r="G45" s="41">
        <v>0.81289386888905946</v>
      </c>
      <c r="H45" s="42">
        <v>0.98054557363119788</v>
      </c>
      <c r="I45" s="42">
        <v>0</v>
      </c>
      <c r="J45" s="42">
        <v>1.9840410167533219E-2</v>
      </c>
      <c r="K45" s="41">
        <v>14.614596552961759</v>
      </c>
      <c r="L45" s="41">
        <v>0</v>
      </c>
    </row>
    <row r="46" spans="1:12" ht="12.95" customHeight="1" x14ac:dyDescent="0.2">
      <c r="A46" s="37" t="s">
        <v>128</v>
      </c>
      <c r="B46" s="38">
        <v>2029.2373046875</v>
      </c>
      <c r="C46" s="39" t="s">
        <v>112</v>
      </c>
      <c r="D46" s="38">
        <v>8790.2388229370117</v>
      </c>
      <c r="E46" s="65">
        <v>56626</v>
      </c>
      <c r="F46" s="41">
        <v>20.639355042575843</v>
      </c>
      <c r="G46" s="41">
        <v>0.80029077796376102</v>
      </c>
      <c r="H46" s="42">
        <v>0.96111326952283405</v>
      </c>
      <c r="I46" s="42">
        <v>0</v>
      </c>
      <c r="J46" s="42">
        <v>4.0460091136263414E-2</v>
      </c>
      <c r="K46" s="41">
        <v>21.47442522859216</v>
      </c>
      <c r="L46" s="41">
        <v>0</v>
      </c>
    </row>
    <row r="47" spans="1:12" ht="12.95" customHeight="1" x14ac:dyDescent="0.2">
      <c r="A47" s="66" t="s">
        <v>123</v>
      </c>
      <c r="B47" s="27"/>
      <c r="C47" s="27"/>
      <c r="D47" s="27"/>
      <c r="E47" s="67"/>
    </row>
    <row r="48" spans="1:12" ht="12.95" customHeight="1" x14ac:dyDescent="0.2">
      <c r="A48" s="37" t="s">
        <v>120</v>
      </c>
      <c r="B48" s="38">
        <v>238.07998657226563</v>
      </c>
      <c r="C48" s="39" t="s">
        <v>112</v>
      </c>
      <c r="D48" s="38">
        <v>935.13587951660156</v>
      </c>
      <c r="E48" s="65">
        <v>44268</v>
      </c>
      <c r="F48" s="41">
        <v>2.7109587668424657</v>
      </c>
      <c r="G48" s="41">
        <v>0.4448571047069052</v>
      </c>
      <c r="H48" s="42">
        <v>0.79086473298997018</v>
      </c>
      <c r="I48" s="42">
        <v>0</v>
      </c>
      <c r="J48" s="42">
        <v>0.20913526701002982</v>
      </c>
      <c r="K48" s="41">
        <v>3.4278412650837553</v>
      </c>
      <c r="L48" s="41">
        <v>0</v>
      </c>
    </row>
    <row r="49" spans="1:17" ht="12.95" customHeight="1" x14ac:dyDescent="0.2">
      <c r="A49" s="37" t="s">
        <v>122</v>
      </c>
      <c r="B49" s="38">
        <v>944.52906799316406</v>
      </c>
      <c r="C49" s="39" t="s">
        <v>112</v>
      </c>
      <c r="D49" s="38">
        <v>1335.0566787719727</v>
      </c>
      <c r="E49" s="65">
        <v>44343</v>
      </c>
      <c r="F49" s="41">
        <v>8.9828469420286954</v>
      </c>
      <c r="G49" s="41">
        <v>0.78098244876468226</v>
      </c>
      <c r="H49" s="42">
        <v>0.9558216629456735</v>
      </c>
      <c r="I49" s="42">
        <v>0</v>
      </c>
      <c r="J49" s="42">
        <v>4.41783370543265E-2</v>
      </c>
      <c r="K49" s="41">
        <v>9.3980365692331631</v>
      </c>
      <c r="L49" s="41">
        <v>0</v>
      </c>
    </row>
    <row r="50" spans="1:17" ht="12.95" customHeight="1" x14ac:dyDescent="0.2">
      <c r="A50" s="37" t="s">
        <v>124</v>
      </c>
      <c r="B50" s="38">
        <v>1335.5140991210938</v>
      </c>
      <c r="C50" s="39" t="s">
        <v>112</v>
      </c>
      <c r="D50" s="38">
        <v>1699.1299438476563</v>
      </c>
      <c r="E50" s="65">
        <v>44175</v>
      </c>
      <c r="F50" s="41">
        <v>13.086857306410785</v>
      </c>
      <c r="G50" s="41">
        <v>0.86834589643527083</v>
      </c>
      <c r="H50" s="42">
        <v>1</v>
      </c>
      <c r="I50" s="42">
        <v>0</v>
      </c>
      <c r="J50" s="42">
        <v>0</v>
      </c>
      <c r="K50" s="41">
        <v>13.086857306410785</v>
      </c>
      <c r="L50" s="41">
        <v>0</v>
      </c>
    </row>
    <row r="51" spans="1:17" ht="12.95" customHeight="1" x14ac:dyDescent="0.2">
      <c r="A51" s="37" t="s">
        <v>126</v>
      </c>
      <c r="B51" s="38">
        <v>1702.27490234375</v>
      </c>
      <c r="C51" s="39" t="s">
        <v>112</v>
      </c>
      <c r="D51" s="38">
        <v>2185.7839965820313</v>
      </c>
      <c r="E51" s="65">
        <v>44793</v>
      </c>
      <c r="F51" s="41">
        <v>16.957418265272558</v>
      </c>
      <c r="G51" s="41">
        <v>0.8838295915322173</v>
      </c>
      <c r="H51" s="42">
        <v>1</v>
      </c>
      <c r="I51" s="42">
        <v>0</v>
      </c>
      <c r="J51" s="42">
        <v>0</v>
      </c>
      <c r="K51" s="41">
        <v>16.957418265272558</v>
      </c>
      <c r="L51" s="41">
        <v>0</v>
      </c>
    </row>
    <row r="52" spans="1:17" ht="12.95" customHeight="1" x14ac:dyDescent="0.2">
      <c r="A52" s="37" t="s">
        <v>128</v>
      </c>
      <c r="B52" s="38">
        <v>2187.7171630859375</v>
      </c>
      <c r="C52" s="39" t="s">
        <v>112</v>
      </c>
      <c r="D52" s="38">
        <v>6486.0235395431519</v>
      </c>
      <c r="E52" s="65">
        <v>43705</v>
      </c>
      <c r="F52" s="41">
        <v>22.068388184147125</v>
      </c>
      <c r="G52" s="41">
        <v>0.78275338072105582</v>
      </c>
      <c r="H52" s="42">
        <v>0.91742363573961794</v>
      </c>
      <c r="I52" s="42">
        <v>0</v>
      </c>
      <c r="J52" s="42">
        <v>8.2576364260382104E-2</v>
      </c>
      <c r="K52" s="41">
        <v>24.054741260678124</v>
      </c>
      <c r="L52" s="41">
        <v>0</v>
      </c>
    </row>
    <row r="53" spans="1:17" ht="12.95" customHeight="1" x14ac:dyDescent="0.2">
      <c r="A53" s="66" t="s">
        <v>125</v>
      </c>
      <c r="B53" s="27"/>
      <c r="C53" s="27"/>
      <c r="D53" s="27"/>
      <c r="E53" s="67"/>
    </row>
    <row r="54" spans="1:17" ht="12.95" customHeight="1" x14ac:dyDescent="0.2">
      <c r="A54" s="37" t="s">
        <v>120</v>
      </c>
      <c r="B54" s="38">
        <v>201.97000122070313</v>
      </c>
      <c r="C54" s="39" t="s">
        <v>112</v>
      </c>
      <c r="D54" s="38">
        <v>706.01666259765625</v>
      </c>
      <c r="E54" s="65">
        <v>21812</v>
      </c>
      <c r="F54" s="41">
        <v>0.72224013765601969</v>
      </c>
      <c r="G54" s="41">
        <v>0.15917060623407431</v>
      </c>
      <c r="H54" s="42">
        <v>0.32083256922794789</v>
      </c>
      <c r="I54" s="42">
        <v>0</v>
      </c>
      <c r="J54" s="42">
        <v>0.67916743077205211</v>
      </c>
      <c r="K54" s="41">
        <v>2.2511434527798087</v>
      </c>
      <c r="L54" s="41">
        <v>0</v>
      </c>
    </row>
    <row r="55" spans="1:17" ht="12.95" customHeight="1" x14ac:dyDescent="0.2">
      <c r="A55" s="37" t="s">
        <v>122</v>
      </c>
      <c r="B55" s="38">
        <v>737.58641815185547</v>
      </c>
      <c r="C55" s="39" t="s">
        <v>112</v>
      </c>
      <c r="D55" s="38">
        <v>1149.8239440917969</v>
      </c>
      <c r="E55" s="65">
        <v>18804</v>
      </c>
      <c r="F55" s="41">
        <v>5.3934371699122412</v>
      </c>
      <c r="G55" s="41">
        <v>0.58521043518901883</v>
      </c>
      <c r="H55" s="42">
        <v>0.79206551797489899</v>
      </c>
      <c r="I55" s="42">
        <v>0</v>
      </c>
      <c r="J55" s="42">
        <v>0.20793448202510104</v>
      </c>
      <c r="K55" s="41">
        <v>6.8093321164918619</v>
      </c>
      <c r="L55" s="41">
        <v>0</v>
      </c>
    </row>
    <row r="56" spans="1:17" ht="12.95" customHeight="1" x14ac:dyDescent="0.2">
      <c r="A56" s="37" t="s">
        <v>124</v>
      </c>
      <c r="B56" s="38">
        <v>1160.4060974121094</v>
      </c>
      <c r="C56" s="39" t="s">
        <v>112</v>
      </c>
      <c r="D56" s="38">
        <v>1750.6246948242188</v>
      </c>
      <c r="E56" s="65">
        <v>20902</v>
      </c>
      <c r="F56" s="41">
        <v>10.737167311859935</v>
      </c>
      <c r="G56" s="41">
        <v>0.73989285290821527</v>
      </c>
      <c r="H56" s="42">
        <v>0.95038752272509808</v>
      </c>
      <c r="I56" s="42">
        <v>0</v>
      </c>
      <c r="J56" s="42">
        <v>4.9612477274901923E-2</v>
      </c>
      <c r="K56" s="41">
        <v>11.297672849357983</v>
      </c>
      <c r="L56" s="41">
        <v>0</v>
      </c>
    </row>
    <row r="57" spans="1:17" ht="12.95" customHeight="1" x14ac:dyDescent="0.2">
      <c r="A57" s="37" t="s">
        <v>126</v>
      </c>
      <c r="B57" s="38">
        <v>1766.0476684570313</v>
      </c>
      <c r="C57" s="39" t="s">
        <v>112</v>
      </c>
      <c r="D57" s="38">
        <v>1984.9550170898438</v>
      </c>
      <c r="E57" s="40">
        <v>20958</v>
      </c>
      <c r="F57" s="41">
        <v>12.964122579643568</v>
      </c>
      <c r="G57" s="41">
        <v>0.67952118910483428</v>
      </c>
      <c r="H57" s="42">
        <v>1</v>
      </c>
      <c r="I57" s="42">
        <v>0</v>
      </c>
      <c r="J57" s="42">
        <v>0</v>
      </c>
      <c r="K57" s="41">
        <v>12.964122579643568</v>
      </c>
      <c r="L57" s="41">
        <v>0</v>
      </c>
    </row>
    <row r="58" spans="1:17" ht="12.95" customHeight="1" x14ac:dyDescent="0.2">
      <c r="A58" s="37" t="s">
        <v>128</v>
      </c>
      <c r="B58" s="38">
        <v>1987.7607421875</v>
      </c>
      <c r="C58" s="39" t="s">
        <v>112</v>
      </c>
      <c r="D58" s="38">
        <v>3807.6134490966797</v>
      </c>
      <c r="E58" s="40">
        <v>18994</v>
      </c>
      <c r="F58" s="41">
        <v>18.677540772887824</v>
      </c>
      <c r="G58" s="41">
        <v>0.77074783885544706</v>
      </c>
      <c r="H58" s="42">
        <v>0.96188269979993679</v>
      </c>
      <c r="I58" s="42">
        <v>0</v>
      </c>
      <c r="J58" s="42">
        <v>3.8117300200063181E-2</v>
      </c>
      <c r="K58" s="41">
        <v>19.417690719224485</v>
      </c>
      <c r="L58" s="41">
        <v>0</v>
      </c>
    </row>
    <row r="59" spans="1:17" ht="7.5" customHeight="1" thickBot="1" x14ac:dyDescent="0.25">
      <c r="A59" s="51"/>
      <c r="B59" s="57"/>
      <c r="C59" s="57"/>
      <c r="D59" s="57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</row>
    <row r="60" spans="1:17" x14ac:dyDescent="0.2">
      <c r="Q60" s="60" t="s">
        <v>127</v>
      </c>
    </row>
    <row r="63" spans="1:17" x14ac:dyDescent="0.2">
      <c r="B63" s="38"/>
      <c r="C63" s="39"/>
      <c r="D63" s="38"/>
      <c r="E63" s="40"/>
      <c r="F63" s="41"/>
      <c r="G63" s="41"/>
      <c r="H63" s="42"/>
      <c r="I63" s="42"/>
      <c r="J63" s="42"/>
      <c r="K63" s="41"/>
      <c r="L63" s="41"/>
    </row>
    <row r="64" spans="1:17" x14ac:dyDescent="0.2">
      <c r="B64" s="38"/>
      <c r="C64" s="39"/>
      <c r="D64" s="38"/>
      <c r="E64" s="40"/>
      <c r="F64" s="41"/>
      <c r="G64" s="41"/>
      <c r="H64" s="42"/>
      <c r="I64" s="42"/>
      <c r="J64" s="42"/>
      <c r="K64" s="41"/>
      <c r="L64" s="41"/>
    </row>
    <row r="65" spans="2:12" x14ac:dyDescent="0.2">
      <c r="B65" s="38"/>
      <c r="C65" s="39"/>
      <c r="D65" s="38"/>
      <c r="E65" s="40"/>
      <c r="F65" s="41"/>
      <c r="G65" s="41"/>
      <c r="H65" s="42"/>
      <c r="I65" s="42"/>
      <c r="J65" s="42"/>
      <c r="K65" s="41"/>
      <c r="L65" s="41"/>
    </row>
    <row r="66" spans="2:12" x14ac:dyDescent="0.2">
      <c r="B66" s="38"/>
      <c r="C66" s="39"/>
      <c r="D66" s="38"/>
      <c r="E66" s="40"/>
      <c r="F66" s="41"/>
      <c r="G66" s="41"/>
      <c r="H66" s="42"/>
      <c r="I66" s="42"/>
      <c r="J66" s="42"/>
      <c r="K66" s="41"/>
      <c r="L66" s="41"/>
    </row>
    <row r="67" spans="2:12" x14ac:dyDescent="0.2">
      <c r="B67" s="38"/>
      <c r="C67" s="39"/>
      <c r="D67" s="38"/>
      <c r="E67" s="40"/>
      <c r="F67" s="41"/>
      <c r="G67" s="41"/>
      <c r="H67" s="42"/>
      <c r="I67" s="42"/>
      <c r="J67" s="42"/>
      <c r="K67" s="41"/>
      <c r="L67" s="41"/>
    </row>
    <row r="68" spans="2:12" x14ac:dyDescent="0.2">
      <c r="B68" s="38"/>
      <c r="C68" s="39"/>
      <c r="D68" s="38"/>
      <c r="E68" s="40"/>
      <c r="F68" s="41"/>
      <c r="G68" s="41"/>
      <c r="H68" s="42"/>
      <c r="I68" s="42"/>
      <c r="J68" s="42"/>
      <c r="K68" s="41"/>
      <c r="L68" s="41"/>
    </row>
    <row r="69" spans="2:12" x14ac:dyDescent="0.2">
      <c r="B69" s="38"/>
      <c r="C69" s="39"/>
      <c r="D69" s="38"/>
      <c r="E69" s="40"/>
      <c r="F69" s="41"/>
      <c r="G69" s="41"/>
      <c r="H69" s="42"/>
      <c r="I69" s="42"/>
      <c r="J69" s="42"/>
      <c r="K69" s="41"/>
      <c r="L69" s="41"/>
    </row>
    <row r="70" spans="2:12" x14ac:dyDescent="0.2">
      <c r="B70" s="38"/>
      <c r="C70" s="39"/>
      <c r="D70" s="38"/>
      <c r="E70" s="40"/>
      <c r="F70" s="41"/>
      <c r="G70" s="41"/>
      <c r="H70" s="42"/>
      <c r="I70" s="42"/>
      <c r="J70" s="42"/>
      <c r="K70" s="41"/>
      <c r="L70" s="41"/>
    </row>
    <row r="71" spans="2:12" x14ac:dyDescent="0.2">
      <c r="B71" s="38"/>
      <c r="C71" s="39"/>
      <c r="D71" s="38"/>
      <c r="E71" s="40"/>
      <c r="F71" s="41"/>
      <c r="G71" s="41"/>
      <c r="H71" s="42"/>
      <c r="I71" s="42"/>
      <c r="J71" s="42"/>
      <c r="K71" s="41"/>
      <c r="L71" s="41"/>
    </row>
  </sheetData>
  <mergeCells count="7">
    <mergeCell ref="P2:Q3"/>
    <mergeCell ref="B2:D2"/>
    <mergeCell ref="E2:E3"/>
    <mergeCell ref="F2:G2"/>
    <mergeCell ref="H2:J2"/>
    <mergeCell ref="K2:L2"/>
    <mergeCell ref="M2:O3"/>
  </mergeCells>
  <pageMargins left="0.7" right="0.7" top="0.75" bottom="0.75" header="0.3" footer="0.3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E1C91-A39D-45AC-8574-4AB3B67A4874}">
  <dimension ref="B1:E15"/>
  <sheetViews>
    <sheetView showGridLines="0" workbookViewId="0"/>
  </sheetViews>
  <sheetFormatPr defaultRowHeight="15" x14ac:dyDescent="0.25"/>
  <cols>
    <col min="2" max="2" width="63.7109375" customWidth="1"/>
  </cols>
  <sheetData>
    <row r="1" spans="2:5" ht="14.1" customHeight="1" x14ac:dyDescent="0.25">
      <c r="B1" s="15" t="s">
        <v>173</v>
      </c>
    </row>
    <row r="2" spans="2:5" ht="14.1" customHeight="1" thickBot="1" x14ac:dyDescent="0.3">
      <c r="B2" s="1"/>
      <c r="C2" s="1">
        <v>2020</v>
      </c>
      <c r="D2" s="1">
        <v>2021</v>
      </c>
      <c r="E2" s="1">
        <v>2022</v>
      </c>
    </row>
    <row r="3" spans="2:5" ht="14.1" customHeight="1" thickTop="1" x14ac:dyDescent="0.25">
      <c r="B3" s="2" t="s">
        <v>10</v>
      </c>
      <c r="C3" s="3">
        <v>-1.6539296209146883</v>
      </c>
      <c r="D3" s="3">
        <v>-1.8919277091374518</v>
      </c>
      <c r="E3" s="3">
        <v>-2.1726379859179801</v>
      </c>
    </row>
    <row r="4" spans="2:5" ht="14.1" customHeight="1" x14ac:dyDescent="0.25">
      <c r="B4" s="4" t="s">
        <v>11</v>
      </c>
      <c r="C4" s="5">
        <v>20.931613964611643</v>
      </c>
      <c r="D4" s="5">
        <v>22.208228266739752</v>
      </c>
      <c r="E4" s="5">
        <v>23.442130380310118</v>
      </c>
    </row>
    <row r="5" spans="2:5" ht="14.1" customHeight="1" x14ac:dyDescent="0.25">
      <c r="B5" s="4" t="s">
        <v>12</v>
      </c>
      <c r="C5" s="5">
        <v>-22.585543585526331</v>
      </c>
      <c r="D5" s="5">
        <v>-24.100155975877204</v>
      </c>
      <c r="E5" s="5">
        <v>-25.614768366228098</v>
      </c>
    </row>
    <row r="6" spans="2:5" ht="14.1" customHeight="1" x14ac:dyDescent="0.25">
      <c r="B6" s="2" t="s">
        <v>13</v>
      </c>
      <c r="C6" s="3">
        <v>-239.43130211004419</v>
      </c>
      <c r="D6" s="3">
        <v>-255.09521352687011</v>
      </c>
      <c r="E6" s="3">
        <v>-270.47851030229873</v>
      </c>
    </row>
    <row r="7" spans="2:5" ht="14.1" customHeight="1" x14ac:dyDescent="0.25">
      <c r="B7" s="4" t="s">
        <v>14</v>
      </c>
      <c r="C7" s="5">
        <v>-262.01684569557051</v>
      </c>
      <c r="D7" s="5">
        <v>-279.19536950274733</v>
      </c>
      <c r="E7" s="5">
        <v>-296.09327866852681</v>
      </c>
    </row>
    <row r="8" spans="2:5" ht="14.1" customHeight="1" x14ac:dyDescent="0.25">
      <c r="B8" s="4" t="s">
        <v>12</v>
      </c>
      <c r="C8" s="5">
        <v>22.585543585526331</v>
      </c>
      <c r="D8" s="5">
        <v>24.100155975877204</v>
      </c>
      <c r="E8" s="5">
        <v>25.614768366228098</v>
      </c>
    </row>
    <row r="9" spans="2:5" ht="14.1" customHeight="1" x14ac:dyDescent="0.25">
      <c r="B9" s="6" t="s">
        <v>175</v>
      </c>
      <c r="C9" s="7">
        <v>63.720150118817131</v>
      </c>
      <c r="D9" s="7">
        <v>67.170151313440783</v>
      </c>
      <c r="E9" s="7">
        <v>69.763042940683349</v>
      </c>
    </row>
    <row r="10" spans="2:5" ht="14.1" customHeight="1" x14ac:dyDescent="0.25">
      <c r="B10" s="8" t="s">
        <v>176</v>
      </c>
      <c r="C10" s="5">
        <v>44.604105083171994</v>
      </c>
      <c r="D10" s="5">
        <v>47.019105919408545</v>
      </c>
      <c r="E10" s="5">
        <v>48.834130058478344</v>
      </c>
    </row>
    <row r="11" spans="2:5" ht="14.1" customHeight="1" x14ac:dyDescent="0.25">
      <c r="B11" s="9" t="s">
        <v>177</v>
      </c>
      <c r="C11" s="10">
        <v>19.11604503564514</v>
      </c>
      <c r="D11" s="10">
        <v>20.151045394032234</v>
      </c>
      <c r="E11" s="10">
        <v>20.928912882205005</v>
      </c>
    </row>
    <row r="12" spans="2:5" ht="14.1" customHeight="1" x14ac:dyDescent="0.25">
      <c r="B12" s="11" t="s">
        <v>15</v>
      </c>
      <c r="C12" s="12">
        <v>-177.36508161214175</v>
      </c>
      <c r="D12" s="12">
        <v>-189.81698992256679</v>
      </c>
      <c r="E12" s="12">
        <v>-202.88810534753333</v>
      </c>
    </row>
    <row r="13" spans="2:5" ht="14.1" customHeight="1" thickBot="1" x14ac:dyDescent="0.3">
      <c r="B13" s="13" t="s">
        <v>16</v>
      </c>
      <c r="C13" s="14">
        <v>-1.7272892874076492E-3</v>
      </c>
      <c r="D13" s="14">
        <v>-1.7497157468632518E-3</v>
      </c>
      <c r="E13" s="14">
        <v>-1.7820986610451357E-3</v>
      </c>
    </row>
    <row r="14" spans="2:5" ht="14.1" customHeight="1" thickTop="1" x14ac:dyDescent="0.25">
      <c r="B14" s="146" t="s">
        <v>178</v>
      </c>
      <c r="C14" s="146"/>
      <c r="D14" s="146"/>
      <c r="E14" s="146"/>
    </row>
    <row r="15" spans="2:5" x14ac:dyDescent="0.25">
      <c r="B15" s="147"/>
      <c r="C15" s="147"/>
      <c r="D15" s="147"/>
      <c r="E15" s="147"/>
    </row>
  </sheetData>
  <mergeCells count="2">
    <mergeCell ref="B14:E14"/>
    <mergeCell ref="B15:E1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0A353A-5C4C-4ACC-ABEF-EAEE34B6729A}">
  <dimension ref="A1:V59"/>
  <sheetViews>
    <sheetView showGridLines="0" zoomScaleNormal="100" workbookViewId="0"/>
  </sheetViews>
  <sheetFormatPr defaultRowHeight="15" x14ac:dyDescent="0.25"/>
  <cols>
    <col min="1" max="1" width="6.140625" style="28" customWidth="1"/>
    <col min="2" max="2" width="23.42578125" style="28" customWidth="1"/>
    <col min="3" max="3" width="5.5703125" style="28" hidden="1" customWidth="1"/>
    <col min="4" max="4" width="2" style="28" hidden="1" customWidth="1"/>
    <col min="5" max="5" width="6.5703125" style="28" hidden="1" customWidth="1"/>
    <col min="6" max="6" width="10.28515625" style="28" customWidth="1"/>
    <col min="7" max="8" width="7" style="28" customWidth="1"/>
    <col min="9" max="12" width="0" style="64" hidden="1" customWidth="1"/>
    <col min="13" max="13" width="9.140625" style="28" customWidth="1"/>
    <col min="14" max="15" width="8.28515625" style="28" customWidth="1"/>
    <col min="16" max="16" width="18.42578125" style="28" customWidth="1"/>
    <col min="17" max="17" width="5.42578125" style="28" customWidth="1"/>
    <col min="18" max="18" width="6.140625" style="28" bestFit="1" customWidth="1"/>
    <col min="19" max="19" width="5.7109375" style="28" bestFit="1" customWidth="1"/>
    <col min="20" max="20" width="5.7109375" style="28" customWidth="1"/>
    <col min="21" max="21" width="5.42578125" style="28" bestFit="1" customWidth="1"/>
    <col min="22" max="22" width="6.140625" style="28" bestFit="1" customWidth="1"/>
    <col min="23" max="16384" width="9.140625" style="28"/>
  </cols>
  <sheetData>
    <row r="1" spans="1:22" x14ac:dyDescent="0.25">
      <c r="B1" s="15" t="s">
        <v>174</v>
      </c>
    </row>
    <row r="2" spans="1:22" s="17" customFormat="1" ht="38.25" customHeight="1" x14ac:dyDescent="0.2">
      <c r="B2" s="148" t="s">
        <v>102</v>
      </c>
      <c r="C2" s="18"/>
      <c r="D2" s="18"/>
      <c r="E2" s="18"/>
      <c r="F2" s="150" t="s">
        <v>103</v>
      </c>
      <c r="G2" s="152" t="s">
        <v>104</v>
      </c>
      <c r="H2" s="152"/>
      <c r="I2" s="19"/>
      <c r="J2" s="19"/>
      <c r="K2" s="19"/>
      <c r="L2" s="19"/>
      <c r="M2" s="152" t="s">
        <v>100</v>
      </c>
      <c r="N2" s="152"/>
      <c r="O2" s="152"/>
      <c r="P2" s="152" t="s">
        <v>105</v>
      </c>
      <c r="Q2" s="19"/>
      <c r="R2" s="152" t="s">
        <v>98</v>
      </c>
      <c r="S2" s="152"/>
      <c r="T2" s="152"/>
      <c r="U2" s="152" t="s">
        <v>106</v>
      </c>
      <c r="V2" s="152"/>
    </row>
    <row r="3" spans="1:22" s="24" customFormat="1" ht="12.75" customHeight="1" x14ac:dyDescent="0.2">
      <c r="B3" s="149"/>
      <c r="C3" s="22"/>
      <c r="D3" s="22"/>
      <c r="E3" s="22"/>
      <c r="F3" s="151"/>
      <c r="G3" s="21" t="s">
        <v>113</v>
      </c>
      <c r="H3" s="21" t="s">
        <v>110</v>
      </c>
      <c r="I3" s="25"/>
      <c r="J3" s="25"/>
      <c r="K3" s="25"/>
      <c r="L3" s="25"/>
      <c r="M3" s="153"/>
      <c r="N3" s="153"/>
      <c r="O3" s="153"/>
      <c r="P3" s="153"/>
      <c r="Q3" s="25"/>
      <c r="R3" s="21" t="s">
        <v>111</v>
      </c>
      <c r="S3" s="21" t="s">
        <v>112</v>
      </c>
      <c r="T3" s="21">
        <v>0</v>
      </c>
      <c r="U3" s="21" t="s">
        <v>111</v>
      </c>
      <c r="V3" s="21" t="s">
        <v>112</v>
      </c>
    </row>
    <row r="4" spans="1:22" hidden="1" x14ac:dyDescent="0.25">
      <c r="B4" s="29"/>
      <c r="C4" s="30"/>
      <c r="D4" s="30"/>
      <c r="E4" s="30"/>
      <c r="F4" s="31"/>
      <c r="G4" s="32"/>
      <c r="H4" s="32"/>
      <c r="I4" s="33"/>
      <c r="J4" s="33"/>
      <c r="K4" s="33"/>
      <c r="L4" s="33"/>
      <c r="M4" s="30"/>
      <c r="N4" s="30"/>
      <c r="O4" s="30"/>
      <c r="P4" s="34"/>
      <c r="Q4" s="34"/>
      <c r="R4" s="35"/>
      <c r="S4" s="35"/>
      <c r="T4" s="35"/>
      <c r="U4" s="36"/>
      <c r="V4" s="36"/>
    </row>
    <row r="5" spans="1:22" ht="12.95" customHeight="1" x14ac:dyDescent="0.25">
      <c r="B5" s="34"/>
      <c r="C5" s="34"/>
      <c r="D5" s="34"/>
      <c r="E5" s="34"/>
      <c r="F5" s="34"/>
      <c r="G5" s="34"/>
      <c r="H5" s="34"/>
      <c r="I5" s="33"/>
      <c r="J5" s="33"/>
      <c r="K5" s="33"/>
      <c r="L5" s="33"/>
      <c r="M5" s="34"/>
      <c r="N5" s="34"/>
      <c r="O5" s="34"/>
      <c r="P5" s="34"/>
      <c r="Q5" s="34"/>
    </row>
    <row r="6" spans="1:22" ht="12.95" customHeight="1" x14ac:dyDescent="0.25">
      <c r="A6" s="28">
        <v>0</v>
      </c>
      <c r="B6" s="29" t="s">
        <v>114</v>
      </c>
      <c r="C6" s="30">
        <v>-70.980003356933594</v>
      </c>
      <c r="D6" s="30" t="s">
        <v>112</v>
      </c>
      <c r="E6" s="30">
        <v>9476.181640625</v>
      </c>
      <c r="F6" s="31">
        <v>2880704</v>
      </c>
      <c r="G6" s="32">
        <v>6.0689929747274398</v>
      </c>
      <c r="H6" s="32">
        <v>0.60739290950225988</v>
      </c>
      <c r="I6" s="33"/>
      <c r="J6" s="33"/>
      <c r="K6" s="33"/>
      <c r="L6" s="33"/>
      <c r="M6" s="30"/>
      <c r="N6" s="30"/>
      <c r="O6" s="30"/>
      <c r="P6" s="34"/>
      <c r="Q6" s="34"/>
      <c r="R6" s="35">
        <v>57.001239974672856</v>
      </c>
      <c r="S6" s="35">
        <v>0.1261844326942303</v>
      </c>
      <c r="T6" s="35">
        <v>42.872575592632913</v>
      </c>
      <c r="U6" s="36">
        <v>10.647273710847854</v>
      </c>
      <c r="V6" s="36">
        <v>-6.7412398966667245E-2</v>
      </c>
    </row>
    <row r="7" spans="1:22" ht="12.95" customHeight="1" x14ac:dyDescent="0.25">
      <c r="A7" s="28">
        <v>1</v>
      </c>
      <c r="B7" s="34" t="s">
        <v>115</v>
      </c>
      <c r="C7" s="43">
        <v>-70.980003356933594</v>
      </c>
      <c r="D7" s="44" t="s">
        <v>112</v>
      </c>
      <c r="E7" s="43">
        <v>9476.181640625</v>
      </c>
      <c r="F7" s="45">
        <v>1491269</v>
      </c>
      <c r="G7" s="46">
        <v>3.4683998729565513</v>
      </c>
      <c r="H7" s="46">
        <v>0.50942032556937145</v>
      </c>
      <c r="I7" s="33"/>
      <c r="J7" s="33"/>
      <c r="K7" s="33"/>
      <c r="L7" s="33"/>
      <c r="M7" s="30"/>
      <c r="N7" s="30"/>
      <c r="O7" s="30"/>
      <c r="P7" s="34"/>
      <c r="Q7" s="34"/>
      <c r="R7" s="47">
        <v>44.705884719658222</v>
      </c>
      <c r="S7" s="47">
        <v>0.23925931538843764</v>
      </c>
      <c r="T7" s="47">
        <v>55.05485596495334</v>
      </c>
      <c r="U7" s="41">
        <v>7.7585067526670848</v>
      </c>
      <c r="V7" s="48">
        <v>-4.5645812167180493E-2</v>
      </c>
    </row>
    <row r="8" spans="1:22" ht="12.95" customHeight="1" x14ac:dyDescent="0.25">
      <c r="A8" s="28">
        <v>2</v>
      </c>
      <c r="B8" s="34" t="s">
        <v>116</v>
      </c>
      <c r="C8" s="43">
        <v>61.123329162597656</v>
      </c>
      <c r="D8" s="44" t="s">
        <v>112</v>
      </c>
      <c r="E8" s="43">
        <v>3604.4224853515625</v>
      </c>
      <c r="F8" s="45">
        <v>94459</v>
      </c>
      <c r="G8" s="46">
        <v>3.2497989697066094</v>
      </c>
      <c r="H8" s="46">
        <v>0.51397661909266634</v>
      </c>
      <c r="I8" s="33"/>
      <c r="J8" s="33"/>
      <c r="K8" s="33"/>
      <c r="L8" s="33"/>
      <c r="M8" s="30"/>
      <c r="N8" s="30"/>
      <c r="O8" s="30"/>
      <c r="P8" s="34"/>
      <c r="Q8" s="34"/>
      <c r="R8" s="47">
        <v>43.793603574037412</v>
      </c>
      <c r="S8" s="47">
        <v>3.5994452619655087E-2</v>
      </c>
      <c r="T8" s="47">
        <v>56.170401973342933</v>
      </c>
      <c r="U8" s="41">
        <v>7.4215379621320521</v>
      </c>
      <c r="V8" s="48">
        <v>-1</v>
      </c>
    </row>
    <row r="9" spans="1:22" ht="12.95" customHeight="1" x14ac:dyDescent="0.25">
      <c r="A9" s="28">
        <v>3</v>
      </c>
      <c r="B9" s="34" t="s">
        <v>117</v>
      </c>
      <c r="C9" s="43">
        <v>131.77999877929688</v>
      </c>
      <c r="D9" s="44" t="s">
        <v>112</v>
      </c>
      <c r="E9" s="43">
        <v>3082.244327545166</v>
      </c>
      <c r="F9" s="45">
        <v>16298</v>
      </c>
      <c r="G9" s="46">
        <v>4.8231358760440992</v>
      </c>
      <c r="H9" s="46">
        <v>0.60859812924734658</v>
      </c>
      <c r="I9" s="33"/>
      <c r="J9" s="33"/>
      <c r="K9" s="33"/>
      <c r="L9" s="33"/>
      <c r="M9" s="30"/>
      <c r="N9" s="30"/>
      <c r="O9" s="30"/>
      <c r="P9" s="34"/>
      <c r="Q9" s="34"/>
      <c r="R9" s="47">
        <v>70.757148116333298</v>
      </c>
      <c r="S9" s="47">
        <v>0</v>
      </c>
      <c r="T9" s="47">
        <v>29.24285188366671</v>
      </c>
      <c r="U9" s="41">
        <v>6.8164644907879577</v>
      </c>
      <c r="V9" s="48">
        <v>0</v>
      </c>
    </row>
    <row r="10" spans="1:22" ht="12.95" customHeight="1" x14ac:dyDescent="0.25">
      <c r="A10" s="28">
        <v>4</v>
      </c>
      <c r="B10" s="34" t="s">
        <v>118</v>
      </c>
      <c r="C10" s="43">
        <v>293.72000122070313</v>
      </c>
      <c r="D10" s="44" t="s">
        <v>112</v>
      </c>
      <c r="E10" s="43">
        <v>2057.4907379150391</v>
      </c>
      <c r="F10" s="45">
        <v>7641</v>
      </c>
      <c r="G10" s="46">
        <v>2.43300368008603</v>
      </c>
      <c r="H10" s="46">
        <v>0.29342195364648321</v>
      </c>
      <c r="I10" s="33"/>
      <c r="J10" s="33"/>
      <c r="K10" s="33"/>
      <c r="L10" s="33"/>
      <c r="M10" s="30"/>
      <c r="N10" s="30"/>
      <c r="O10" s="30"/>
      <c r="P10" s="34"/>
      <c r="Q10" s="34"/>
      <c r="R10" s="49">
        <v>44.653841120272212</v>
      </c>
      <c r="S10" s="49">
        <v>0</v>
      </c>
      <c r="T10" s="49">
        <v>55.346158879727781</v>
      </c>
      <c r="U10" s="46">
        <v>5.44858766692185</v>
      </c>
      <c r="V10" s="50">
        <v>0</v>
      </c>
    </row>
    <row r="11" spans="1:22" ht="12.95" customHeight="1" x14ac:dyDescent="0.25">
      <c r="A11" s="28">
        <v>5</v>
      </c>
      <c r="B11" s="34" t="s">
        <v>119</v>
      </c>
      <c r="C11" s="43">
        <v>4.5</v>
      </c>
      <c r="D11" s="44" t="s">
        <v>112</v>
      </c>
      <c r="E11" s="43">
        <v>9349.19189453125</v>
      </c>
      <c r="F11" s="45">
        <v>660469</v>
      </c>
      <c r="G11" s="46">
        <v>7.0730924452717439</v>
      </c>
      <c r="H11" s="46">
        <v>0.5474940915131008</v>
      </c>
      <c r="I11" s="33"/>
      <c r="J11" s="33"/>
      <c r="K11" s="33"/>
      <c r="L11" s="33"/>
      <c r="M11" s="30"/>
      <c r="N11" s="30"/>
      <c r="O11" s="30"/>
      <c r="P11" s="34"/>
      <c r="Q11" s="34"/>
      <c r="R11" s="49">
        <v>54.263864011785564</v>
      </c>
      <c r="S11" s="49">
        <v>4.9964494927089683E-3</v>
      </c>
      <c r="T11" s="49">
        <v>45.731139538721727</v>
      </c>
      <c r="U11" s="46">
        <v>13.034761755289162</v>
      </c>
      <c r="V11" s="50">
        <v>-1.4599943161010742</v>
      </c>
    </row>
    <row r="12" spans="1:22" ht="12.95" customHeight="1" x14ac:dyDescent="0.25">
      <c r="A12" s="28">
        <v>6</v>
      </c>
      <c r="B12" s="34" t="s">
        <v>121</v>
      </c>
      <c r="C12" s="43">
        <v>82.139999389648438</v>
      </c>
      <c r="D12" s="44" t="s">
        <v>112</v>
      </c>
      <c r="E12" s="43">
        <v>8790.2388229370117</v>
      </c>
      <c r="F12" s="45">
        <v>285053</v>
      </c>
      <c r="G12" s="46">
        <v>11.935557739787168</v>
      </c>
      <c r="H12" s="46">
        <v>0.79653785737629312</v>
      </c>
      <c r="I12" s="33"/>
      <c r="J12" s="33"/>
      <c r="K12" s="33"/>
      <c r="L12" s="33"/>
      <c r="M12" s="30"/>
      <c r="N12" s="30"/>
      <c r="O12" s="30"/>
      <c r="P12" s="34"/>
      <c r="Q12" s="34"/>
      <c r="R12" s="49">
        <v>94.883758458953253</v>
      </c>
      <c r="S12" s="49">
        <v>0</v>
      </c>
      <c r="T12" s="49">
        <v>5.1162415410467528</v>
      </c>
      <c r="U12" s="46">
        <v>12.579136760218551</v>
      </c>
      <c r="V12" s="50">
        <v>0</v>
      </c>
    </row>
    <row r="13" spans="1:22" ht="12.95" customHeight="1" x14ac:dyDescent="0.25">
      <c r="A13" s="28">
        <v>7</v>
      </c>
      <c r="B13" s="34" t="s">
        <v>123</v>
      </c>
      <c r="C13" s="43">
        <v>238.07998657226563</v>
      </c>
      <c r="D13" s="44" t="s">
        <v>112</v>
      </c>
      <c r="E13" s="43">
        <v>6486.0235395431519</v>
      </c>
      <c r="F13" s="45">
        <v>221284</v>
      </c>
      <c r="G13" s="46">
        <v>12.746152311491842</v>
      </c>
      <c r="H13" s="46">
        <v>0.79739594447213458</v>
      </c>
      <c r="I13" s="33"/>
      <c r="J13" s="33"/>
      <c r="K13" s="33"/>
      <c r="L13" s="33"/>
      <c r="M13" s="30"/>
      <c r="N13" s="30"/>
      <c r="O13" s="30"/>
      <c r="P13" s="34"/>
      <c r="Q13" s="34"/>
      <c r="R13" s="49">
        <v>93.300012653422755</v>
      </c>
      <c r="S13" s="49">
        <v>0</v>
      </c>
      <c r="T13" s="49">
        <v>6.6999873465772488</v>
      </c>
      <c r="U13" s="46">
        <v>13.661469006268398</v>
      </c>
      <c r="V13" s="50">
        <v>0</v>
      </c>
    </row>
    <row r="14" spans="1:22" ht="12.95" customHeight="1" thickBot="1" x14ac:dyDescent="0.3">
      <c r="A14" s="28">
        <v>8</v>
      </c>
      <c r="B14" s="51" t="s">
        <v>125</v>
      </c>
      <c r="C14" s="52">
        <v>201.97000122070313</v>
      </c>
      <c r="D14" s="53" t="s">
        <v>112</v>
      </c>
      <c r="E14" s="52">
        <v>3807.6134490966797</v>
      </c>
      <c r="F14" s="54">
        <v>101470</v>
      </c>
      <c r="G14" s="55">
        <v>9.5403888444119485</v>
      </c>
      <c r="H14" s="55">
        <v>0.67426782365224214</v>
      </c>
      <c r="I14" s="56"/>
      <c r="J14" s="56"/>
      <c r="K14" s="56"/>
      <c r="L14" s="56"/>
      <c r="M14" s="57"/>
      <c r="N14" s="57"/>
      <c r="O14" s="57"/>
      <c r="P14" s="51"/>
      <c r="Q14" s="51"/>
      <c r="R14" s="58">
        <v>79.811767024736383</v>
      </c>
      <c r="S14" s="58">
        <v>0</v>
      </c>
      <c r="T14" s="58">
        <v>20.188232975263627</v>
      </c>
      <c r="U14" s="55">
        <v>11.953611854571593</v>
      </c>
      <c r="V14" s="59">
        <v>0</v>
      </c>
    </row>
    <row r="15" spans="1:22" ht="12.95" customHeight="1" x14ac:dyDescent="0.25">
      <c r="B15" s="34"/>
      <c r="C15" s="34"/>
      <c r="D15" s="34"/>
      <c r="E15" s="34"/>
      <c r="F15" s="34"/>
      <c r="G15" s="34"/>
      <c r="H15" s="34"/>
      <c r="I15" s="33"/>
      <c r="J15" s="33"/>
      <c r="K15" s="33"/>
      <c r="L15" s="33"/>
      <c r="M15" s="34"/>
      <c r="N15" s="34"/>
      <c r="O15" s="34"/>
      <c r="P15" s="60" t="s">
        <v>127</v>
      </c>
    </row>
    <row r="16" spans="1:22" ht="12.95" customHeight="1" x14ac:dyDescent="0.25">
      <c r="B16" s="34"/>
      <c r="C16" s="34"/>
      <c r="D16" s="34"/>
      <c r="E16" s="34"/>
      <c r="F16" s="34"/>
      <c r="G16" s="34"/>
      <c r="H16" s="34"/>
      <c r="I16" s="33"/>
      <c r="J16" s="33"/>
      <c r="K16" s="33"/>
      <c r="L16" s="33"/>
      <c r="M16" s="34"/>
      <c r="N16" s="34"/>
      <c r="O16" s="34"/>
      <c r="P16" s="34"/>
    </row>
    <row r="17" spans="1:22" ht="12.95" customHeight="1" x14ac:dyDescent="0.25">
      <c r="B17" s="61"/>
      <c r="C17" s="34"/>
      <c r="D17" s="34"/>
      <c r="E17" s="34"/>
      <c r="F17" s="45"/>
      <c r="G17" s="62"/>
      <c r="H17" s="62"/>
      <c r="I17" s="33"/>
      <c r="J17" s="33"/>
      <c r="K17" s="33"/>
      <c r="L17" s="33"/>
      <c r="M17" s="34"/>
      <c r="N17" s="34"/>
      <c r="O17" s="34"/>
      <c r="P17" s="34"/>
      <c r="R17" s="63"/>
      <c r="S17" s="63"/>
      <c r="T17" s="63"/>
      <c r="U17" s="63"/>
      <c r="V17" s="63"/>
    </row>
    <row r="18" spans="1:22" ht="12.95" customHeight="1" x14ac:dyDescent="0.2">
      <c r="A18" s="61"/>
      <c r="B18" s="61"/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3"/>
      <c r="T18" s="63"/>
      <c r="U18" s="63"/>
      <c r="V18" s="63"/>
    </row>
    <row r="19" spans="1:22" ht="12.95" customHeight="1" x14ac:dyDescent="0.2">
      <c r="A19" s="61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63"/>
      <c r="T19" s="63"/>
      <c r="U19" s="63"/>
      <c r="V19" s="63"/>
    </row>
    <row r="20" spans="1:22" ht="12.95" customHeight="1" x14ac:dyDescent="0.2">
      <c r="A20" s="61"/>
      <c r="B20" s="61"/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63"/>
      <c r="T20" s="63"/>
      <c r="U20" s="63"/>
      <c r="V20" s="63"/>
    </row>
    <row r="21" spans="1:22" ht="12.95" customHeight="1" x14ac:dyDescent="0.2">
      <c r="A21" s="61"/>
      <c r="B21" s="61"/>
      <c r="C21" s="61"/>
      <c r="D21" s="61"/>
      <c r="E21" s="61"/>
      <c r="F21" s="61"/>
      <c r="G21" s="61"/>
      <c r="H21" s="61"/>
      <c r="I21" s="61"/>
      <c r="J21" s="61"/>
      <c r="K21" s="61"/>
      <c r="L21" s="61"/>
      <c r="M21" s="61"/>
      <c r="N21" s="61"/>
      <c r="O21" s="61"/>
      <c r="P21" s="61"/>
      <c r="Q21" s="61"/>
      <c r="R21" s="61"/>
    </row>
    <row r="22" spans="1:22" ht="12.95" customHeight="1" x14ac:dyDescent="0.2">
      <c r="A22" s="61"/>
      <c r="B22" s="61"/>
      <c r="C22" s="61"/>
      <c r="D22" s="61"/>
      <c r="E22" s="61"/>
      <c r="F22" s="61"/>
      <c r="G22" s="61"/>
      <c r="H22" s="61"/>
      <c r="I22" s="61"/>
      <c r="J22" s="61"/>
      <c r="K22" s="61"/>
      <c r="L22" s="61"/>
      <c r="M22" s="61"/>
      <c r="N22" s="61"/>
      <c r="O22" s="61"/>
      <c r="P22" s="61"/>
      <c r="Q22" s="61"/>
      <c r="R22" s="61"/>
    </row>
    <row r="23" spans="1:22" ht="12.95" customHeight="1" x14ac:dyDescent="0.2">
      <c r="A23" s="61"/>
      <c r="B23" s="61"/>
      <c r="C23" s="61"/>
      <c r="D23" s="61"/>
      <c r="E23" s="61"/>
      <c r="F23" s="61"/>
      <c r="G23" s="61"/>
      <c r="H23" s="61"/>
      <c r="I23" s="61"/>
      <c r="J23" s="61"/>
      <c r="K23" s="61"/>
      <c r="L23" s="61"/>
      <c r="M23" s="61"/>
      <c r="N23" s="61"/>
      <c r="O23" s="61"/>
      <c r="P23" s="61"/>
      <c r="Q23" s="61"/>
      <c r="R23" s="61"/>
    </row>
    <row r="24" spans="1:22" ht="12.95" customHeight="1" x14ac:dyDescent="0.25"/>
    <row r="25" spans="1:22" ht="12.95" customHeight="1" x14ac:dyDescent="0.25"/>
    <row r="26" spans="1:22" ht="12.95" customHeight="1" x14ac:dyDescent="0.25"/>
    <row r="27" spans="1:22" ht="12.95" customHeight="1" x14ac:dyDescent="0.25"/>
    <row r="28" spans="1:22" ht="12.95" customHeight="1" x14ac:dyDescent="0.25"/>
    <row r="29" spans="1:22" ht="12.95" customHeight="1" x14ac:dyDescent="0.25"/>
    <row r="30" spans="1:22" ht="12.95" customHeight="1" x14ac:dyDescent="0.25"/>
    <row r="31" spans="1:22" ht="12.95" customHeight="1" x14ac:dyDescent="0.25"/>
    <row r="32" spans="1:22" ht="12.95" customHeight="1" x14ac:dyDescent="0.25">
      <c r="M32" s="154"/>
    </row>
    <row r="33" spans="6:14" ht="12.95" customHeight="1" x14ac:dyDescent="0.25">
      <c r="M33" s="154"/>
    </row>
    <row r="34" spans="6:14" ht="12.95" customHeight="1" x14ac:dyDescent="0.25">
      <c r="F34" s="154"/>
      <c r="G34" s="154"/>
      <c r="H34" s="154"/>
      <c r="M34" s="154"/>
      <c r="N34" s="154"/>
    </row>
    <row r="35" spans="6:14" ht="12.95" customHeight="1" x14ac:dyDescent="0.25">
      <c r="F35" s="154"/>
      <c r="G35" s="154"/>
      <c r="H35" s="154"/>
      <c r="M35" s="154"/>
      <c r="N35" s="154"/>
    </row>
    <row r="36" spans="6:14" ht="12.95" customHeight="1" x14ac:dyDescent="0.25"/>
    <row r="37" spans="6:14" ht="12.95" customHeight="1" x14ac:dyDescent="0.25">
      <c r="N37" s="68"/>
    </row>
    <row r="38" spans="6:14" ht="12.95" customHeight="1" x14ac:dyDescent="0.25">
      <c r="N38" s="68"/>
    </row>
    <row r="39" spans="6:14" ht="12.95" customHeight="1" x14ac:dyDescent="0.25">
      <c r="N39" s="68"/>
    </row>
    <row r="40" spans="6:14" ht="12.95" customHeight="1" x14ac:dyDescent="0.25">
      <c r="N40" s="68"/>
    </row>
    <row r="41" spans="6:14" ht="12.95" customHeight="1" x14ac:dyDescent="0.25">
      <c r="N41" s="68"/>
    </row>
    <row r="42" spans="6:14" ht="12.95" customHeight="1" x14ac:dyDescent="0.25">
      <c r="N42" s="68"/>
    </row>
    <row r="43" spans="6:14" ht="12.95" customHeight="1" x14ac:dyDescent="0.25">
      <c r="N43" s="68"/>
    </row>
    <row r="44" spans="6:14" ht="12.95" customHeight="1" x14ac:dyDescent="0.25">
      <c r="N44" s="68"/>
    </row>
    <row r="45" spans="6:14" ht="12.95" customHeight="1" x14ac:dyDescent="0.25">
      <c r="N45" s="68"/>
    </row>
    <row r="46" spans="6:14" ht="12.95" customHeight="1" x14ac:dyDescent="0.25">
      <c r="N46" s="68"/>
    </row>
    <row r="47" spans="6:14" ht="12.95" customHeight="1" x14ac:dyDescent="0.25">
      <c r="N47" s="68"/>
    </row>
    <row r="48" spans="6:14" ht="12.95" customHeight="1" x14ac:dyDescent="0.25">
      <c r="N48" s="68"/>
    </row>
    <row r="49" spans="14:14" ht="12.95" customHeight="1" x14ac:dyDescent="0.25">
      <c r="N49" s="68"/>
    </row>
    <row r="50" spans="14:14" ht="12.95" customHeight="1" x14ac:dyDescent="0.25">
      <c r="N50" s="68"/>
    </row>
    <row r="51" spans="14:14" ht="12.95" customHeight="1" x14ac:dyDescent="0.25">
      <c r="N51" s="68"/>
    </row>
    <row r="52" spans="14:14" ht="12.95" customHeight="1" x14ac:dyDescent="0.25">
      <c r="N52" s="68"/>
    </row>
    <row r="53" spans="14:14" ht="12.95" customHeight="1" x14ac:dyDescent="0.25">
      <c r="N53" s="68"/>
    </row>
    <row r="54" spans="14:14" ht="12.95" customHeight="1" x14ac:dyDescent="0.25">
      <c r="N54" s="68"/>
    </row>
    <row r="55" spans="14:14" ht="12.95" customHeight="1" x14ac:dyDescent="0.25"/>
    <row r="56" spans="14:14" ht="12.95" customHeight="1" x14ac:dyDescent="0.25"/>
    <row r="57" spans="14:14" ht="12.95" customHeight="1" x14ac:dyDescent="0.25"/>
    <row r="58" spans="14:14" ht="12.95" customHeight="1" x14ac:dyDescent="0.25"/>
    <row r="59" spans="14:14" ht="7.5" customHeight="1" x14ac:dyDescent="0.25"/>
  </sheetData>
  <mergeCells count="12">
    <mergeCell ref="R2:T2"/>
    <mergeCell ref="U2:V2"/>
    <mergeCell ref="M32:M35"/>
    <mergeCell ref="F34:F35"/>
    <mergeCell ref="G34:G35"/>
    <mergeCell ref="H34:H35"/>
    <mergeCell ref="N34:N35"/>
    <mergeCell ref="B2:B3"/>
    <mergeCell ref="F2:F3"/>
    <mergeCell ref="G2:H2"/>
    <mergeCell ref="M2:O3"/>
    <mergeCell ref="P2:P3"/>
  </mergeCells>
  <pageMargins left="0.7" right="0.7" top="0.75" bottom="0.75" header="0.3" footer="0.3"/>
  <pageSetup paperSize="9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E6139E-C1AB-4D8F-ABAB-158E2CD48B1A}">
  <dimension ref="A1:O17"/>
  <sheetViews>
    <sheetView topLeftCell="M1" zoomScaleNormal="100" workbookViewId="0">
      <selection activeCell="M1" sqref="M1"/>
    </sheetView>
  </sheetViews>
  <sheetFormatPr defaultRowHeight="15" x14ac:dyDescent="0.25"/>
  <cols>
    <col min="1" max="3" width="9.140625" style="119"/>
    <col min="4" max="5" width="10.140625" style="119" customWidth="1"/>
    <col min="6" max="6" width="10.28515625" style="119" customWidth="1"/>
    <col min="7" max="8" width="10.5703125" style="119" customWidth="1"/>
    <col min="9" max="12" width="9.140625" style="119"/>
    <col min="13" max="13" width="16.140625" style="119" bestFit="1" customWidth="1"/>
    <col min="14" max="14" width="17.5703125" style="119" customWidth="1"/>
    <col min="15" max="15" width="9.140625" style="118"/>
    <col min="16" max="16384" width="9.140625" style="119"/>
  </cols>
  <sheetData>
    <row r="1" spans="1:14" x14ac:dyDescent="0.25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4" x14ac:dyDescent="0.25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4" x14ac:dyDescent="0.25">
      <c r="A3" s="118"/>
      <c r="B3" s="118"/>
      <c r="C3" s="118" t="s">
        <v>17</v>
      </c>
      <c r="D3" s="118" t="s">
        <v>18</v>
      </c>
      <c r="E3" s="118" t="s">
        <v>19</v>
      </c>
      <c r="F3" s="118" t="s">
        <v>20</v>
      </c>
      <c r="G3" s="120" t="s">
        <v>21</v>
      </c>
      <c r="H3" s="120" t="s">
        <v>22</v>
      </c>
      <c r="I3" s="120" t="s">
        <v>23</v>
      </c>
      <c r="J3" s="118"/>
      <c r="K3" s="118"/>
    </row>
    <row r="4" spans="1:14" x14ac:dyDescent="0.25">
      <c r="A4" s="118"/>
      <c r="B4" s="120" t="s">
        <v>24</v>
      </c>
      <c r="C4" s="121"/>
      <c r="D4" s="121">
        <v>306.24053955078125</v>
      </c>
      <c r="E4" s="122">
        <v>0.26506232749764536</v>
      </c>
      <c r="F4" s="123">
        <v>0.18320078023570704</v>
      </c>
      <c r="G4" s="124">
        <v>13.782175746144459</v>
      </c>
      <c r="H4" s="124">
        <v>1.2603322977920781</v>
      </c>
      <c r="I4" s="124">
        <v>84.957491956063464</v>
      </c>
      <c r="J4" s="124"/>
      <c r="K4" s="125"/>
      <c r="L4" s="125"/>
      <c r="M4" s="126" t="s">
        <v>129</v>
      </c>
      <c r="N4" s="126" t="s">
        <v>130</v>
      </c>
    </row>
    <row r="5" spans="1:14" s="127" customFormat="1" x14ac:dyDescent="0.25">
      <c r="A5" s="118"/>
      <c r="B5" s="118" t="s">
        <v>25</v>
      </c>
      <c r="C5" s="121">
        <v>306.41378784179688</v>
      </c>
      <c r="D5" s="121">
        <v>462.28750610351563</v>
      </c>
      <c r="E5" s="122">
        <v>1.1328639690998443</v>
      </c>
      <c r="F5" s="123">
        <v>0.28124704918368887</v>
      </c>
      <c r="G5" s="124">
        <v>30.896326417127167</v>
      </c>
      <c r="H5" s="124">
        <v>0</v>
      </c>
      <c r="I5" s="124">
        <v>69.10367358287283</v>
      </c>
      <c r="J5" s="124"/>
      <c r="K5" s="125"/>
      <c r="L5" s="125"/>
      <c r="M5" s="126" t="s">
        <v>131</v>
      </c>
      <c r="N5" s="126" t="s">
        <v>132</v>
      </c>
    </row>
    <row r="6" spans="1:14" x14ac:dyDescent="0.25">
      <c r="A6" s="118"/>
      <c r="B6" s="118" t="s">
        <v>26</v>
      </c>
      <c r="C6" s="121">
        <v>462.31024169921875</v>
      </c>
      <c r="D6" s="121">
        <v>561.33135986328125</v>
      </c>
      <c r="E6" s="122">
        <v>1.7525716586391695</v>
      </c>
      <c r="F6" s="123">
        <v>0.34358766773774191</v>
      </c>
      <c r="G6" s="124">
        <v>39.991952910653026</v>
      </c>
      <c r="H6" s="124">
        <v>0</v>
      </c>
      <c r="I6" s="124">
        <v>60.008047089346974</v>
      </c>
      <c r="J6" s="124"/>
      <c r="K6" s="125"/>
      <c r="L6" s="125"/>
      <c r="M6" s="126" t="s">
        <v>133</v>
      </c>
      <c r="N6" s="126" t="s">
        <v>134</v>
      </c>
    </row>
    <row r="7" spans="1:14" x14ac:dyDescent="0.25">
      <c r="A7" s="118"/>
      <c r="B7" s="118" t="s">
        <v>27</v>
      </c>
      <c r="C7" s="121">
        <v>561.49212646484375</v>
      </c>
      <c r="D7" s="121">
        <v>676.82537841796875</v>
      </c>
      <c r="E7" s="122">
        <v>2.4948178857470111</v>
      </c>
      <c r="F7" s="123">
        <v>0.40737062996779039</v>
      </c>
      <c r="G7" s="124">
        <v>46.548687935256424</v>
      </c>
      <c r="H7" s="124">
        <v>0</v>
      </c>
      <c r="I7" s="124">
        <v>53.451312064743576</v>
      </c>
      <c r="J7" s="124"/>
      <c r="K7" s="125"/>
      <c r="L7" s="125"/>
      <c r="M7" s="126" t="s">
        <v>135</v>
      </c>
      <c r="N7" s="126" t="s">
        <v>136</v>
      </c>
    </row>
    <row r="8" spans="1:14" x14ac:dyDescent="0.25">
      <c r="A8" s="118"/>
      <c r="B8" s="118" t="s">
        <v>28</v>
      </c>
      <c r="C8" s="121">
        <v>677.01959228515625</v>
      </c>
      <c r="D8" s="121">
        <v>819.6519775390625</v>
      </c>
      <c r="E8" s="122">
        <v>4.0800110088425754</v>
      </c>
      <c r="F8" s="123">
        <v>0.54555572801829877</v>
      </c>
      <c r="G8" s="124">
        <v>61.184080396150925</v>
      </c>
      <c r="H8" s="124">
        <v>0</v>
      </c>
      <c r="I8" s="124">
        <v>38.815919603849075</v>
      </c>
      <c r="J8" s="124"/>
      <c r="K8" s="125"/>
      <c r="L8" s="125"/>
      <c r="M8" s="126" t="s">
        <v>137</v>
      </c>
      <c r="N8" s="126" t="s">
        <v>138</v>
      </c>
    </row>
    <row r="9" spans="1:14" x14ac:dyDescent="0.25">
      <c r="A9" s="118"/>
      <c r="B9" s="118" t="s">
        <v>29</v>
      </c>
      <c r="C9" s="121">
        <v>819.70062255859375</v>
      </c>
      <c r="D9" s="121">
        <v>970.9400634765625</v>
      </c>
      <c r="E9" s="122">
        <v>4.0256659825257657</v>
      </c>
      <c r="F9" s="123">
        <v>0.45050596624554884</v>
      </c>
      <c r="G9" s="124">
        <v>54.834373796820856</v>
      </c>
      <c r="H9" s="124">
        <v>0</v>
      </c>
      <c r="I9" s="124">
        <v>45.165626203179144</v>
      </c>
      <c r="J9" s="124"/>
      <c r="K9" s="125"/>
      <c r="L9" s="125"/>
      <c r="M9" s="126" t="s">
        <v>139</v>
      </c>
      <c r="N9" s="126" t="s">
        <v>140</v>
      </c>
    </row>
    <row r="10" spans="1:14" x14ac:dyDescent="0.25">
      <c r="A10" s="118"/>
      <c r="B10" s="118" t="s">
        <v>30</v>
      </c>
      <c r="C10" s="121">
        <v>971.03070068359375</v>
      </c>
      <c r="D10" s="121">
        <v>1156.67431640625</v>
      </c>
      <c r="E10" s="122">
        <v>6.0778308489500432</v>
      </c>
      <c r="F10" s="123">
        <v>0.57370121389780326</v>
      </c>
      <c r="G10" s="124">
        <v>68.244978920402176</v>
      </c>
      <c r="H10" s="124">
        <v>0</v>
      </c>
      <c r="I10" s="124">
        <v>31.755021079597824</v>
      </c>
      <c r="J10" s="124"/>
      <c r="K10" s="125"/>
      <c r="L10" s="125"/>
      <c r="M10" s="126" t="s">
        <v>141</v>
      </c>
      <c r="N10" s="126" t="s">
        <v>142</v>
      </c>
    </row>
    <row r="11" spans="1:14" x14ac:dyDescent="0.25">
      <c r="A11" s="118"/>
      <c r="B11" s="118" t="s">
        <v>31</v>
      </c>
      <c r="C11" s="121">
        <v>1157.06103515625</v>
      </c>
      <c r="D11" s="121">
        <v>1445.37548828125</v>
      </c>
      <c r="E11" s="122">
        <v>10.217347429781057</v>
      </c>
      <c r="F11" s="123">
        <v>0.78295654172398865</v>
      </c>
      <c r="G11" s="124">
        <v>86.353960851583963</v>
      </c>
      <c r="H11" s="124">
        <v>0</v>
      </c>
      <c r="I11" s="124">
        <v>13.646039148416042</v>
      </c>
      <c r="J11" s="124"/>
      <c r="K11" s="125"/>
      <c r="L11" s="125"/>
      <c r="M11" s="126" t="s">
        <v>143</v>
      </c>
      <c r="N11" s="126" t="s">
        <v>144</v>
      </c>
    </row>
    <row r="12" spans="1:14" x14ac:dyDescent="0.25">
      <c r="A12" s="118"/>
      <c r="B12" s="118" t="s">
        <v>32</v>
      </c>
      <c r="C12" s="121">
        <v>1445.967041015625</v>
      </c>
      <c r="D12" s="121">
        <v>1954.8013916015625</v>
      </c>
      <c r="E12" s="122">
        <v>12.122668493630727</v>
      </c>
      <c r="F12" s="123">
        <v>0.72432177117226593</v>
      </c>
      <c r="G12" s="124">
        <v>84.961802320657242</v>
      </c>
      <c r="H12" s="124">
        <v>0</v>
      </c>
      <c r="I12" s="124">
        <v>15.038197679342764</v>
      </c>
      <c r="J12" s="124"/>
      <c r="K12" s="125"/>
      <c r="L12" s="125"/>
      <c r="M12" s="126" t="s">
        <v>145</v>
      </c>
      <c r="N12" s="126" t="s">
        <v>146</v>
      </c>
    </row>
    <row r="13" spans="1:14" x14ac:dyDescent="0.25">
      <c r="A13" s="118"/>
      <c r="B13" s="118" t="s">
        <v>33</v>
      </c>
      <c r="C13" s="121">
        <v>1955.012451171875</v>
      </c>
      <c r="D13" s="121"/>
      <c r="E13" s="122">
        <v>18.716654288485643</v>
      </c>
      <c r="F13" s="123">
        <v>0.70090455022494258</v>
      </c>
      <c r="G13" s="124">
        <v>83.355533553198612</v>
      </c>
      <c r="H13" s="124">
        <v>0</v>
      </c>
      <c r="I13" s="124">
        <v>16.644466446801388</v>
      </c>
      <c r="J13" s="124"/>
      <c r="K13" s="125"/>
      <c r="L13" s="125"/>
      <c r="M13" s="126" t="s">
        <v>147</v>
      </c>
      <c r="N13" s="126" t="s">
        <v>147</v>
      </c>
    </row>
    <row r="14" spans="1:14" x14ac:dyDescent="0.25">
      <c r="A14" s="118"/>
      <c r="B14" s="118" t="s">
        <v>34</v>
      </c>
      <c r="C14" s="124"/>
      <c r="D14" s="124"/>
      <c r="E14" s="122">
        <v>6.0689937877435796</v>
      </c>
      <c r="F14" s="123">
        <v>0.6073929908571305</v>
      </c>
      <c r="G14" s="124">
        <v>57.001239974672856</v>
      </c>
      <c r="H14" s="124">
        <v>0.1261844326942303</v>
      </c>
      <c r="I14" s="124">
        <v>42.872575592632913</v>
      </c>
      <c r="J14" s="124"/>
      <c r="K14" s="125"/>
      <c r="L14" s="125"/>
      <c r="M14" s="128"/>
    </row>
    <row r="16" spans="1:14" x14ac:dyDescent="0.25">
      <c r="C16" s="128"/>
    </row>
    <row r="17" spans="4:4" x14ac:dyDescent="0.25">
      <c r="D17" s="129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0D5104-0FB3-41EE-8E97-BA0AB89D8535}">
  <dimension ref="A1:O17"/>
  <sheetViews>
    <sheetView topLeftCell="M3" zoomScaleNormal="100" workbookViewId="0">
      <selection activeCell="M3" sqref="M3"/>
    </sheetView>
  </sheetViews>
  <sheetFormatPr defaultRowHeight="15" x14ac:dyDescent="0.25"/>
  <cols>
    <col min="1" max="3" width="9.140625" style="130"/>
    <col min="4" max="4" width="16.140625" style="130" customWidth="1"/>
    <col min="5" max="5" width="14.42578125" style="130" customWidth="1"/>
    <col min="6" max="6" width="10.28515625" style="130" customWidth="1"/>
    <col min="7" max="8" width="10.5703125" style="130" customWidth="1"/>
    <col min="9" max="12" width="9.140625" style="130"/>
    <col min="13" max="13" width="16.140625" style="130" bestFit="1" customWidth="1"/>
    <col min="14" max="14" width="17.5703125" style="130" customWidth="1"/>
    <col min="15" max="15" width="9.140625" style="118"/>
    <col min="16" max="16384" width="9.140625" style="130"/>
  </cols>
  <sheetData>
    <row r="1" spans="1:14" s="118" customFormat="1" x14ac:dyDescent="0.25">
      <c r="L1" s="130"/>
      <c r="M1" s="130"/>
      <c r="N1" s="130"/>
    </row>
    <row r="2" spans="1:14" s="118" customFormat="1" x14ac:dyDescent="0.25">
      <c r="C2" s="120" t="s">
        <v>148</v>
      </c>
      <c r="L2" s="130"/>
      <c r="M2" s="130"/>
      <c r="N2" s="130"/>
    </row>
    <row r="3" spans="1:14" s="118" customFormat="1" x14ac:dyDescent="0.25">
      <c r="C3" s="118" t="s">
        <v>17</v>
      </c>
      <c r="D3" s="118" t="s">
        <v>18</v>
      </c>
      <c r="E3" s="118" t="s">
        <v>19</v>
      </c>
      <c r="F3" s="118" t="s">
        <v>20</v>
      </c>
      <c r="G3" s="120" t="s">
        <v>149</v>
      </c>
      <c r="H3" s="120" t="s">
        <v>150</v>
      </c>
      <c r="I3" s="120" t="s">
        <v>151</v>
      </c>
      <c r="L3" s="130"/>
      <c r="M3" s="130"/>
      <c r="N3" s="130"/>
    </row>
    <row r="4" spans="1:14" s="118" customFormat="1" x14ac:dyDescent="0.25">
      <c r="B4" s="120" t="s">
        <v>24</v>
      </c>
      <c r="C4" s="121"/>
      <c r="D4" s="121">
        <v>306.24053955078125</v>
      </c>
      <c r="E4" s="122">
        <v>0.26506232749764536</v>
      </c>
      <c r="F4" s="123">
        <v>0.18320078023570704</v>
      </c>
      <c r="G4" s="124">
        <v>13.782175746144459</v>
      </c>
      <c r="H4" s="124">
        <v>1.2603322977920781</v>
      </c>
      <c r="I4" s="124">
        <v>84.957491956063464</v>
      </c>
      <c r="J4" s="124"/>
      <c r="K4" s="125">
        <v>0</v>
      </c>
      <c r="L4" s="125">
        <v>306</v>
      </c>
      <c r="M4" s="131" t="s">
        <v>129</v>
      </c>
      <c r="N4" s="131" t="s">
        <v>130</v>
      </c>
    </row>
    <row r="5" spans="1:14" s="132" customFormat="1" x14ac:dyDescent="0.25">
      <c r="A5" s="118"/>
      <c r="B5" s="118" t="s">
        <v>25</v>
      </c>
      <c r="C5" s="121">
        <v>306.41378784179688</v>
      </c>
      <c r="D5" s="121">
        <v>462.28750610351563</v>
      </c>
      <c r="E5" s="122">
        <v>1.1328639690998443</v>
      </c>
      <c r="F5" s="123">
        <v>0.28124704918368887</v>
      </c>
      <c r="G5" s="124">
        <v>30.896326417127167</v>
      </c>
      <c r="H5" s="124">
        <v>0</v>
      </c>
      <c r="I5" s="124">
        <v>69.10367358287283</v>
      </c>
      <c r="J5" s="124"/>
      <c r="K5" s="125">
        <v>306</v>
      </c>
      <c r="L5" s="125">
        <v>462</v>
      </c>
      <c r="M5" s="131" t="s">
        <v>131</v>
      </c>
      <c r="N5" s="131" t="s">
        <v>132</v>
      </c>
    </row>
    <row r="6" spans="1:14" s="118" customFormat="1" x14ac:dyDescent="0.25">
      <c r="B6" s="118" t="s">
        <v>26</v>
      </c>
      <c r="C6" s="121">
        <v>462.31024169921875</v>
      </c>
      <c r="D6" s="121">
        <v>561.33135986328125</v>
      </c>
      <c r="E6" s="122">
        <v>1.7525716586391695</v>
      </c>
      <c r="F6" s="123">
        <v>0.34358766773774191</v>
      </c>
      <c r="G6" s="124">
        <v>39.991952910653026</v>
      </c>
      <c r="H6" s="124">
        <v>0</v>
      </c>
      <c r="I6" s="124">
        <v>60.008047089346974</v>
      </c>
      <c r="J6" s="124"/>
      <c r="K6" s="125">
        <v>462</v>
      </c>
      <c r="L6" s="125">
        <v>561</v>
      </c>
      <c r="M6" s="131" t="s">
        <v>133</v>
      </c>
      <c r="N6" s="131" t="s">
        <v>134</v>
      </c>
    </row>
    <row r="7" spans="1:14" s="118" customFormat="1" x14ac:dyDescent="0.25">
      <c r="B7" s="118" t="s">
        <v>27</v>
      </c>
      <c r="C7" s="121">
        <v>561.49212646484375</v>
      </c>
      <c r="D7" s="121">
        <v>676.82537841796875</v>
      </c>
      <c r="E7" s="122">
        <v>2.4948178857470111</v>
      </c>
      <c r="F7" s="123">
        <v>0.40737062996779039</v>
      </c>
      <c r="G7" s="124">
        <v>46.548687935256424</v>
      </c>
      <c r="H7" s="124">
        <v>0</v>
      </c>
      <c r="I7" s="124">
        <v>53.451312064743576</v>
      </c>
      <c r="J7" s="124"/>
      <c r="K7" s="125">
        <v>561</v>
      </c>
      <c r="L7" s="125">
        <v>677</v>
      </c>
      <c r="M7" s="131" t="s">
        <v>135</v>
      </c>
      <c r="N7" s="131" t="s">
        <v>136</v>
      </c>
    </row>
    <row r="8" spans="1:14" s="118" customFormat="1" x14ac:dyDescent="0.25">
      <c r="B8" s="118" t="s">
        <v>28</v>
      </c>
      <c r="C8" s="121">
        <v>677.01959228515625</v>
      </c>
      <c r="D8" s="121">
        <v>819.6519775390625</v>
      </c>
      <c r="E8" s="122">
        <v>4.0800110088425754</v>
      </c>
      <c r="F8" s="123">
        <v>0.54555572801829877</v>
      </c>
      <c r="G8" s="124">
        <v>61.184080396150925</v>
      </c>
      <c r="H8" s="124">
        <v>0</v>
      </c>
      <c r="I8" s="124">
        <v>38.815919603849075</v>
      </c>
      <c r="J8" s="124"/>
      <c r="K8" s="125">
        <v>677</v>
      </c>
      <c r="L8" s="125">
        <v>820</v>
      </c>
      <c r="M8" s="131" t="s">
        <v>137</v>
      </c>
      <c r="N8" s="131" t="s">
        <v>138</v>
      </c>
    </row>
    <row r="9" spans="1:14" s="118" customFormat="1" x14ac:dyDescent="0.25">
      <c r="B9" s="118" t="s">
        <v>29</v>
      </c>
      <c r="C9" s="121">
        <v>819.70062255859375</v>
      </c>
      <c r="D9" s="121">
        <v>970.9400634765625</v>
      </c>
      <c r="E9" s="122">
        <v>4.0256659825257657</v>
      </c>
      <c r="F9" s="123">
        <v>0.45050596624554884</v>
      </c>
      <c r="G9" s="124">
        <v>54.834373796820856</v>
      </c>
      <c r="H9" s="124">
        <v>0</v>
      </c>
      <c r="I9" s="124">
        <v>45.165626203179144</v>
      </c>
      <c r="J9" s="124"/>
      <c r="K9" s="125">
        <v>820</v>
      </c>
      <c r="L9" s="125">
        <v>971</v>
      </c>
      <c r="M9" s="131" t="s">
        <v>139</v>
      </c>
      <c r="N9" s="131" t="s">
        <v>140</v>
      </c>
    </row>
    <row r="10" spans="1:14" s="118" customFormat="1" x14ac:dyDescent="0.25">
      <c r="B10" s="118" t="s">
        <v>30</v>
      </c>
      <c r="C10" s="121">
        <v>971.03070068359375</v>
      </c>
      <c r="D10" s="121">
        <v>1156.67431640625</v>
      </c>
      <c r="E10" s="122">
        <v>6.0778308489500432</v>
      </c>
      <c r="F10" s="123">
        <v>0.57370121389780326</v>
      </c>
      <c r="G10" s="124">
        <v>68.244978920402176</v>
      </c>
      <c r="H10" s="124">
        <v>0</v>
      </c>
      <c r="I10" s="124">
        <v>31.755021079597824</v>
      </c>
      <c r="J10" s="124"/>
      <c r="K10" s="125">
        <v>971</v>
      </c>
      <c r="L10" s="125">
        <v>1157</v>
      </c>
      <c r="M10" s="131" t="s">
        <v>141</v>
      </c>
      <c r="N10" s="131" t="s">
        <v>142</v>
      </c>
    </row>
    <row r="11" spans="1:14" s="118" customFormat="1" x14ac:dyDescent="0.25">
      <c r="B11" s="118" t="s">
        <v>31</v>
      </c>
      <c r="C11" s="121">
        <v>1157.06103515625</v>
      </c>
      <c r="D11" s="121">
        <v>1445.37548828125</v>
      </c>
      <c r="E11" s="122">
        <v>10.217347429781057</v>
      </c>
      <c r="F11" s="123">
        <v>0.78295654172398865</v>
      </c>
      <c r="G11" s="124">
        <v>86.353960851583963</v>
      </c>
      <c r="H11" s="124">
        <v>0</v>
      </c>
      <c r="I11" s="124">
        <v>13.646039148416042</v>
      </c>
      <c r="J11" s="124"/>
      <c r="K11" s="125">
        <v>1157</v>
      </c>
      <c r="L11" s="125">
        <v>1445</v>
      </c>
      <c r="M11" s="131" t="s">
        <v>143</v>
      </c>
      <c r="N11" s="131" t="s">
        <v>144</v>
      </c>
    </row>
    <row r="12" spans="1:14" s="118" customFormat="1" x14ac:dyDescent="0.25">
      <c r="B12" s="118" t="s">
        <v>32</v>
      </c>
      <c r="C12" s="121">
        <v>1445.967041015625</v>
      </c>
      <c r="D12" s="121">
        <v>1954.8013916015625</v>
      </c>
      <c r="E12" s="122">
        <v>12.122668493630727</v>
      </c>
      <c r="F12" s="123">
        <v>0.72432177117226593</v>
      </c>
      <c r="G12" s="124">
        <v>84.961802320657242</v>
      </c>
      <c r="H12" s="124">
        <v>0</v>
      </c>
      <c r="I12" s="124">
        <v>15.038197679342764</v>
      </c>
      <c r="J12" s="124"/>
      <c r="K12" s="125">
        <v>1446</v>
      </c>
      <c r="L12" s="125">
        <v>1955</v>
      </c>
      <c r="M12" s="131" t="s">
        <v>145</v>
      </c>
      <c r="N12" s="131" t="s">
        <v>146</v>
      </c>
    </row>
    <row r="13" spans="1:14" s="118" customFormat="1" x14ac:dyDescent="0.25">
      <c r="B13" s="118" t="s">
        <v>33</v>
      </c>
      <c r="C13" s="121">
        <v>1955.012451171875</v>
      </c>
      <c r="D13" s="121"/>
      <c r="E13" s="122">
        <v>18.716654288485643</v>
      </c>
      <c r="F13" s="123">
        <v>0.70090455022494258</v>
      </c>
      <c r="G13" s="124">
        <v>83.355533553198612</v>
      </c>
      <c r="H13" s="124">
        <v>0</v>
      </c>
      <c r="I13" s="124">
        <v>16.644466446801388</v>
      </c>
      <c r="J13" s="124"/>
      <c r="K13" s="125">
        <v>1955</v>
      </c>
      <c r="L13" s="125"/>
      <c r="M13" s="131" t="s">
        <v>147</v>
      </c>
      <c r="N13" s="131" t="s">
        <v>147</v>
      </c>
    </row>
    <row r="14" spans="1:14" s="118" customFormat="1" x14ac:dyDescent="0.25">
      <c r="B14" s="118" t="s">
        <v>34</v>
      </c>
      <c r="C14" s="124"/>
      <c r="D14" s="124"/>
      <c r="E14" s="122">
        <v>6.0689937877435796</v>
      </c>
      <c r="F14" s="123">
        <v>0.6073929908571305</v>
      </c>
      <c r="G14" s="124">
        <v>57.001239974672856</v>
      </c>
      <c r="H14" s="124">
        <v>0.1261844326942303</v>
      </c>
      <c r="I14" s="124">
        <v>42.872575592632913</v>
      </c>
      <c r="J14" s="124"/>
      <c r="K14" s="125"/>
      <c r="L14" s="125"/>
      <c r="M14" s="133"/>
      <c r="N14" s="130"/>
    </row>
    <row r="16" spans="1:14" s="118" customFormat="1" x14ac:dyDescent="0.25">
      <c r="A16" s="130"/>
      <c r="B16" s="130"/>
      <c r="C16" s="133"/>
      <c r="D16" s="130"/>
      <c r="E16" s="130"/>
      <c r="F16" s="130"/>
      <c r="G16" s="130"/>
      <c r="H16" s="130"/>
      <c r="I16" s="130"/>
      <c r="J16" s="130"/>
      <c r="K16" s="130"/>
      <c r="L16" s="130"/>
      <c r="M16" s="130"/>
      <c r="N16" s="130"/>
    </row>
    <row r="17" spans="4:4" x14ac:dyDescent="0.25">
      <c r="D17" s="134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FBC0C-AEDD-41EE-8F25-B86D3434DE3C}">
  <dimension ref="A1:O17"/>
  <sheetViews>
    <sheetView topLeftCell="K1" zoomScaleNormal="100" workbookViewId="0">
      <selection activeCell="K1" sqref="K1"/>
    </sheetView>
  </sheetViews>
  <sheetFormatPr defaultRowHeight="15" x14ac:dyDescent="0.25"/>
  <cols>
    <col min="1" max="3" width="9.140625" style="119"/>
    <col min="4" max="4" width="16.140625" style="119" customWidth="1"/>
    <col min="5" max="5" width="14.42578125" style="119" customWidth="1"/>
    <col min="6" max="6" width="10.28515625" style="119" customWidth="1"/>
    <col min="7" max="8" width="10.5703125" style="119" customWidth="1"/>
    <col min="9" max="12" width="9.140625" style="119"/>
    <col min="13" max="13" width="16.140625" style="119" bestFit="1" customWidth="1"/>
    <col min="14" max="14" width="16.140625" style="119" customWidth="1"/>
    <col min="15" max="16384" width="9.140625" style="119"/>
  </cols>
  <sheetData>
    <row r="1" spans="1:14" x14ac:dyDescent="0.25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4" x14ac:dyDescent="0.25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4" x14ac:dyDescent="0.25">
      <c r="A3" s="118"/>
      <c r="B3" s="118"/>
      <c r="C3" s="120" t="s">
        <v>35</v>
      </c>
      <c r="D3" s="120" t="s">
        <v>36</v>
      </c>
      <c r="E3" s="118" t="s">
        <v>19</v>
      </c>
      <c r="F3" s="118" t="s">
        <v>20</v>
      </c>
      <c r="G3" s="120" t="s">
        <v>37</v>
      </c>
      <c r="H3" s="120" t="s">
        <v>38</v>
      </c>
      <c r="I3" s="120" t="s">
        <v>39</v>
      </c>
      <c r="J3" s="118"/>
      <c r="K3" s="118"/>
    </row>
    <row r="4" spans="1:14" x14ac:dyDescent="0.25">
      <c r="A4" s="118"/>
      <c r="B4" s="120" t="s">
        <v>24</v>
      </c>
      <c r="C4" s="121"/>
      <c r="D4" s="121">
        <v>308.64288330078125</v>
      </c>
      <c r="E4" s="122">
        <v>-0.7231583143375353</v>
      </c>
      <c r="F4" s="123">
        <v>-4.1679061556169499</v>
      </c>
      <c r="G4" s="124">
        <v>0</v>
      </c>
      <c r="H4" s="124">
        <v>62.040116838604014</v>
      </c>
      <c r="I4" s="124">
        <v>37.959883161395986</v>
      </c>
      <c r="J4" s="124"/>
      <c r="K4" s="125">
        <v>0</v>
      </c>
      <c r="L4" s="125">
        <v>309</v>
      </c>
      <c r="M4" s="126" t="s">
        <v>73</v>
      </c>
      <c r="N4" s="126" t="s">
        <v>74</v>
      </c>
    </row>
    <row r="5" spans="1:14" s="127" customFormat="1" x14ac:dyDescent="0.25">
      <c r="A5" s="118"/>
      <c r="B5" s="118" t="s">
        <v>25</v>
      </c>
      <c r="C5" s="121">
        <v>308.86874389648438</v>
      </c>
      <c r="D5" s="121">
        <v>526.7503662109375</v>
      </c>
      <c r="E5" s="122">
        <v>-3.0323724044439331</v>
      </c>
      <c r="F5" s="123">
        <v>-4.5051476504789782</v>
      </c>
      <c r="G5" s="124">
        <v>0</v>
      </c>
      <c r="H5" s="124">
        <v>82.35141230622186</v>
      </c>
      <c r="I5" s="124">
        <v>17.64858769377814</v>
      </c>
      <c r="J5" s="124"/>
      <c r="K5" s="125">
        <v>309</v>
      </c>
      <c r="L5" s="125">
        <v>527</v>
      </c>
      <c r="M5" s="126" t="s">
        <v>75</v>
      </c>
      <c r="N5" s="126" t="s">
        <v>76</v>
      </c>
    </row>
    <row r="6" spans="1:14" x14ac:dyDescent="0.25">
      <c r="A6" s="118"/>
      <c r="B6" s="118" t="s">
        <v>26</v>
      </c>
      <c r="C6" s="121">
        <v>527.47198486328125</v>
      </c>
      <c r="D6" s="121">
        <v>632.6156005859375</v>
      </c>
      <c r="E6" s="122">
        <v>-4.3243538939336048</v>
      </c>
      <c r="F6" s="123">
        <v>-4.0936918178235002</v>
      </c>
      <c r="G6" s="124">
        <v>0</v>
      </c>
      <c r="H6" s="124">
        <v>97.836365812784294</v>
      </c>
      <c r="I6" s="124">
        <v>2.1636341872157052</v>
      </c>
      <c r="J6" s="124"/>
      <c r="K6" s="125">
        <v>527</v>
      </c>
      <c r="L6" s="125">
        <v>633</v>
      </c>
      <c r="M6" s="126" t="s">
        <v>77</v>
      </c>
      <c r="N6" s="126" t="s">
        <v>78</v>
      </c>
    </row>
    <row r="7" spans="1:14" x14ac:dyDescent="0.25">
      <c r="A7" s="118"/>
      <c r="B7" s="118" t="s">
        <v>27</v>
      </c>
      <c r="C7" s="121">
        <v>632.7530517578125</v>
      </c>
      <c r="D7" s="121">
        <v>765.16180419921875</v>
      </c>
      <c r="E7" s="122">
        <v>-5.1202908976040646</v>
      </c>
      <c r="F7" s="123">
        <v>-3.3925464302500874</v>
      </c>
      <c r="G7" s="124">
        <v>0</v>
      </c>
      <c r="H7" s="124">
        <v>97.720230376719826</v>
      </c>
      <c r="I7" s="124">
        <v>2.2797696232801736</v>
      </c>
      <c r="J7" s="124"/>
      <c r="K7" s="125">
        <v>633</v>
      </c>
      <c r="L7" s="125">
        <v>765</v>
      </c>
      <c r="M7" s="126" t="s">
        <v>79</v>
      </c>
      <c r="N7" s="126" t="s">
        <v>80</v>
      </c>
    </row>
    <row r="8" spans="1:14" x14ac:dyDescent="0.25">
      <c r="A8" s="118"/>
      <c r="B8" s="118" t="s">
        <v>28</v>
      </c>
      <c r="C8" s="121">
        <v>765.161865234375</v>
      </c>
      <c r="D8" s="121">
        <v>911.67999267578125</v>
      </c>
      <c r="E8" s="122">
        <v>-6.2894440656973245</v>
      </c>
      <c r="F8" s="123">
        <v>-3.3388154310933484</v>
      </c>
      <c r="G8" s="124">
        <v>0</v>
      </c>
      <c r="H8" s="124">
        <v>99.318940829907518</v>
      </c>
      <c r="I8" s="124">
        <v>0.6810591700924763</v>
      </c>
      <c r="J8" s="124"/>
      <c r="K8" s="125">
        <v>765</v>
      </c>
      <c r="L8" s="125">
        <v>912</v>
      </c>
      <c r="M8" s="126" t="s">
        <v>81</v>
      </c>
      <c r="N8" s="126" t="s">
        <v>82</v>
      </c>
    </row>
    <row r="9" spans="1:14" x14ac:dyDescent="0.25">
      <c r="A9" s="118"/>
      <c r="B9" s="118" t="s">
        <v>29</v>
      </c>
      <c r="C9" s="121">
        <v>911.6827392578125</v>
      </c>
      <c r="D9" s="121">
        <v>1037.40087890625</v>
      </c>
      <c r="E9" s="122">
        <v>-7.276987672306177</v>
      </c>
      <c r="F9" s="123">
        <v>-3.188289076496309</v>
      </c>
      <c r="G9" s="124">
        <v>0</v>
      </c>
      <c r="H9" s="124">
        <v>99.235575994804378</v>
      </c>
      <c r="I9" s="124">
        <v>0.76442400519562581</v>
      </c>
      <c r="J9" s="124"/>
      <c r="K9" s="125">
        <v>912</v>
      </c>
      <c r="L9" s="125">
        <v>1037</v>
      </c>
      <c r="M9" s="126" t="s">
        <v>83</v>
      </c>
      <c r="N9" s="126" t="s">
        <v>84</v>
      </c>
    </row>
    <row r="10" spans="1:14" x14ac:dyDescent="0.25">
      <c r="A10" s="118"/>
      <c r="B10" s="118" t="s">
        <v>30</v>
      </c>
      <c r="C10" s="121">
        <v>1037.5787353515625</v>
      </c>
      <c r="D10" s="121">
        <v>1188.4437255859375</v>
      </c>
      <c r="E10" s="122">
        <v>-8.2167820577971042</v>
      </c>
      <c r="F10" s="123">
        <v>-3.1159671274416696</v>
      </c>
      <c r="G10" s="124">
        <v>0</v>
      </c>
      <c r="H10" s="124">
        <v>98.678079781573672</v>
      </c>
      <c r="I10" s="124">
        <v>1.3219202184263299</v>
      </c>
      <c r="J10" s="124"/>
      <c r="K10" s="125">
        <v>1038</v>
      </c>
      <c r="L10" s="125">
        <v>1188</v>
      </c>
      <c r="M10" s="126" t="s">
        <v>85</v>
      </c>
      <c r="N10" s="126" t="s">
        <v>86</v>
      </c>
    </row>
    <row r="11" spans="1:14" x14ac:dyDescent="0.25">
      <c r="A11" s="118"/>
      <c r="B11" s="118" t="s">
        <v>31</v>
      </c>
      <c r="C11" s="121">
        <v>1188.71337890625</v>
      </c>
      <c r="D11" s="121">
        <v>1419.615966796875</v>
      </c>
      <c r="E11" s="122">
        <v>-9.4170320512445755</v>
      </c>
      <c r="F11" s="123">
        <v>-2.8697337157774334</v>
      </c>
      <c r="G11" s="124">
        <v>0</v>
      </c>
      <c r="H11" s="124">
        <v>96.945802805462023</v>
      </c>
      <c r="I11" s="124">
        <v>3.0541971945379784</v>
      </c>
      <c r="J11" s="124"/>
      <c r="K11" s="125">
        <v>1189</v>
      </c>
      <c r="L11" s="125">
        <v>1420</v>
      </c>
      <c r="M11" s="126" t="s">
        <v>87</v>
      </c>
      <c r="N11" s="126" t="s">
        <v>88</v>
      </c>
    </row>
    <row r="12" spans="1:14" x14ac:dyDescent="0.25">
      <c r="A12" s="118"/>
      <c r="B12" s="118" t="s">
        <v>32</v>
      </c>
      <c r="C12" s="121">
        <v>1419.6632080078125</v>
      </c>
      <c r="D12" s="121">
        <v>1874.9151611328125</v>
      </c>
      <c r="E12" s="122">
        <v>-12.17957930006952</v>
      </c>
      <c r="F12" s="123">
        <v>-2.8871801721619916</v>
      </c>
      <c r="G12" s="124">
        <v>0</v>
      </c>
      <c r="H12" s="124">
        <v>97.453753010765027</v>
      </c>
      <c r="I12" s="124">
        <v>2.5462469892349788</v>
      </c>
      <c r="J12" s="124"/>
      <c r="K12" s="125">
        <v>1420</v>
      </c>
      <c r="L12" s="125">
        <v>1875</v>
      </c>
      <c r="M12" s="126" t="s">
        <v>89</v>
      </c>
      <c r="N12" s="126" t="s">
        <v>90</v>
      </c>
    </row>
    <row r="13" spans="1:14" x14ac:dyDescent="0.25">
      <c r="A13" s="118"/>
      <c r="B13" s="118" t="s">
        <v>33</v>
      </c>
      <c r="C13" s="121">
        <v>1876.4075927734375</v>
      </c>
      <c r="D13" s="121"/>
      <c r="E13" s="122">
        <v>-17.783099916267474</v>
      </c>
      <c r="F13" s="123">
        <v>-2.3793879443492925</v>
      </c>
      <c r="G13" s="124">
        <v>0</v>
      </c>
      <c r="H13" s="124">
        <v>97.347011120496106</v>
      </c>
      <c r="I13" s="124">
        <v>2.6529888795038885</v>
      </c>
      <c r="J13" s="124"/>
      <c r="K13" s="125">
        <v>1876</v>
      </c>
      <c r="L13" s="125"/>
      <c r="M13" s="126" t="s">
        <v>91</v>
      </c>
      <c r="N13" s="126" t="s">
        <v>92</v>
      </c>
    </row>
    <row r="14" spans="1:14" x14ac:dyDescent="0.25">
      <c r="A14" s="118"/>
      <c r="B14" s="118" t="s">
        <v>34</v>
      </c>
      <c r="C14" s="124"/>
      <c r="D14" s="124"/>
      <c r="E14" s="122">
        <v>-7.4107804067358245</v>
      </c>
      <c r="F14" s="123">
        <v>-2.9576457932292888</v>
      </c>
      <c r="G14" s="124">
        <v>0</v>
      </c>
      <c r="H14" s="124">
        <v>92.86941936990722</v>
      </c>
      <c r="I14" s="124">
        <v>7.1305806300927728</v>
      </c>
      <c r="J14" s="124"/>
      <c r="K14" s="125"/>
      <c r="L14" s="125"/>
      <c r="M14" s="128"/>
      <c r="N14" s="128"/>
    </row>
    <row r="16" spans="1:14" x14ac:dyDescent="0.25">
      <c r="C16" s="128"/>
    </row>
    <row r="17" spans="4:15" x14ac:dyDescent="0.25">
      <c r="D17" s="129"/>
      <c r="O17" s="118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717EDE-2D4A-4FA5-9C96-63EB6EA558F7}">
  <dimension ref="A1:O17"/>
  <sheetViews>
    <sheetView topLeftCell="I1" zoomScaleNormal="100" workbookViewId="0">
      <selection activeCell="I1" sqref="I1"/>
    </sheetView>
  </sheetViews>
  <sheetFormatPr defaultRowHeight="15" x14ac:dyDescent="0.25"/>
  <cols>
    <col min="1" max="3" width="9.140625" style="119"/>
    <col min="4" max="4" width="16.140625" style="119" customWidth="1"/>
    <col min="5" max="5" width="14.42578125" style="119" customWidth="1"/>
    <col min="6" max="6" width="10.28515625" style="119" customWidth="1"/>
    <col min="7" max="8" width="10.5703125" style="119" customWidth="1"/>
    <col min="9" max="12" width="9.140625" style="119"/>
    <col min="13" max="13" width="16.140625" style="119" bestFit="1" customWidth="1"/>
    <col min="14" max="14" width="16.140625" style="119" customWidth="1"/>
    <col min="15" max="16384" width="9.140625" style="119"/>
  </cols>
  <sheetData>
    <row r="1" spans="1:14" x14ac:dyDescent="0.25">
      <c r="A1" s="118"/>
      <c r="B1" s="118"/>
      <c r="C1" s="118"/>
      <c r="D1" s="118"/>
      <c r="E1" s="118"/>
      <c r="F1" s="118"/>
      <c r="G1" s="118"/>
      <c r="H1" s="118"/>
      <c r="I1" s="118"/>
      <c r="J1" s="118"/>
      <c r="K1" s="118"/>
    </row>
    <row r="2" spans="1:14" x14ac:dyDescent="0.25">
      <c r="A2" s="118"/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4" x14ac:dyDescent="0.25">
      <c r="A3" s="118"/>
      <c r="B3" s="118"/>
      <c r="C3" s="120" t="s">
        <v>35</v>
      </c>
      <c r="D3" s="120" t="s">
        <v>36</v>
      </c>
      <c r="E3" s="118" t="s">
        <v>19</v>
      </c>
      <c r="F3" s="118" t="s">
        <v>20</v>
      </c>
      <c r="G3" s="120" t="s">
        <v>93</v>
      </c>
      <c r="H3" s="120" t="s">
        <v>94</v>
      </c>
      <c r="I3" s="120" t="s">
        <v>95</v>
      </c>
      <c r="J3" s="118"/>
      <c r="K3" s="118"/>
    </row>
    <row r="4" spans="1:14" x14ac:dyDescent="0.25">
      <c r="A4" s="118"/>
      <c r="B4" s="120" t="s">
        <v>24</v>
      </c>
      <c r="C4" s="121"/>
      <c r="D4" s="121">
        <v>308.64288330078125</v>
      </c>
      <c r="E4" s="122">
        <v>-0.7231583143375353</v>
      </c>
      <c r="F4" s="123">
        <v>-4.1679061556169499</v>
      </c>
      <c r="G4" s="124">
        <v>0</v>
      </c>
      <c r="H4" s="124">
        <v>62.040116838604014</v>
      </c>
      <c r="I4" s="124">
        <v>37.959883161395986</v>
      </c>
      <c r="J4" s="124"/>
      <c r="K4" s="125">
        <v>0</v>
      </c>
      <c r="L4" s="125">
        <v>309</v>
      </c>
      <c r="M4" s="126" t="s">
        <v>73</v>
      </c>
      <c r="N4" s="126" t="s">
        <v>74</v>
      </c>
    </row>
    <row r="5" spans="1:14" s="127" customFormat="1" x14ac:dyDescent="0.25">
      <c r="A5" s="118"/>
      <c r="B5" s="118" t="s">
        <v>25</v>
      </c>
      <c r="C5" s="121">
        <v>308.86874389648438</v>
      </c>
      <c r="D5" s="121">
        <v>526.7503662109375</v>
      </c>
      <c r="E5" s="122">
        <v>-3.0323724044439331</v>
      </c>
      <c r="F5" s="123">
        <v>-4.5051476504789782</v>
      </c>
      <c r="G5" s="124">
        <v>0</v>
      </c>
      <c r="H5" s="124">
        <v>82.35141230622186</v>
      </c>
      <c r="I5" s="124">
        <v>17.64858769377814</v>
      </c>
      <c r="J5" s="124"/>
      <c r="K5" s="125">
        <v>309</v>
      </c>
      <c r="L5" s="125">
        <v>527</v>
      </c>
      <c r="M5" s="126" t="s">
        <v>75</v>
      </c>
      <c r="N5" s="126" t="s">
        <v>76</v>
      </c>
    </row>
    <row r="6" spans="1:14" x14ac:dyDescent="0.25">
      <c r="A6" s="118"/>
      <c r="B6" s="118" t="s">
        <v>26</v>
      </c>
      <c r="C6" s="121">
        <v>527.47198486328125</v>
      </c>
      <c r="D6" s="121">
        <v>632.6156005859375</v>
      </c>
      <c r="E6" s="122">
        <v>-4.3243538939336048</v>
      </c>
      <c r="F6" s="123">
        <v>-4.0936918178235002</v>
      </c>
      <c r="G6" s="124">
        <v>0</v>
      </c>
      <c r="H6" s="124">
        <v>97.836365812784294</v>
      </c>
      <c r="I6" s="124">
        <v>2.1636341872157052</v>
      </c>
      <c r="J6" s="124"/>
      <c r="K6" s="125">
        <v>527</v>
      </c>
      <c r="L6" s="125">
        <v>633</v>
      </c>
      <c r="M6" s="126" t="s">
        <v>77</v>
      </c>
      <c r="N6" s="126" t="s">
        <v>78</v>
      </c>
    </row>
    <row r="7" spans="1:14" x14ac:dyDescent="0.25">
      <c r="A7" s="118"/>
      <c r="B7" s="118" t="s">
        <v>27</v>
      </c>
      <c r="C7" s="121">
        <v>632.7530517578125</v>
      </c>
      <c r="D7" s="121">
        <v>765.16180419921875</v>
      </c>
      <c r="E7" s="122">
        <v>-5.1202908976040646</v>
      </c>
      <c r="F7" s="123">
        <v>-3.3925464302500874</v>
      </c>
      <c r="G7" s="124">
        <v>0</v>
      </c>
      <c r="H7" s="124">
        <v>97.720230376719826</v>
      </c>
      <c r="I7" s="124">
        <v>2.2797696232801736</v>
      </c>
      <c r="J7" s="124"/>
      <c r="K7" s="125">
        <v>633</v>
      </c>
      <c r="L7" s="125">
        <v>765</v>
      </c>
      <c r="M7" s="126" t="s">
        <v>79</v>
      </c>
      <c r="N7" s="126" t="s">
        <v>80</v>
      </c>
    </row>
    <row r="8" spans="1:14" x14ac:dyDescent="0.25">
      <c r="A8" s="118"/>
      <c r="B8" s="118" t="s">
        <v>28</v>
      </c>
      <c r="C8" s="121">
        <v>765.161865234375</v>
      </c>
      <c r="D8" s="121">
        <v>911.67999267578125</v>
      </c>
      <c r="E8" s="122">
        <v>-6.2894440656973245</v>
      </c>
      <c r="F8" s="123">
        <v>-3.3388154310933484</v>
      </c>
      <c r="G8" s="124">
        <v>0</v>
      </c>
      <c r="H8" s="124">
        <v>99.318940829907518</v>
      </c>
      <c r="I8" s="124">
        <v>0.6810591700924763</v>
      </c>
      <c r="J8" s="124"/>
      <c r="K8" s="125">
        <v>765</v>
      </c>
      <c r="L8" s="125">
        <v>912</v>
      </c>
      <c r="M8" s="126" t="s">
        <v>81</v>
      </c>
      <c r="N8" s="126" t="s">
        <v>82</v>
      </c>
    </row>
    <row r="9" spans="1:14" x14ac:dyDescent="0.25">
      <c r="A9" s="118"/>
      <c r="B9" s="118" t="s">
        <v>29</v>
      </c>
      <c r="C9" s="121">
        <v>911.6827392578125</v>
      </c>
      <c r="D9" s="121">
        <v>1037.40087890625</v>
      </c>
      <c r="E9" s="122">
        <v>-7.276987672306177</v>
      </c>
      <c r="F9" s="123">
        <v>-3.188289076496309</v>
      </c>
      <c r="G9" s="124">
        <v>0</v>
      </c>
      <c r="H9" s="124">
        <v>99.235575994804378</v>
      </c>
      <c r="I9" s="124">
        <v>0.76442400519562581</v>
      </c>
      <c r="J9" s="124"/>
      <c r="K9" s="125">
        <v>912</v>
      </c>
      <c r="L9" s="125">
        <v>1037</v>
      </c>
      <c r="M9" s="126" t="s">
        <v>83</v>
      </c>
      <c r="N9" s="126" t="s">
        <v>84</v>
      </c>
    </row>
    <row r="10" spans="1:14" x14ac:dyDescent="0.25">
      <c r="A10" s="118"/>
      <c r="B10" s="118" t="s">
        <v>30</v>
      </c>
      <c r="C10" s="121">
        <v>1037.5787353515625</v>
      </c>
      <c r="D10" s="121">
        <v>1188.4437255859375</v>
      </c>
      <c r="E10" s="122">
        <v>-8.2167820577971042</v>
      </c>
      <c r="F10" s="123">
        <v>-3.1159671274416696</v>
      </c>
      <c r="G10" s="124">
        <v>0</v>
      </c>
      <c r="H10" s="124">
        <v>98.678079781573672</v>
      </c>
      <c r="I10" s="124">
        <v>1.3219202184263299</v>
      </c>
      <c r="J10" s="124"/>
      <c r="K10" s="125">
        <v>1038</v>
      </c>
      <c r="L10" s="125">
        <v>1188</v>
      </c>
      <c r="M10" s="126" t="s">
        <v>85</v>
      </c>
      <c r="N10" s="126" t="s">
        <v>86</v>
      </c>
    </row>
    <row r="11" spans="1:14" x14ac:dyDescent="0.25">
      <c r="A11" s="118"/>
      <c r="B11" s="118" t="s">
        <v>31</v>
      </c>
      <c r="C11" s="121">
        <v>1188.71337890625</v>
      </c>
      <c r="D11" s="121">
        <v>1419.615966796875</v>
      </c>
      <c r="E11" s="122">
        <v>-9.4170320512445755</v>
      </c>
      <c r="F11" s="123">
        <v>-2.8697337157774334</v>
      </c>
      <c r="G11" s="124">
        <v>0</v>
      </c>
      <c r="H11" s="124">
        <v>96.945802805462023</v>
      </c>
      <c r="I11" s="124">
        <v>3.0541971945379784</v>
      </c>
      <c r="J11" s="124"/>
      <c r="K11" s="125">
        <v>1189</v>
      </c>
      <c r="L11" s="125">
        <v>1420</v>
      </c>
      <c r="M11" s="126" t="s">
        <v>87</v>
      </c>
      <c r="N11" s="126" t="s">
        <v>88</v>
      </c>
    </row>
    <row r="12" spans="1:14" x14ac:dyDescent="0.25">
      <c r="A12" s="118"/>
      <c r="B12" s="118" t="s">
        <v>32</v>
      </c>
      <c r="C12" s="121">
        <v>1419.6632080078125</v>
      </c>
      <c r="D12" s="121">
        <v>1874.9151611328125</v>
      </c>
      <c r="E12" s="122">
        <v>-12.17957930006952</v>
      </c>
      <c r="F12" s="123">
        <v>-2.8871801721619916</v>
      </c>
      <c r="G12" s="124">
        <v>0</v>
      </c>
      <c r="H12" s="124">
        <v>97.453753010765027</v>
      </c>
      <c r="I12" s="124">
        <v>2.5462469892349788</v>
      </c>
      <c r="J12" s="124"/>
      <c r="K12" s="125">
        <v>1420</v>
      </c>
      <c r="L12" s="125">
        <v>1875</v>
      </c>
      <c r="M12" s="126" t="s">
        <v>89</v>
      </c>
      <c r="N12" s="126" t="s">
        <v>90</v>
      </c>
    </row>
    <row r="13" spans="1:14" x14ac:dyDescent="0.25">
      <c r="A13" s="118"/>
      <c r="B13" s="118" t="s">
        <v>33</v>
      </c>
      <c r="C13" s="121">
        <v>1876.4075927734375</v>
      </c>
      <c r="D13" s="121"/>
      <c r="E13" s="122">
        <v>-17.783099916267474</v>
      </c>
      <c r="F13" s="123">
        <v>-2.3793879443492925</v>
      </c>
      <c r="G13" s="124">
        <v>0</v>
      </c>
      <c r="H13" s="124">
        <v>97.347011120496106</v>
      </c>
      <c r="I13" s="124">
        <v>2.6529888795038885</v>
      </c>
      <c r="J13" s="124"/>
      <c r="K13" s="125">
        <v>1876</v>
      </c>
      <c r="L13" s="125"/>
      <c r="M13" s="126" t="s">
        <v>91</v>
      </c>
      <c r="N13" s="126" t="s">
        <v>92</v>
      </c>
    </row>
    <row r="14" spans="1:14" x14ac:dyDescent="0.25">
      <c r="A14" s="118"/>
      <c r="B14" s="118" t="s">
        <v>34</v>
      </c>
      <c r="C14" s="124"/>
      <c r="D14" s="124"/>
      <c r="E14" s="122">
        <v>-7.4107804067358245</v>
      </c>
      <c r="F14" s="123">
        <v>-2.9576457932292888</v>
      </c>
      <c r="G14" s="124">
        <v>0</v>
      </c>
      <c r="H14" s="124">
        <v>92.86941936990722</v>
      </c>
      <c r="I14" s="124">
        <v>7.1305806300927728</v>
      </c>
      <c r="J14" s="124"/>
      <c r="K14" s="125"/>
      <c r="L14" s="125"/>
      <c r="M14" s="128"/>
      <c r="N14" s="128"/>
    </row>
    <row r="16" spans="1:14" x14ac:dyDescent="0.25">
      <c r="C16" s="128"/>
    </row>
    <row r="17" spans="4:15" x14ac:dyDescent="0.25">
      <c r="D17" s="129"/>
      <c r="O17" s="118"/>
    </row>
  </sheetData>
  <pageMargins left="0.7" right="0.7" top="0.75" bottom="0.75" header="0.3" footer="0.3"/>
  <pageSetup paperSize="9" orientation="portrait" horizontalDpi="300" verticalDpi="30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1BA0FD-F45A-4A5E-9F1C-B65ACD4B6124}">
  <dimension ref="B2:E14"/>
  <sheetViews>
    <sheetView workbookViewId="0"/>
  </sheetViews>
  <sheetFormatPr defaultRowHeight="15" x14ac:dyDescent="0.25"/>
  <cols>
    <col min="1" max="1" width="9.140625" style="73"/>
    <col min="2" max="2" width="40" style="73" bestFit="1" customWidth="1"/>
    <col min="3" max="16384" width="9.140625" style="73"/>
  </cols>
  <sheetData>
    <row r="2" spans="2:5" x14ac:dyDescent="0.25">
      <c r="B2" s="157" t="s">
        <v>156</v>
      </c>
      <c r="C2" s="157"/>
      <c r="D2" s="157"/>
      <c r="E2" s="157"/>
    </row>
    <row r="3" spans="2:5" ht="30.75" thickBot="1" x14ac:dyDescent="0.3">
      <c r="B3" s="107" t="s">
        <v>152</v>
      </c>
      <c r="C3" s="155" t="s">
        <v>153</v>
      </c>
      <c r="D3" s="155"/>
      <c r="E3" s="108" t="s">
        <v>154</v>
      </c>
    </row>
    <row r="4" spans="2:5" ht="15.75" thickTop="1" x14ac:dyDescent="0.25">
      <c r="B4" s="109" t="s">
        <v>40</v>
      </c>
      <c r="C4" s="110">
        <v>2.8444906406729843E-2</v>
      </c>
      <c r="D4" s="111" t="s">
        <v>41</v>
      </c>
      <c r="E4" s="112">
        <v>778.22789221955463</v>
      </c>
    </row>
    <row r="5" spans="2:5" x14ac:dyDescent="0.25">
      <c r="B5" s="109" t="s">
        <v>42</v>
      </c>
      <c r="C5" s="110">
        <v>2.447664358425674E-2</v>
      </c>
      <c r="D5" s="111" t="s">
        <v>41</v>
      </c>
      <c r="E5" s="112">
        <v>624.9654543697834</v>
      </c>
    </row>
    <row r="6" spans="2:5" x14ac:dyDescent="0.25">
      <c r="B6" s="109" t="s">
        <v>43</v>
      </c>
      <c r="C6" s="110">
        <v>8.3933674536765437E-2</v>
      </c>
      <c r="D6" s="111" t="s">
        <v>41</v>
      </c>
      <c r="E6" s="112">
        <v>153.26243784968392</v>
      </c>
    </row>
    <row r="7" spans="2:5" x14ac:dyDescent="0.25">
      <c r="B7" s="109" t="s">
        <v>44</v>
      </c>
      <c r="C7" s="110">
        <v>3.7023611158852887E-3</v>
      </c>
      <c r="D7" s="111" t="s">
        <v>45</v>
      </c>
      <c r="E7" s="109"/>
    </row>
    <row r="8" spans="2:5" x14ac:dyDescent="0.25">
      <c r="B8" s="109" t="s">
        <v>46</v>
      </c>
      <c r="C8" s="110">
        <v>6.5072436763324873E-2</v>
      </c>
      <c r="D8" s="111" t="s">
        <v>41</v>
      </c>
      <c r="E8" s="109"/>
    </row>
    <row r="9" spans="2:5" x14ac:dyDescent="0.25">
      <c r="B9" s="109" t="s">
        <v>47</v>
      </c>
      <c r="C9" s="110">
        <v>3.6422427087249638E-4</v>
      </c>
      <c r="D9" s="111" t="s">
        <v>41</v>
      </c>
      <c r="E9" s="109"/>
    </row>
    <row r="10" spans="2:5" x14ac:dyDescent="0.25">
      <c r="B10" s="109" t="s">
        <v>48</v>
      </c>
      <c r="C10" s="110">
        <v>7.290058352279967E-2</v>
      </c>
      <c r="D10" s="111" t="s">
        <v>41</v>
      </c>
      <c r="E10" s="109"/>
    </row>
    <row r="11" spans="2:5" x14ac:dyDescent="0.25">
      <c r="B11" s="109" t="s">
        <v>49</v>
      </c>
      <c r="C11" s="110">
        <v>-1.429045161884801E-4</v>
      </c>
      <c r="D11" s="111" t="s">
        <v>45</v>
      </c>
      <c r="E11" s="109"/>
    </row>
    <row r="12" spans="2:5" x14ac:dyDescent="0.25">
      <c r="B12" s="109" t="s">
        <v>50</v>
      </c>
      <c r="C12" s="110">
        <v>1.4677603768120662E-4</v>
      </c>
      <c r="D12" s="111" t="s">
        <v>45</v>
      </c>
      <c r="E12" s="113"/>
    </row>
    <row r="13" spans="2:5" ht="15.75" thickBot="1" x14ac:dyDescent="0.3">
      <c r="B13" s="114" t="s">
        <v>51</v>
      </c>
      <c r="C13" s="115">
        <v>7.3066790014140237E-2</v>
      </c>
      <c r="D13" s="116" t="s">
        <v>41</v>
      </c>
      <c r="E13" s="117"/>
    </row>
    <row r="14" spans="2:5" ht="15.75" thickTop="1" x14ac:dyDescent="0.25">
      <c r="B14" s="156" t="s">
        <v>155</v>
      </c>
      <c r="C14" s="156"/>
      <c r="D14" s="156"/>
      <c r="E14" s="156"/>
    </row>
  </sheetData>
  <mergeCells count="3">
    <mergeCell ref="C3:D3"/>
    <mergeCell ref="B14:E14"/>
    <mergeCell ref="B2:E2"/>
  </mergeCells>
  <pageMargins left="0.7" right="0.7" top="0.75" bottom="0.75" header="0.3" footer="0.3"/>
  <pageSetup paperSize="9" orientation="portrait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A4C6F5-838A-43F3-B254-A7741176DFAB}">
  <dimension ref="B1:E12"/>
  <sheetViews>
    <sheetView workbookViewId="0"/>
  </sheetViews>
  <sheetFormatPr defaultRowHeight="15" x14ac:dyDescent="0.25"/>
  <cols>
    <col min="1" max="1" width="9.140625" style="73"/>
    <col min="2" max="2" width="15.5703125" style="73" bestFit="1" customWidth="1"/>
    <col min="3" max="3" width="9.140625" style="73"/>
    <col min="4" max="4" width="11.85546875" style="73" customWidth="1"/>
    <col min="5" max="16384" width="9.140625" style="73"/>
  </cols>
  <sheetData>
    <row r="1" spans="2:5" x14ac:dyDescent="0.25">
      <c r="B1" s="104" t="s">
        <v>167</v>
      </c>
    </row>
    <row r="2" spans="2:5" ht="27" thickBot="1" x14ac:dyDescent="0.3">
      <c r="B2" s="98"/>
      <c r="C2" s="98" t="s">
        <v>160</v>
      </c>
      <c r="D2" s="98" t="s">
        <v>161</v>
      </c>
      <c r="E2" s="98" t="s">
        <v>162</v>
      </c>
    </row>
    <row r="3" spans="2:5" ht="15.75" thickTop="1" x14ac:dyDescent="0.25">
      <c r="B3" s="99" t="s">
        <v>52</v>
      </c>
      <c r="C3" s="100">
        <v>-186.68203615058519</v>
      </c>
      <c r="D3" s="100">
        <v>-182.77638078956443</v>
      </c>
      <c r="E3" s="100">
        <v>3.9056553610207629</v>
      </c>
    </row>
    <row r="4" spans="2:5" x14ac:dyDescent="0.25">
      <c r="B4" s="99" t="s">
        <v>53</v>
      </c>
      <c r="C4" s="100">
        <v>-186.88102432225787</v>
      </c>
      <c r="D4" s="100">
        <v>-184.09630021489647</v>
      </c>
      <c r="E4" s="100">
        <v>2.7847241073613986</v>
      </c>
    </row>
    <row r="5" spans="2:5" x14ac:dyDescent="0.25">
      <c r="B5" s="99" t="s">
        <v>54</v>
      </c>
      <c r="C5" s="100">
        <v>64.445297493621638</v>
      </c>
      <c r="D5" s="100">
        <v>63.689923198916404</v>
      </c>
      <c r="E5" s="100">
        <v>-0.75537429470523421</v>
      </c>
    </row>
    <row r="6" spans="2:5" x14ac:dyDescent="0.25">
      <c r="B6" s="99" t="s">
        <v>163</v>
      </c>
      <c r="C6" s="100"/>
      <c r="D6" s="100"/>
      <c r="E6" s="100"/>
    </row>
    <row r="7" spans="2:5" x14ac:dyDescent="0.25">
      <c r="B7" s="101" t="s">
        <v>164</v>
      </c>
      <c r="C7" s="100">
        <v>-244.17937946479515</v>
      </c>
      <c r="D7" s="100">
        <v>-243.48049702457365</v>
      </c>
      <c r="E7" s="100">
        <v>0.69888244022149593</v>
      </c>
    </row>
    <row r="8" spans="2:5" x14ac:dyDescent="0.25">
      <c r="B8" s="101" t="s">
        <v>165</v>
      </c>
      <c r="C8" s="100">
        <v>0</v>
      </c>
      <c r="D8" s="100">
        <v>1.9987132730893791</v>
      </c>
      <c r="E8" s="100">
        <v>1.9987132730893791</v>
      </c>
    </row>
    <row r="9" spans="2:5" x14ac:dyDescent="0.25">
      <c r="B9" s="101" t="s">
        <v>166</v>
      </c>
      <c r="C9" s="100">
        <v>-27.583468295866624</v>
      </c>
      <c r="D9" s="100">
        <v>-27.583468295866624</v>
      </c>
      <c r="E9" s="100">
        <v>0</v>
      </c>
    </row>
    <row r="10" spans="2:5" x14ac:dyDescent="0.25">
      <c r="B10" s="99" t="s">
        <v>11</v>
      </c>
      <c r="C10" s="100">
        <v>20.436513198364992</v>
      </c>
      <c r="D10" s="100">
        <v>21.279015906911809</v>
      </c>
      <c r="E10" s="100">
        <v>0.8425027085468173</v>
      </c>
    </row>
    <row r="11" spans="2:5" ht="15.75" thickBot="1" x14ac:dyDescent="0.3">
      <c r="B11" s="102" t="s">
        <v>58</v>
      </c>
      <c r="C11" s="103">
        <v>-0.1989956336983596</v>
      </c>
      <c r="D11" s="103">
        <v>-1.3199267528398195</v>
      </c>
      <c r="E11" s="103">
        <v>-1.1209311191414599</v>
      </c>
    </row>
    <row r="12" spans="2:5" ht="15.75" thickTop="1" x14ac:dyDescent="0.25"/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13</vt:i4>
      </vt:variant>
    </vt:vector>
  </HeadingPairs>
  <TitlesOfParts>
    <vt:vector size="13" baseType="lpstr">
      <vt:lpstr>T1</vt:lpstr>
      <vt:lpstr>T2</vt:lpstr>
      <vt:lpstr>T3</vt:lpstr>
      <vt:lpstr>G1</vt:lpstr>
      <vt:lpstr>G2</vt:lpstr>
      <vt:lpstr>G3</vt:lpstr>
      <vt:lpstr>G4</vt:lpstr>
      <vt:lpstr>T4</vt:lpstr>
      <vt:lpstr>T5</vt:lpstr>
      <vt:lpstr>G5</vt:lpstr>
      <vt:lpstr>T6</vt:lpstr>
      <vt:lpstr>T7</vt:lpstr>
      <vt:lpstr>T8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2019-04-11T12:35:23Z</dcterms:modified>
</cp:coreProperties>
</file>