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2_12\"/>
    </mc:Choice>
  </mc:AlternateContent>
  <xr:revisionPtr revIDLastSave="0" documentId="8_{65D3C105-3961-457D-AF16-D5DC06B127E4}" xr6:coauthVersionLast="47" xr6:coauthVersionMax="47" xr10:uidLastSave="{00000000-0000-0000-0000-000000000000}"/>
  <bookViews>
    <workbookView xWindow="-120" yWindow="-120" windowWidth="29040" windowHeight="15840" xr2:uid="{449A3064-85A5-499C-9E09-32BC07533B7C}"/>
  </bookViews>
  <sheets>
    <sheet name="2022" sheetId="7" r:id="rId1"/>
    <sheet name="2022_vplyvy" sheetId="8" r:id="rId2"/>
    <sheet name="2022_vplyvy_konsolidovan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8" i="7" l="1"/>
  <c r="U49" i="7" s="1"/>
  <c r="U9" i="7"/>
  <c r="U10" i="7" s="1"/>
  <c r="T48" i="7"/>
  <c r="T49" i="7" s="1"/>
  <c r="T9" i="7"/>
  <c r="T10" i="7" s="1"/>
  <c r="S48" i="7"/>
  <c r="S49" i="7" s="1"/>
  <c r="S9" i="7"/>
  <c r="S10" i="7" s="1"/>
  <c r="R48" i="7"/>
  <c r="R49" i="7" s="1"/>
  <c r="R9" i="7"/>
  <c r="R94" i="7" s="1"/>
  <c r="U94" i="7" l="1"/>
  <c r="U95" i="7" s="1"/>
  <c r="U1" i="7"/>
  <c r="U2" i="7" s="1"/>
  <c r="T94" i="7"/>
  <c r="T95" i="7" s="1"/>
  <c r="T1" i="7"/>
  <c r="T3" i="7" s="1"/>
  <c r="S94" i="7"/>
  <c r="S1" i="7" s="1"/>
  <c r="S2" i="7" s="1"/>
  <c r="S95" i="7"/>
  <c r="R95" i="7"/>
  <c r="R1" i="7"/>
  <c r="R10" i="7"/>
  <c r="G48" i="7"/>
  <c r="G49" i="7" s="1"/>
  <c r="G9" i="7"/>
  <c r="G10" i="7" s="1"/>
  <c r="U3" i="7" l="1"/>
  <c r="U4" i="7"/>
  <c r="T4" i="7"/>
  <c r="T2" i="7"/>
  <c r="S3" i="7"/>
  <c r="S4" i="7"/>
  <c r="R4" i="7"/>
  <c r="R3" i="7"/>
  <c r="R2" i="7"/>
  <c r="G94" i="7"/>
  <c r="G95" i="7" l="1"/>
  <c r="G1" i="7"/>
  <c r="G2" i="7" l="1"/>
  <c r="Q48" i="7" l="1"/>
  <c r="Q49" i="7" s="1"/>
  <c r="Q9" i="7"/>
  <c r="Q94" i="7" l="1"/>
  <c r="Q10" i="7"/>
  <c r="Q1" i="7"/>
  <c r="Q95" i="7"/>
  <c r="P48" i="7"/>
  <c r="P49" i="7" s="1"/>
  <c r="P9" i="7"/>
  <c r="O48" i="7"/>
  <c r="O49" i="7" s="1"/>
  <c r="O9" i="7"/>
  <c r="N48" i="7"/>
  <c r="N49" i="7" s="1"/>
  <c r="N9" i="7"/>
  <c r="N10" i="7" s="1"/>
  <c r="M9" i="7"/>
  <c r="M10" i="7" s="1"/>
  <c r="M48" i="7"/>
  <c r="M49" i="7" s="1"/>
  <c r="Q2" i="7" l="1"/>
  <c r="P94" i="7"/>
  <c r="P95" i="7"/>
  <c r="P1" i="7"/>
  <c r="P10" i="7"/>
  <c r="O94" i="7"/>
  <c r="O95" i="7" s="1"/>
  <c r="O10" i="7"/>
  <c r="N94" i="7"/>
  <c r="M94" i="7"/>
  <c r="L48" i="7"/>
  <c r="L49" i="7" s="1"/>
  <c r="L9" i="7"/>
  <c r="L10" i="7" s="1"/>
  <c r="Q4" i="7" l="1"/>
  <c r="O1" i="7"/>
  <c r="P2" i="7"/>
  <c r="O2" i="7"/>
  <c r="N1" i="7"/>
  <c r="N95" i="7"/>
  <c r="M95" i="7"/>
  <c r="M1" i="7"/>
  <c r="L94" i="7"/>
  <c r="N4" i="7" l="1"/>
  <c r="O4" i="7"/>
  <c r="P4" i="7"/>
  <c r="N2" i="7"/>
  <c r="M2" i="7"/>
  <c r="L1" i="7"/>
  <c r="L95" i="7"/>
  <c r="M4" i="7" l="1"/>
  <c r="L2" i="7"/>
  <c r="K48" i="7"/>
  <c r="K49" i="7" s="1"/>
  <c r="K9" i="7"/>
  <c r="K94" i="7" l="1"/>
  <c r="K10" i="7"/>
  <c r="K95" i="7" l="1"/>
  <c r="K1" i="7"/>
  <c r="J9" i="7"/>
  <c r="L4" i="7" l="1"/>
  <c r="K2" i="7"/>
  <c r="J48" i="7"/>
  <c r="J49" i="7" s="1"/>
  <c r="H48" i="7"/>
  <c r="H49" i="7" s="1"/>
  <c r="F48" i="7"/>
  <c r="F49" i="7" s="1"/>
  <c r="D48" i="7"/>
  <c r="D49" i="7" s="1"/>
  <c r="J10" i="7"/>
  <c r="H9" i="7"/>
  <c r="H10" i="7" s="1"/>
  <c r="F9" i="7"/>
  <c r="F10" i="7" s="1"/>
  <c r="D9" i="7"/>
  <c r="D10" i="7" s="1"/>
  <c r="D94" i="7" l="1"/>
  <c r="F94" i="7"/>
  <c r="H94" i="7"/>
  <c r="J94" i="7"/>
  <c r="F95" i="7" l="1"/>
  <c r="F1" i="7"/>
  <c r="G4" i="7" s="1"/>
  <c r="J95" i="7"/>
  <c r="J1" i="7"/>
  <c r="K4" i="7" s="1"/>
  <c r="H95" i="7"/>
  <c r="H1" i="7"/>
  <c r="H4" i="7" s="1"/>
  <c r="D1" i="7"/>
  <c r="D95" i="7"/>
  <c r="G3" i="7" l="1"/>
  <c r="D2" i="7"/>
  <c r="Q3" i="7"/>
  <c r="P3" i="7"/>
  <c r="O3" i="7"/>
  <c r="N3" i="7"/>
  <c r="M3" i="7"/>
  <c r="L3" i="7"/>
  <c r="K3" i="7"/>
  <c r="H3" i="7"/>
  <c r="H2" i="7"/>
  <c r="J3" i="7"/>
  <c r="J2" i="7"/>
  <c r="F3" i="7"/>
  <c r="F2" i="7"/>
</calcChain>
</file>

<file path=xl/sharedStrings.xml><?xml version="1.0" encoding="utf-8"?>
<sst xmlns="http://schemas.openxmlformats.org/spreadsheetml/2006/main" count="366" uniqueCount="190">
  <si>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</si>
  <si>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</si>
  <si>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</si>
  <si>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</si>
  <si>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</si>
  <si>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</si>
  <si>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</si>
  <si>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</si>
  <si>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</si>
  <si>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</si>
  <si>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</si>
  <si>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</si>
  <si>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</si>
  <si>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</si>
  <si>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</si>
  <si>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</si>
  <si>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</si>
  <si>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</si>
  <si>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</si>
  <si>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</si>
  <si>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</si>
  <si>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</si>
  <si>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</si>
  <si>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</si>
  <si>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</si>
  <si>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</si>
  <si>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</si>
  <si>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</si>
  <si>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</si>
  <si>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</si>
  <si>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</si>
  <si>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</si>
  <si>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</si>
  <si>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</si>
  <si>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</si>
  <si>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</si>
  <si>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</si>
  <si>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</si>
  <si>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</si>
  <si>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</si>
  <si>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</si>
  <si>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</si>
  <si>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</si>
  <si>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</si>
  <si>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</si>
  <si>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</si>
  <si>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</si>
  <si>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</si>
  <si>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</si>
  <si>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</si>
  <si>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</si>
  <si>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</si>
  <si>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</si>
  <si>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</si>
  <si>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</si>
  <si>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</si>
  <si>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</si>
  <si>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</si>
  <si>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</si>
  <si>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</si>
  <si>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</si>
  <si>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</si>
  <si>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</si>
  <si>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</si>
  <si>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</si>
  <si>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</si>
  <si>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</si>
  <si>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</si>
  <si>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</si>
  <si>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</si>
  <si>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</si>
  <si>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</si>
  <si>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</si>
  <si>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</si>
  <si>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</si>
  <si>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</si>
  <si>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</si>
  <si>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</si>
  <si>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</si>
  <si>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</si>
  <si>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</si>
  <si>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</si>
  <si>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</si>
  <si>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</si>
  <si>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</si>
  <si>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</si>
  <si>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</si>
  <si>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</si>
  <si>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</si>
  <si>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</si>
  <si>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</si>
  <si>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</si>
  <si>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</si>
  <si>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</si>
  <si>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</si>
  <si>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</si>
  <si>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</si>
  <si>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</si>
  <si>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</si>
  <si>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</si>
  <si>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</si>
  <si>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</si>
  <si>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</si>
  <si>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</si>
  <si>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</si>
  <si>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</si>
  <si>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</si>
  <si>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</si>
  <si>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</si>
  <si>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</si>
  <si>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</si>
  <si>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</si>
  <si>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</si>
  <si>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</si>
  <si>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</si>
  <si>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</si>
  <si>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</si>
  <si>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</si>
  <si>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</si>
  <si>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</si>
  <si>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</si>
  <si>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</si>
  <si>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</si>
  <si>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</si>
  <si>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</si>
  <si>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</si>
  <si>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</si>
  <si>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</si>
  <si>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</si>
  <si>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</si>
  <si>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</si>
  <si>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</si>
  <si>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</si>
  <si>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</si>
  <si>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</si>
  <si>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</si>
  <si>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</si>
  <si>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</si>
  <si>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Vplyv pandémie</t>
  </si>
  <si>
    <t>Nákupy zdravotníckeho materiálu</t>
  </si>
  <si>
    <t>Opatrenia vlády na podporu ekonomiky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</si>
  <si>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</si>
  <si>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</si>
  <si>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</si>
  <si>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</si>
  <si>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</si>
  <si>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</si>
  <si>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</si>
  <si>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</si>
  <si>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Opatrenia financované z EÚ fondov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</si>
  <si>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</si>
  <si>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</si>
  <si>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</si>
  <si>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</si>
  <si>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</si>
  <si>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</si>
  <si>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</si>
  <si>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</si>
  <si>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</si>
  <si>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Iné opatrenia</t>
  </si>
  <si>
    <t>ROK 2022</t>
  </si>
  <si>
    <t>Porovnanie voči schválenému RVS 2022</t>
  </si>
  <si>
    <t>Tržby ŽSR</t>
  </si>
  <si>
    <t>Tržby ZSSK</t>
  </si>
  <si>
    <t>Tržby NDS</t>
  </si>
  <si>
    <t>2022/01</t>
  </si>
  <si>
    <t>Rozpočet VS 2022</t>
  </si>
  <si>
    <t>Čerpanie prostriedkov z ekonomickej rezervy</t>
  </si>
  <si>
    <t>2022/02</t>
  </si>
  <si>
    <t>2022/03</t>
  </si>
  <si>
    <t>Opatrenia vlády v súvislosti s vojnou na Ukrajine</t>
  </si>
  <si>
    <t>2022/04</t>
  </si>
  <si>
    <t>2022/05</t>
  </si>
  <si>
    <t>Odhad hospodárenia verejnej správy (ESA 2010, v mil. eur)</t>
  </si>
  <si>
    <t>Odchýlky od RVS 2022-2024</t>
  </si>
  <si>
    <t>Odhad hospodárenia verejnej správy (ESA 2010, NA KONSOLIDOVANEJ* BÁZE, v mil. eur)</t>
  </si>
  <si>
    <t>PS 2022-2025</t>
  </si>
  <si>
    <t>2022/06</t>
  </si>
  <si>
    <t>2022/07</t>
  </si>
  <si>
    <t>2022/08</t>
  </si>
  <si>
    <t>2022 OS 2Q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</si>
  <si>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2022-2025</t>
    </r>
  </si>
  <si>
    <t>2022/09</t>
  </si>
  <si>
    <t>2022/10</t>
  </si>
  <si>
    <t>Odchýlky od NRVS 2023-2025</t>
  </si>
  <si>
    <t>NRVS 2023-2025</t>
  </si>
  <si>
    <t>Opatrenia vlády na kompenzáciu cien energií</t>
  </si>
  <si>
    <t>-</t>
  </si>
  <si>
    <t>2022/11</t>
  </si>
  <si>
    <t>2022/12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</si>
</sst>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b/>
      <sz val="11"/>
      <color rgb="FF13B5EA"/>
      <name val="Constantia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3B5EA"/>
      <name val="Calibri"/>
      <family val="2"/>
      <scheme val="minor"/>
    </font>
    <font>
      <sz val="11"/>
      <color theme="1"/>
      <name val="Constantia"/>
      <family val="1"/>
    </font>
    <font>
      <b/>
      <sz val="11"/>
      <color rgb="FFDCB47B"/>
      <name val="Calibri"/>
      <family val="2"/>
      <scheme val="minor"/>
    </font>
    <font>
      <sz val="11"/>
      <color theme="1"/>
      <name val="Constantia"/>
      <family val="1"/>
      <charset val="238"/>
    </font>
    <font>
      <b/>
      <sz val="10"/>
      <color rgb="FF13B5E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1" fillId="0" borderId="0"/>
    <xf numFmtId="0" fontId="13" fillId="0" borderId="0"/>
    <xf numFmtId="0" fontId="13" fillId="0" borderId="0"/>
    <xf numFmtId="164" fontId="18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0" fontId="4" fillId="0" borderId="0"/>
    <xf numFmtId="0" fontId="4" fillId="0" borderId="0"/>
    <xf numFmtId="164" fontId="18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7" fillId="0" borderId="0" xfId="0" applyFont="1"/>
    <xf numFmtId="3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12" fillId="3" borderId="0" xfId="1" applyFont="1" applyFill="1" applyAlignment="1">
      <alignment horizontal="left" vertical="center"/>
    </xf>
    <xf numFmtId="0" fontId="12" fillId="2" borderId="0" xfId="0" applyFont="1" applyFill="1" applyAlignment="1">
      <alignment horizontal="right"/>
    </xf>
    <xf numFmtId="0" fontId="14" fillId="0" borderId="0" xfId="2" applyFont="1" applyAlignment="1">
      <alignment vertical="center"/>
    </xf>
    <xf numFmtId="3" fontId="15" fillId="2" borderId="0" xfId="0" applyNumberFormat="1" applyFont="1" applyFill="1"/>
    <xf numFmtId="3" fontId="15" fillId="0" borderId="0" xfId="0" applyNumberFormat="1" applyFont="1"/>
    <xf numFmtId="0" fontId="16" fillId="0" borderId="0" xfId="2" applyFont="1" applyAlignment="1">
      <alignment horizontal="left" vertical="center" indent="1"/>
    </xf>
    <xf numFmtId="3" fontId="7" fillId="2" borderId="0" xfId="0" applyNumberFormat="1" applyFont="1" applyFill="1"/>
    <xf numFmtId="0" fontId="16" fillId="0" borderId="0" xfId="2" applyFont="1" applyAlignment="1">
      <alignment horizontal="left" vertical="center" indent="2"/>
    </xf>
    <xf numFmtId="0" fontId="16" fillId="0" borderId="0" xfId="2" applyFont="1" applyAlignment="1">
      <alignment horizontal="left" vertical="center" indent="3"/>
    </xf>
    <xf numFmtId="0" fontId="12" fillId="3" borderId="0" xfId="2" applyFont="1" applyFill="1" applyAlignment="1">
      <alignment horizontal="left" vertical="center"/>
    </xf>
    <xf numFmtId="3" fontId="12" fillId="2" borderId="0" xfId="0" applyNumberFormat="1" applyFont="1" applyFill="1"/>
    <xf numFmtId="0" fontId="17" fillId="0" borderId="0" xfId="0" applyFont="1"/>
    <xf numFmtId="0" fontId="17" fillId="0" borderId="0" xfId="2" applyFont="1" applyAlignment="1">
      <alignment vertical="center"/>
    </xf>
    <xf numFmtId="3" fontId="17" fillId="2" borderId="0" xfId="0" applyNumberFormat="1" applyFont="1" applyFill="1"/>
    <xf numFmtId="3" fontId="17" fillId="0" borderId="0" xfId="0" applyNumberFormat="1" applyFont="1"/>
    <xf numFmtId="4" fontId="17" fillId="0" borderId="0" xfId="0" applyNumberFormat="1" applyFont="1"/>
    <xf numFmtId="0" fontId="16" fillId="0" borderId="0" xfId="2" applyFont="1" applyAlignment="1">
      <alignment horizontal="left" vertical="center" indent="4"/>
    </xf>
    <xf numFmtId="4" fontId="12" fillId="2" borderId="0" xfId="0" applyNumberFormat="1" applyFont="1" applyFill="1"/>
    <xf numFmtId="3" fontId="5" fillId="0" borderId="1" xfId="0" applyNumberFormat="1" applyFont="1" applyBorder="1" applyAlignment="1">
      <alignment horizontal="left"/>
    </xf>
    <xf numFmtId="0" fontId="16" fillId="0" borderId="0" xfId="2" applyFont="1" applyAlignment="1">
      <alignment horizontal="left" vertical="center"/>
    </xf>
    <xf numFmtId="0" fontId="20" fillId="0" borderId="0" xfId="6" applyFont="1" applyAlignment="1">
      <alignment vertical="top"/>
    </xf>
    <xf numFmtId="3" fontId="3" fillId="0" borderId="0" xfId="0" applyNumberFormat="1" applyFont="1" applyAlignment="1">
      <alignment horizontal="left"/>
    </xf>
    <xf numFmtId="3" fontId="0" fillId="0" borderId="0" xfId="0" applyNumberFormat="1"/>
    <xf numFmtId="0" fontId="12" fillId="4" borderId="0" xfId="0" applyFont="1" applyFill="1" applyAlignment="1">
      <alignment horizontal="right"/>
    </xf>
    <xf numFmtId="3" fontId="12" fillId="4" borderId="0" xfId="0" applyNumberFormat="1" applyFont="1" applyFill="1"/>
    <xf numFmtId="0" fontId="23" fillId="0" borderId="0" xfId="6" applyFont="1" applyAlignment="1">
      <alignment vertical="top"/>
    </xf>
    <xf numFmtId="0" fontId="24" fillId="0" borderId="0" xfId="0" applyFont="1"/>
    <xf numFmtId="0" fontId="22" fillId="0" borderId="0" xfId="0" applyFont="1"/>
    <xf numFmtId="3" fontId="1" fillId="0" borderId="0" xfId="0" applyNumberFormat="1" applyFont="1"/>
    <xf numFmtId="0" fontId="26" fillId="0" borderId="0" xfId="0" applyFont="1"/>
    <xf numFmtId="0" fontId="27" fillId="0" borderId="0" xfId="6" applyFont="1" applyAlignment="1">
      <alignment vertical="top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A69-273A-49DE-BE43-69DC2A4FF9C7}">
  <sheetPr>
    <tabColor rgb="FF13B5EA"/>
  </sheetPr>
  <dimension ref="A1:U96"/>
  <sheetViews>
    <sheetView showGridLines="0" tabSelected="1" zoomScale="90" zoomScaleNormal="90" workbookViewId="0">
      <pane xSplit="3" ySplit="8" topLeftCell="L9" activePane="bottomRight" state="frozen"/>
      <selection pane="topRight" activeCell="D1" sqref="D1"/>
      <selection pane="bottomLeft" activeCell="A7" sqref="A7"/>
      <selection pane="bottomRight" activeCell="B5" sqref="B5:B6"/>
    </sheetView>
  </sheetViews>
  <sheetFormatPr defaultColWidth="9.28515625" defaultRowHeight="15" customHeight="1" x14ac:dyDescent="0.25"/>
  <cols>
    <col min="1" max="1" width="2.7109375" customWidth="1"/>
    <col min="2" max="2" width="49.5703125" customWidth="1"/>
    <col min="3" max="3" width="0.7109375" customWidth="1"/>
    <col min="4" max="4" width="14.7109375" customWidth="1"/>
    <col min="5" max="5" width="0.7109375" customWidth="1"/>
    <col min="6" max="8" width="14.7109375" customWidth="1"/>
    <col min="9" max="9" width="0.7109375" customWidth="1"/>
    <col min="10" max="18" width="14.7109375" customWidth="1"/>
    <col min="19" max="21" width="13.5703125" bestFit="1" customWidth="1"/>
  </cols>
  <sheetData>
    <row r="1" spans="1:21" ht="15" customHeight="1" thickBot="1" x14ac:dyDescent="0.3">
      <c r="A1" s="1"/>
      <c r="B1" s="1"/>
      <c r="D1" s="2">
        <f>D94</f>
        <v>-5213.4520000000048</v>
      </c>
      <c r="E1" s="3"/>
      <c r="F1" s="2">
        <f>F94</f>
        <v>-5399.5329999999958</v>
      </c>
      <c r="G1" s="2">
        <f>G94</f>
        <v>-5186.6290000000081</v>
      </c>
      <c r="H1" s="2">
        <f>H94</f>
        <v>-5398.2079999999987</v>
      </c>
      <c r="I1" s="3"/>
      <c r="J1" s="2">
        <f t="shared" ref="J1:N1" si="0">J94</f>
        <v>-5032.8867809978547</v>
      </c>
      <c r="K1" s="2">
        <f t="shared" si="0"/>
        <v>-4920.3404762259743</v>
      </c>
      <c r="L1" s="2">
        <f t="shared" si="0"/>
        <v>-4627.3068769539168</v>
      </c>
      <c r="M1" s="2">
        <f t="shared" si="0"/>
        <v>-4700.0056861925623</v>
      </c>
      <c r="N1" s="2">
        <f t="shared" si="0"/>
        <v>-4533.2269068712121</v>
      </c>
      <c r="O1" s="2">
        <f t="shared" ref="O1:P1" si="1">O94</f>
        <v>-3913.302931042519</v>
      </c>
      <c r="P1" s="2">
        <f t="shared" si="1"/>
        <v>-3971.9283465093977</v>
      </c>
      <c r="Q1" s="2">
        <f t="shared" ref="Q1" si="2">Q94</f>
        <v>-3788.9421684616464</v>
      </c>
      <c r="R1" s="2">
        <f>R94</f>
        <v>-3759.6300428073446</v>
      </c>
      <c r="S1" s="2">
        <f>S94</f>
        <v>-3835.1780245380651</v>
      </c>
      <c r="T1" s="2">
        <f>T94</f>
        <v>-3772.1335612308467</v>
      </c>
      <c r="U1" s="2">
        <f>U94</f>
        <v>-3597.558018409698</v>
      </c>
    </row>
    <row r="2" spans="1:21" ht="15" customHeight="1" x14ac:dyDescent="0.25">
      <c r="A2" s="1"/>
      <c r="B2" s="34" t="s">
        <v>126</v>
      </c>
      <c r="C2" s="4"/>
      <c r="D2" s="5" t="str">
        <f>TEXT(ROUND(D1,0),"# ###")&amp;" mil.eur"</f>
        <v>-5 213 mil.eur</v>
      </c>
      <c r="E2" s="4"/>
      <c r="F2" s="5" t="str">
        <f>TEXT(ROUND(F1,0),"# ###")&amp;" mil.eur"</f>
        <v>-5 400 mil.eur</v>
      </c>
      <c r="G2" s="5" t="str">
        <f>TEXT(ROUND(G1,0),"# ###")&amp;" mil.eur"</f>
        <v>-5 187 mil.eur</v>
      </c>
      <c r="H2" s="5" t="str">
        <f>TEXT(ROUND(H1,0),"# ###")&amp;" mil.eur"</f>
        <v>-5 398 mil.eur</v>
      </c>
      <c r="I2" s="4"/>
      <c r="J2" s="5" t="str">
        <f t="shared" ref="J2:L2" si="3">TEXT(ROUND(J1,0),"# ###")&amp;" mil.eur"</f>
        <v>-5 033 mil.eur</v>
      </c>
      <c r="K2" s="5" t="str">
        <f t="shared" si="3"/>
        <v>-4 920 mil.eur</v>
      </c>
      <c r="L2" s="5" t="str">
        <f t="shared" si="3"/>
        <v>-4 627 mil.eur</v>
      </c>
      <c r="M2" s="5" t="str">
        <f t="shared" ref="M2:N2" si="4">TEXT(ROUND(M1,0),"# ###")&amp;" mil.eur"</f>
        <v>-4 700 mil.eur</v>
      </c>
      <c r="N2" s="5" t="str">
        <f t="shared" si="4"/>
        <v>-4 533 mil.eur</v>
      </c>
      <c r="O2" s="5" t="str">
        <f t="shared" ref="O2:P2" si="5">TEXT(ROUND(O1,0),"# ###")&amp;" mil.eur"</f>
        <v>-3 913 mil.eur</v>
      </c>
      <c r="P2" s="5" t="str">
        <f t="shared" si="5"/>
        <v>-3 972 mil.eur</v>
      </c>
      <c r="Q2" s="5" t="str">
        <f t="shared" ref="Q2" si="6">TEXT(ROUND(Q1,0),"# ###")&amp;" mil.eur"</f>
        <v>-3 789 mil.eur</v>
      </c>
      <c r="R2" s="5" t="str">
        <f>TEXT(ROUND(R1,0),"# ###")&amp;" mil.eur"</f>
        <v>-3 760 mil.eur</v>
      </c>
      <c r="S2" s="5" t="str">
        <f>TEXT(ROUND(S1,0),"# ###")&amp;" mil.eur"</f>
        <v>-3 835 mil.eur</v>
      </c>
      <c r="T2" s="5" t="str">
        <f>TEXT(ROUND(T1,0),"# ###")&amp;" mil.eur"</f>
        <v>-3 772 mil.eur</v>
      </c>
      <c r="U2" s="5" t="str">
        <f>TEXT(ROUND(U1,0),"# ###")&amp;" mil.eur"</f>
        <v>-3 598 mil.eur</v>
      </c>
    </row>
    <row r="3" spans="1:21" ht="15" customHeight="1" x14ac:dyDescent="0.25">
      <c r="A3" s="1"/>
      <c r="B3" s="37" t="s">
        <v>161</v>
      </c>
      <c r="C3" s="6"/>
      <c r="D3" s="7"/>
      <c r="E3" s="6"/>
      <c r="F3" s="7" t="str">
        <f>IF(F1-$D$1&gt;0,"+","")&amp;TEXT(ROUND((F1-$D$1),0),"# ###")&amp;" mil.eur"</f>
        <v>-186 mil.eur</v>
      </c>
      <c r="G3" s="7" t="str">
        <f>IF(G1-$D$1&gt;0,"+","")&amp;TEXT(ROUND((G1-$D$1),0),"# ###")&amp;" mil.eur"</f>
        <v>+27 mil.eur</v>
      </c>
      <c r="H3" s="7" t="str">
        <f>IF(H1-$D$1&gt;0,"+","")&amp;TEXT(ROUND((H1-$D$1),0),"# ###")&amp;" mil.eur"</f>
        <v>-185 mil.eur</v>
      </c>
      <c r="I3" s="6"/>
      <c r="J3" s="7" t="str">
        <f t="shared" ref="J3:L3" si="7">IF(J1-$D$1&gt;0,"+","")&amp;TEXT(ROUND((J1-$D$1),0),"# ###")&amp;" mil.eur"</f>
        <v>+181 mil.eur</v>
      </c>
      <c r="K3" s="7" t="str">
        <f t="shared" si="7"/>
        <v>+293 mil.eur</v>
      </c>
      <c r="L3" s="7" t="str">
        <f t="shared" si="7"/>
        <v>+586 mil.eur</v>
      </c>
      <c r="M3" s="7" t="str">
        <f t="shared" ref="M3:N3" si="8">IF(M1-$D$1&gt;0,"+","")&amp;TEXT(ROUND((M1-$D$1),0),"# ###")&amp;" mil.eur"</f>
        <v>+513 mil.eur</v>
      </c>
      <c r="N3" s="7" t="str">
        <f t="shared" si="8"/>
        <v>+680 mil.eur</v>
      </c>
      <c r="O3" s="7" t="str">
        <f t="shared" ref="O3:P3" si="9">IF(O1-$D$1&gt;0,"+","")&amp;TEXT(ROUND((O1-$D$1),0),"# ###")&amp;" mil.eur"</f>
        <v>+1 300 mil.eur</v>
      </c>
      <c r="P3" s="7" t="str">
        <f t="shared" si="9"/>
        <v>+1 242 mil.eur</v>
      </c>
      <c r="Q3" s="7" t="str">
        <f t="shared" ref="Q3" si="10">IF(Q1-$D$1&gt;0,"+","")&amp;TEXT(ROUND((Q1-$D$1),0),"# ###")&amp;" mil.eur"</f>
        <v>+1 425 mil.eur</v>
      </c>
      <c r="R3" s="7" t="str">
        <f>IF(R1-$D$1&gt;0,"+","")&amp;TEXT(ROUND((R1-$D$1),0),"# ###")&amp;" mil.eur"</f>
        <v>+1 454 mil.eur</v>
      </c>
      <c r="S3" s="7" t="str">
        <f>IF(S1-$D$1&gt;0,"+","")&amp;TEXT(ROUND((S1-$D$1),0),"# ###")&amp;" mil.eur"</f>
        <v>+1 378 mil.eur</v>
      </c>
      <c r="T3" s="7" t="str">
        <f>IF(T1-$D$1&gt;0,"+","")&amp;TEXT(ROUND((T1-$D$1),0),"# ###")&amp;" mil.eur"</f>
        <v>+1 441 mil.eur</v>
      </c>
      <c r="U3" s="7" t="str">
        <f>IF(U1-$D$1&gt;0,"+","")&amp;TEXT(ROUND((U1-$D$1),0),"# ###")&amp;" mil.eur"</f>
        <v>+1 616 mil.eur</v>
      </c>
    </row>
    <row r="4" spans="1:21" ht="15" customHeight="1" thickBot="1" x14ac:dyDescent="0.3">
      <c r="A4" s="1"/>
      <c r="B4" s="8" t="s">
        <v>0</v>
      </c>
      <c r="C4" s="9"/>
      <c r="D4" s="10"/>
      <c r="E4" s="9"/>
      <c r="F4" s="10"/>
      <c r="G4" s="10" t="str">
        <f>IF(G1-F1&gt;0,"+","")&amp;TEXT(ROUND((G1-F1),0),"# ###")&amp;" mil.eur"</f>
        <v>+213 mil.eur</v>
      </c>
      <c r="H4" s="10" t="str">
        <f>IF(H1-G1&gt;0,"+","")&amp;TEXT(ROUND((H1-G1),0),"# ###")&amp;" mil.eur"</f>
        <v>-212 mil.eur</v>
      </c>
      <c r="I4" s="9"/>
      <c r="J4" s="10"/>
      <c r="K4" s="10" t="str">
        <f>IF(K1-J1&gt;0,"+","")&amp;TEXT(ROUND((K1-J1),0),"# ###")&amp;" mil.eur"</f>
        <v>+113 mil.eur</v>
      </c>
      <c r="L4" s="10" t="str">
        <f t="shared" ref="L4:Q4" si="11">IF(L1-K1&gt;0,"+","")&amp;TEXT(ROUND((L1-K1),0),"# ###")&amp;" mil.eur"</f>
        <v>+293 mil.eur</v>
      </c>
      <c r="M4" s="10" t="str">
        <f t="shared" si="11"/>
        <v>-73 mil.eur</v>
      </c>
      <c r="N4" s="10" t="str">
        <f t="shared" si="11"/>
        <v>+167 mil.eur</v>
      </c>
      <c r="O4" s="10" t="str">
        <f t="shared" si="11"/>
        <v>+620 mil.eur</v>
      </c>
      <c r="P4" s="10" t="str">
        <f t="shared" si="11"/>
        <v>-59 mil.eur</v>
      </c>
      <c r="Q4" s="10" t="str">
        <f t="shared" si="11"/>
        <v>+183 mil.eur</v>
      </c>
      <c r="R4" s="10" t="str">
        <f>IF(R1-Q1&gt;0,"+","")&amp;TEXT(ROUND((R1-Q1),0),"# ###")&amp;" mil.eur"</f>
        <v>+29 mil.eur</v>
      </c>
      <c r="S4" s="10" t="str">
        <f>IF(S1-R1&gt;0,"+","")&amp;TEXT(ROUND((S1-R1),0),"# ###")&amp;" mil.eur"</f>
        <v>-76 mil.eur</v>
      </c>
      <c r="T4" s="10" t="str">
        <f>IF(T1-S1&gt;0,"+","")&amp;TEXT(ROUND((T1-S1),0),"# ###")&amp;" mil.eur"</f>
        <v>+63 mil.eur</v>
      </c>
      <c r="U4" s="10" t="str">
        <f>IF(U1-T1&gt;0,"+","")&amp;TEXT(ROUND((U1-T1),0),"# ###")&amp;" mil.eur"</f>
        <v>+175 mil.eur</v>
      </c>
    </row>
    <row r="5" spans="1:21" ht="15" customHeight="1" x14ac:dyDescent="0.25">
      <c r="A5" s="1"/>
      <c r="B5" s="47" t="s">
        <v>160</v>
      </c>
      <c r="C5" s="1"/>
      <c r="D5" s="1"/>
      <c r="E5" s="1"/>
      <c r="F5" s="11"/>
      <c r="G5" s="11"/>
      <c r="H5" s="11"/>
      <c r="I5" s="1"/>
      <c r="J5" s="11"/>
    </row>
    <row r="6" spans="1:21" ht="15" customHeight="1" thickBot="1" x14ac:dyDescent="0.3">
      <c r="A6" s="1"/>
      <c r="B6" s="48"/>
      <c r="C6" s="1"/>
      <c r="D6" s="1"/>
      <c r="E6" s="1"/>
      <c r="F6" s="11"/>
      <c r="G6" s="11"/>
      <c r="H6" s="11"/>
      <c r="I6" s="1"/>
      <c r="J6" s="11"/>
    </row>
    <row r="7" spans="1:21" ht="15" customHeight="1" thickBot="1" x14ac:dyDescent="0.3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3" t="s">
        <v>2</v>
      </c>
      <c r="I7" s="14"/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  <c r="R7" s="15" t="s">
        <v>3</v>
      </c>
      <c r="S7" s="15" t="s">
        <v>3</v>
      </c>
      <c r="T7" s="15" t="s">
        <v>3</v>
      </c>
      <c r="U7" s="15" t="s">
        <v>3</v>
      </c>
    </row>
    <row r="8" spans="1:21" ht="15" customHeight="1" x14ac:dyDescent="0.25">
      <c r="A8" s="1"/>
      <c r="B8" s="16" t="s">
        <v>77</v>
      </c>
      <c r="C8" s="17"/>
      <c r="D8" s="17" t="s">
        <v>166</v>
      </c>
      <c r="E8" s="17"/>
      <c r="F8" s="17" t="s">
        <v>176</v>
      </c>
      <c r="G8" s="17" t="s">
        <v>180</v>
      </c>
      <c r="H8" s="17" t="s">
        <v>185</v>
      </c>
      <c r="I8" s="17"/>
      <c r="J8" s="17" t="s">
        <v>165</v>
      </c>
      <c r="K8" s="17" t="s">
        <v>168</v>
      </c>
      <c r="L8" s="17" t="s">
        <v>169</v>
      </c>
      <c r="M8" s="17" t="s">
        <v>171</v>
      </c>
      <c r="N8" s="17" t="s">
        <v>172</v>
      </c>
      <c r="O8" s="17" t="s">
        <v>177</v>
      </c>
      <c r="P8" s="17" t="s">
        <v>178</v>
      </c>
      <c r="Q8" s="17" t="s">
        <v>179</v>
      </c>
      <c r="R8" s="17" t="s">
        <v>182</v>
      </c>
      <c r="S8" s="17" t="s">
        <v>183</v>
      </c>
      <c r="T8" s="17" t="s">
        <v>188</v>
      </c>
      <c r="U8" s="17" t="s">
        <v>189</v>
      </c>
    </row>
    <row r="9" spans="1:21" s="27" customFormat="1" ht="15" customHeight="1" x14ac:dyDescent="0.25">
      <c r="B9" s="28" t="s">
        <v>79</v>
      </c>
      <c r="C9" s="29"/>
      <c r="D9" s="30">
        <f>D11+D31+D36+D43</f>
        <v>44173.905999999995</v>
      </c>
      <c r="E9" s="29"/>
      <c r="F9" s="30">
        <f>F11+F31+F36+F43</f>
        <v>42810.103000000003</v>
      </c>
      <c r="G9" s="30">
        <f>G11+G31+G36+G43</f>
        <v>44030.290999999997</v>
      </c>
      <c r="H9" s="30">
        <f>H11+H31+H36+H43</f>
        <v>44927.33</v>
      </c>
      <c r="I9" s="29"/>
      <c r="J9" s="30">
        <f t="shared" ref="J9:N9" si="12">J11+J31+J36+J43</f>
        <v>43541.976109670621</v>
      </c>
      <c r="K9" s="30">
        <f t="shared" si="12"/>
        <v>44011.5533766179</v>
      </c>
      <c r="L9" s="30">
        <f t="shared" si="12"/>
        <v>43556.925408215837</v>
      </c>
      <c r="M9" s="30">
        <f t="shared" si="12"/>
        <v>43352.838362883136</v>
      </c>
      <c r="N9" s="30">
        <f t="shared" si="12"/>
        <v>43554.154670605611</v>
      </c>
      <c r="O9" s="30">
        <f t="shared" ref="O9:P9" si="13">O11+O31+O36+O43</f>
        <v>44019.791293581329</v>
      </c>
      <c r="P9" s="30">
        <f t="shared" si="13"/>
        <v>44092.093406164873</v>
      </c>
      <c r="Q9" s="30">
        <f t="shared" ref="Q9" si="14">Q11+Q31+Q36+Q43</f>
        <v>44126.268961873306</v>
      </c>
      <c r="R9" s="30">
        <f>R11+R31+R36+R43</f>
        <v>44016.735381417602</v>
      </c>
      <c r="S9" s="30">
        <f>S11+S31+S36+S43</f>
        <v>44408.396693064045</v>
      </c>
      <c r="T9" s="30">
        <f>T11+T31+T36+T43</f>
        <v>44227.964743694472</v>
      </c>
      <c r="U9" s="30">
        <f>U11+U31+U36+U43</f>
        <v>44109.24512951792</v>
      </c>
    </row>
    <row r="10" spans="1:21" s="27" customFormat="1" ht="15" customHeight="1" x14ac:dyDescent="0.25">
      <c r="B10" s="28" t="s">
        <v>7</v>
      </c>
      <c r="C10" s="29"/>
      <c r="D10" s="31">
        <f>D9/D$96*100</f>
        <v>41.85693344749528</v>
      </c>
      <c r="E10" s="29"/>
      <c r="F10" s="31">
        <f>F9/F$96*100</f>
        <v>40.200931491185408</v>
      </c>
      <c r="G10" s="31">
        <f>G9/G$96*100</f>
        <v>41.882950454861245</v>
      </c>
      <c r="H10" s="31">
        <f>H9/H$96*100</f>
        <v>41.397819015228428</v>
      </c>
      <c r="I10" s="29"/>
      <c r="J10" s="31">
        <f t="shared" ref="J10:L10" si="15">J9/J$96*100</f>
        <v>41.258149098712614</v>
      </c>
      <c r="K10" s="31">
        <f t="shared" si="15"/>
        <v>41.561236691307208</v>
      </c>
      <c r="L10" s="31">
        <f t="shared" si="15"/>
        <v>41.421193717886112</v>
      </c>
      <c r="M10" s="31">
        <f t="shared" ref="M10:N10" si="16">M9/M$96*100</f>
        <v>41.227113695919222</v>
      </c>
      <c r="N10" s="31">
        <f t="shared" si="16"/>
        <v>41.418558838169076</v>
      </c>
      <c r="O10" s="31">
        <f t="shared" ref="O10:P10" si="17">O9/O$96*100</f>
        <v>40.674686826949859</v>
      </c>
      <c r="P10" s="31">
        <f t="shared" si="17"/>
        <v>40.741494635434208</v>
      </c>
      <c r="Q10" s="31">
        <f t="shared" ref="Q10" si="18">Q9/Q$96*100</f>
        <v>40.77307315920109</v>
      </c>
      <c r="R10" s="31">
        <f>R9/R$96*100</f>
        <v>40.997109460439205</v>
      </c>
      <c r="S10" s="31">
        <f>S9/S$96*100</f>
        <v>40.773948319122546</v>
      </c>
      <c r="T10" s="31">
        <f>T9/T$96*100</f>
        <v>40.60828318535151</v>
      </c>
      <c r="U10" s="31">
        <f>U9/U$96*100</f>
        <v>40.499279758671683</v>
      </c>
    </row>
    <row r="11" spans="1:21" ht="15" customHeight="1" x14ac:dyDescent="0.25">
      <c r="A11" s="1"/>
      <c r="B11" s="18" t="s">
        <v>8</v>
      </c>
      <c r="C11" s="19"/>
      <c r="D11" s="20">
        <v>20289.313999999998</v>
      </c>
      <c r="E11" s="19"/>
      <c r="F11" s="20">
        <v>20623.742999999999</v>
      </c>
      <c r="G11" s="20">
        <v>21356.076999999997</v>
      </c>
      <c r="H11" s="20">
        <v>21619.404000000002</v>
      </c>
      <c r="I11" s="19"/>
      <c r="J11" s="20">
        <v>20487.534065041018</v>
      </c>
      <c r="K11" s="20">
        <v>20696.266784833173</v>
      </c>
      <c r="L11" s="20">
        <v>20445.866500322747</v>
      </c>
      <c r="M11" s="20">
        <v>20429.504881735898</v>
      </c>
      <c r="N11" s="20">
        <v>20635.916083159336</v>
      </c>
      <c r="O11" s="20">
        <v>21429.853613202555</v>
      </c>
      <c r="P11" s="20">
        <v>21448.526270373615</v>
      </c>
      <c r="Q11" s="20">
        <v>21555.031388976655</v>
      </c>
      <c r="R11" s="20">
        <v>21496.969382730866</v>
      </c>
      <c r="S11" s="20">
        <v>21432.46778162109</v>
      </c>
      <c r="T11" s="20">
        <v>21341.430023838439</v>
      </c>
      <c r="U11" s="20">
        <v>21291.130305678438</v>
      </c>
    </row>
    <row r="12" spans="1:21" ht="15" customHeight="1" x14ac:dyDescent="0.25">
      <c r="A12" s="1"/>
      <c r="B12" s="21" t="s">
        <v>9</v>
      </c>
      <c r="C12" s="22"/>
      <c r="D12" s="11">
        <v>12474.246999999999</v>
      </c>
      <c r="E12" s="22"/>
      <c r="F12" s="11">
        <v>12660.802099999999</v>
      </c>
      <c r="G12" s="11">
        <v>13099.8797</v>
      </c>
      <c r="H12" s="11">
        <v>13272.07985</v>
      </c>
      <c r="I12" s="22"/>
      <c r="J12" s="11">
        <v>12565.4201351967</v>
      </c>
      <c r="K12" s="11">
        <v>12665.57987873928</v>
      </c>
      <c r="L12" s="11">
        <v>12476.661198996862</v>
      </c>
      <c r="M12" s="11">
        <v>12469.252580410013</v>
      </c>
      <c r="N12" s="38">
        <v>12546.221226277896</v>
      </c>
      <c r="O12" s="38">
        <v>12951.787287762216</v>
      </c>
      <c r="P12" s="38">
        <v>12965.031066307545</v>
      </c>
      <c r="Q12" s="38">
        <v>13014.587858845514</v>
      </c>
      <c r="R12" s="38">
        <v>13185.401868074836</v>
      </c>
      <c r="S12" s="38">
        <v>13202.159460357669</v>
      </c>
      <c r="T12" s="38">
        <v>13156.034584217206</v>
      </c>
      <c r="U12" s="38">
        <v>13108.566386667206</v>
      </c>
    </row>
    <row r="13" spans="1:21" ht="15" customHeight="1" x14ac:dyDescent="0.25">
      <c r="A13" s="1"/>
      <c r="B13" s="23" t="s">
        <v>10</v>
      </c>
      <c r="C13" s="22"/>
      <c r="D13" s="11">
        <v>7988.8149999999996</v>
      </c>
      <c r="E13" s="22"/>
      <c r="F13" s="11">
        <v>8335.4349999999995</v>
      </c>
      <c r="G13" s="11">
        <v>8636.4269999999997</v>
      </c>
      <c r="H13" s="11">
        <v>8796.1630000000005</v>
      </c>
      <c r="I13" s="22"/>
      <c r="J13" s="11">
        <v>8086</v>
      </c>
      <c r="K13" s="11">
        <v>8157</v>
      </c>
      <c r="L13" s="11">
        <v>8128</v>
      </c>
      <c r="M13" s="11">
        <v>8128</v>
      </c>
      <c r="N13" s="38">
        <v>8128</v>
      </c>
      <c r="O13" s="38">
        <v>8536</v>
      </c>
      <c r="P13" s="38">
        <v>8536.012200000001</v>
      </c>
      <c r="Q13" s="38">
        <v>8536.0026130000006</v>
      </c>
      <c r="R13" s="38">
        <v>8640.0026130000006</v>
      </c>
      <c r="S13" s="38">
        <v>8660.0026130000006</v>
      </c>
      <c r="T13" s="38">
        <v>8620.0044230000003</v>
      </c>
      <c r="U13" s="38">
        <v>8580.0044230000003</v>
      </c>
    </row>
    <row r="14" spans="1:21" ht="15" customHeight="1" x14ac:dyDescent="0.25">
      <c r="A14" s="1"/>
      <c r="B14" s="23" t="s">
        <v>11</v>
      </c>
      <c r="C14" s="22"/>
      <c r="D14" s="11">
        <v>2885.9270000000001</v>
      </c>
      <c r="E14" s="22"/>
      <c r="F14" s="11">
        <v>2746.5709999999999</v>
      </c>
      <c r="G14" s="11">
        <v>2767.748</v>
      </c>
      <c r="H14" s="11">
        <v>2783.038</v>
      </c>
      <c r="I14" s="22"/>
      <c r="J14" s="11">
        <v>2507.0729999999999</v>
      </c>
      <c r="K14" s="11">
        <v>2502.009</v>
      </c>
      <c r="L14" s="11">
        <v>2498.1499999999996</v>
      </c>
      <c r="M14" s="11">
        <v>2498.1499999999996</v>
      </c>
      <c r="N14" s="38">
        <v>2520.35</v>
      </c>
      <c r="O14" s="38">
        <v>2524.5500000000002</v>
      </c>
      <c r="P14" s="38">
        <v>2530.5500000000002</v>
      </c>
      <c r="Q14" s="38">
        <v>2537.0500000000002</v>
      </c>
      <c r="R14" s="38">
        <v>2531.56</v>
      </c>
      <c r="S14" s="38">
        <v>2540.17</v>
      </c>
      <c r="T14" s="38">
        <v>2544.1699999999996</v>
      </c>
      <c r="U14" s="38">
        <v>2537.88</v>
      </c>
    </row>
    <row r="15" spans="1:21" ht="15" customHeight="1" x14ac:dyDescent="0.25">
      <c r="A15" s="1"/>
      <c r="B15" s="23" t="s">
        <v>142</v>
      </c>
      <c r="C15" s="22"/>
      <c r="D15" s="11">
        <v>429.041</v>
      </c>
      <c r="E15" s="22"/>
      <c r="F15" s="11">
        <v>433.45299999999997</v>
      </c>
      <c r="G15" s="11">
        <v>437.57900000000001</v>
      </c>
      <c r="H15" s="11">
        <v>446.32400000000001</v>
      </c>
      <c r="I15" s="22"/>
      <c r="J15" s="11">
        <v>441.6064916663517</v>
      </c>
      <c r="K15" s="11">
        <v>444.18598957715909</v>
      </c>
      <c r="L15" s="11">
        <v>470.50561528373441</v>
      </c>
      <c r="M15" s="11">
        <v>470.50561528373441</v>
      </c>
      <c r="N15" s="38">
        <v>470.50561528373441</v>
      </c>
      <c r="O15" s="38">
        <v>479.5486840730822</v>
      </c>
      <c r="P15" s="38">
        <v>478.64103761085579</v>
      </c>
      <c r="Q15" s="38">
        <v>478.99803481486913</v>
      </c>
      <c r="R15" s="38">
        <v>473.7915535047988</v>
      </c>
      <c r="S15" s="38">
        <v>473.7915535047988</v>
      </c>
      <c r="T15" s="38">
        <v>471.90431226239082</v>
      </c>
      <c r="U15" s="38">
        <v>471.90431226239082</v>
      </c>
    </row>
    <row r="16" spans="1:21" ht="15" customHeight="1" x14ac:dyDescent="0.25">
      <c r="A16" s="1"/>
      <c r="B16" s="23" t="s">
        <v>143</v>
      </c>
      <c r="C16" s="22"/>
      <c r="D16" s="11">
        <v>0</v>
      </c>
      <c r="E16" s="22"/>
      <c r="F16" s="11">
        <v>0</v>
      </c>
      <c r="G16" s="11">
        <v>0</v>
      </c>
      <c r="H16" s="11">
        <v>0</v>
      </c>
      <c r="I16" s="22"/>
      <c r="J16" s="11">
        <v>0</v>
      </c>
      <c r="K16" s="11">
        <v>0</v>
      </c>
      <c r="L16" s="11">
        <v>0</v>
      </c>
      <c r="M16" s="11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5" customHeight="1" x14ac:dyDescent="0.25">
      <c r="A17" s="1"/>
      <c r="B17" s="23" t="s">
        <v>144</v>
      </c>
      <c r="C17" s="22"/>
      <c r="D17" s="11">
        <v>252.69</v>
      </c>
      <c r="E17" s="22"/>
      <c r="F17" s="11">
        <v>243.59700000000001</v>
      </c>
      <c r="G17" s="11">
        <v>253.97399999999999</v>
      </c>
      <c r="H17" s="11">
        <v>260.125</v>
      </c>
      <c r="I17" s="22"/>
      <c r="J17" s="11">
        <v>266.41201509042207</v>
      </c>
      <c r="K17" s="11">
        <v>274.73564683222975</v>
      </c>
      <c r="L17" s="11">
        <v>264.94453222619848</v>
      </c>
      <c r="M17" s="11">
        <v>259.46991363934774</v>
      </c>
      <c r="N17" s="38">
        <v>260.93628034633946</v>
      </c>
      <c r="O17" s="38">
        <v>261.74078639499999</v>
      </c>
      <c r="P17" s="38">
        <v>266.54531814499995</v>
      </c>
      <c r="Q17" s="38">
        <v>268.10581818772141</v>
      </c>
      <c r="R17" s="38">
        <v>293.6762066977214</v>
      </c>
      <c r="S17" s="38">
        <v>281.09837877585289</v>
      </c>
      <c r="T17" s="38">
        <v>273.1356143475</v>
      </c>
      <c r="U17" s="38">
        <v>272.79564547749999</v>
      </c>
    </row>
    <row r="18" spans="1:21" ht="15" customHeight="1" x14ac:dyDescent="0.25">
      <c r="A18" s="1"/>
      <c r="B18" s="23" t="s">
        <v>145</v>
      </c>
      <c r="C18" s="22"/>
      <c r="D18" s="11">
        <v>132.239</v>
      </c>
      <c r="E18" s="22"/>
      <c r="F18" s="11">
        <v>129.39000000000001</v>
      </c>
      <c r="G18" s="11">
        <v>129.02799999999999</v>
      </c>
      <c r="H18" s="11">
        <v>132.25</v>
      </c>
      <c r="I18" s="22"/>
      <c r="J18" s="11">
        <v>130.25700000000001</v>
      </c>
      <c r="K18" s="11">
        <v>129.358</v>
      </c>
      <c r="L18" s="11">
        <v>130.69999999999999</v>
      </c>
      <c r="M18" s="11">
        <v>130.69999999999999</v>
      </c>
      <c r="N18" s="38">
        <v>130.69999999999999</v>
      </c>
      <c r="O18" s="38">
        <v>132.30000000000001</v>
      </c>
      <c r="P18" s="38">
        <v>132.30000000000001</v>
      </c>
      <c r="Q18" s="38">
        <v>132.160551</v>
      </c>
      <c r="R18" s="38">
        <v>131.37055100000001</v>
      </c>
      <c r="S18" s="38">
        <v>133.37055100000001</v>
      </c>
      <c r="T18" s="38">
        <v>133.37</v>
      </c>
      <c r="U18" s="38">
        <v>133.37</v>
      </c>
    </row>
    <row r="19" spans="1:21" ht="15" customHeight="1" x14ac:dyDescent="0.25">
      <c r="A19" s="1"/>
      <c r="B19" s="23" t="s">
        <v>146</v>
      </c>
      <c r="C19" s="22"/>
      <c r="D19" s="11">
        <v>212.25299999999999</v>
      </c>
      <c r="E19" s="22"/>
      <c r="F19" s="11">
        <v>199.03599999999997</v>
      </c>
      <c r="G19" s="11">
        <v>226.35899999999998</v>
      </c>
      <c r="H19" s="11">
        <v>275.88900000000001</v>
      </c>
      <c r="I19" s="22"/>
      <c r="J19" s="11">
        <v>197.38921299512594</v>
      </c>
      <c r="K19" s="11">
        <v>197.38921299512594</v>
      </c>
      <c r="L19" s="11">
        <v>168.77469383071099</v>
      </c>
      <c r="M19" s="11">
        <v>168.77469383071099</v>
      </c>
      <c r="N19" s="38">
        <v>220.797928634187</v>
      </c>
      <c r="O19" s="38">
        <v>220.797928634187</v>
      </c>
      <c r="P19" s="38">
        <v>220.797928634187</v>
      </c>
      <c r="Q19" s="38">
        <v>220.7979286341872</v>
      </c>
      <c r="R19" s="38">
        <v>275.83199999999999</v>
      </c>
      <c r="S19" s="38">
        <v>275.83199999999999</v>
      </c>
      <c r="T19" s="38">
        <v>275.83199999999999</v>
      </c>
      <c r="U19" s="38">
        <v>275.83199999999999</v>
      </c>
    </row>
    <row r="20" spans="1:21" ht="15" customHeight="1" x14ac:dyDescent="0.25">
      <c r="A20" s="1"/>
      <c r="B20" s="23" t="s">
        <v>46</v>
      </c>
      <c r="C20" s="22"/>
      <c r="D20" s="11">
        <v>573.2819999999997</v>
      </c>
      <c r="E20" s="22"/>
      <c r="F20" s="11">
        <v>573.32009999999968</v>
      </c>
      <c r="G20" s="11">
        <v>648.76469999999995</v>
      </c>
      <c r="H20" s="11">
        <v>578.29084999999952</v>
      </c>
      <c r="I20" s="22"/>
      <c r="J20" s="11">
        <v>936.68241544480225</v>
      </c>
      <c r="K20" s="11">
        <v>960.90202933476394</v>
      </c>
      <c r="L20" s="11">
        <v>815.58635765621693</v>
      </c>
      <c r="M20" s="11">
        <v>813.65235765621765</v>
      </c>
      <c r="N20" s="38">
        <v>814.93140201363349</v>
      </c>
      <c r="O20" s="38">
        <v>796.84988865994819</v>
      </c>
      <c r="P20" s="38">
        <v>800.18458191750324</v>
      </c>
      <c r="Q20" s="38">
        <v>841.47291320873592</v>
      </c>
      <c r="R20" s="38">
        <v>839.16894387231514</v>
      </c>
      <c r="S20" s="38">
        <v>837.89436407701578</v>
      </c>
      <c r="T20" s="38">
        <v>837.61823460731284</v>
      </c>
      <c r="U20" s="38">
        <v>836.78000592731405</v>
      </c>
    </row>
    <row r="21" spans="1:21" ht="15" customHeight="1" x14ac:dyDescent="0.25">
      <c r="A21" s="1"/>
      <c r="B21" s="21" t="s">
        <v>13</v>
      </c>
      <c r="C21" s="22"/>
      <c r="D21" s="11">
        <v>7815.067</v>
      </c>
      <c r="E21" s="22"/>
      <c r="F21" s="11">
        <v>7962.9408999999996</v>
      </c>
      <c r="G21" s="11">
        <v>8256.1972999999998</v>
      </c>
      <c r="H21" s="11">
        <v>8347.3241500000004</v>
      </c>
      <c r="I21" s="22"/>
      <c r="J21" s="11">
        <v>7922.1139298443177</v>
      </c>
      <c r="K21" s="11">
        <v>8030.6869060938925</v>
      </c>
      <c r="L21" s="11">
        <v>7969.2053013258856</v>
      </c>
      <c r="M21" s="11">
        <v>7960.252301325886</v>
      </c>
      <c r="N21" s="38">
        <v>8089.6948568814405</v>
      </c>
      <c r="O21" s="38">
        <v>8478.0663254403389</v>
      </c>
      <c r="P21" s="38">
        <v>8483.4952040660701</v>
      </c>
      <c r="Q21" s="38">
        <v>8540.4435301311405</v>
      </c>
      <c r="R21" s="38">
        <v>8311.5675146560297</v>
      </c>
      <c r="S21" s="38">
        <v>8230.3083212634192</v>
      </c>
      <c r="T21" s="38">
        <v>8185.3954396212303</v>
      </c>
      <c r="U21" s="38">
        <v>8182.5639190112306</v>
      </c>
    </row>
    <row r="22" spans="1:21" ht="15" customHeight="1" x14ac:dyDescent="0.25">
      <c r="A22" s="1"/>
      <c r="B22" s="23" t="s">
        <v>14</v>
      </c>
      <c r="C22" s="22"/>
      <c r="D22" s="11">
        <v>4012.38</v>
      </c>
      <c r="E22" s="22"/>
      <c r="F22" s="11">
        <v>4193.3389999999999</v>
      </c>
      <c r="G22" s="11">
        <v>4275.5540000000001</v>
      </c>
      <c r="H22" s="11">
        <v>4302.7939999999999</v>
      </c>
      <c r="I22" s="22"/>
      <c r="J22" s="11">
        <v>4147.4399999999996</v>
      </c>
      <c r="K22" s="11">
        <v>4302.7529999999997</v>
      </c>
      <c r="L22" s="11">
        <v>4270.7800000000007</v>
      </c>
      <c r="M22" s="11">
        <v>4261.8270000000002</v>
      </c>
      <c r="N22" s="38">
        <v>4271.5280000000002</v>
      </c>
      <c r="O22" s="38">
        <v>4425.8320000000003</v>
      </c>
      <c r="P22" s="38">
        <v>4403.4610000000002</v>
      </c>
      <c r="Q22" s="38">
        <v>4369.2269999999999</v>
      </c>
      <c r="R22" s="38">
        <v>4339.2280000000001</v>
      </c>
      <c r="S22" s="38">
        <v>4344.5450000000001</v>
      </c>
      <c r="T22" s="38">
        <v>4323.7299999999996</v>
      </c>
      <c r="U22" s="38">
        <v>4331.8029999999999</v>
      </c>
    </row>
    <row r="23" spans="1:21" s="1" customFormat="1" ht="15" customHeight="1" x14ac:dyDescent="0.25">
      <c r="B23" s="24" t="s">
        <v>15</v>
      </c>
      <c r="C23" s="22"/>
      <c r="D23" s="11">
        <v>3906.8589999999999</v>
      </c>
      <c r="E23" s="22"/>
      <c r="F23" s="11">
        <v>4073.3619854901576</v>
      </c>
      <c r="G23" s="11">
        <v>4143.4188251227451</v>
      </c>
      <c r="H23" s="11">
        <v>4161.7824443113559</v>
      </c>
      <c r="I23" s="22"/>
      <c r="J23" s="11"/>
      <c r="K23" s="11"/>
      <c r="L23" s="11"/>
    </row>
    <row r="24" spans="1:21" s="1" customFormat="1" ht="15" customHeight="1" x14ac:dyDescent="0.25">
      <c r="B24" s="24" t="s">
        <v>16</v>
      </c>
      <c r="C24" s="22"/>
      <c r="D24" s="11">
        <v>105.521</v>
      </c>
      <c r="E24" s="22"/>
      <c r="F24" s="11">
        <v>119.97701450984205</v>
      </c>
      <c r="G24" s="11">
        <v>132.13517487725488</v>
      </c>
      <c r="H24" s="11">
        <v>141.01155568864365</v>
      </c>
      <c r="I24" s="22"/>
      <c r="J24" s="11"/>
      <c r="K24" s="11"/>
      <c r="L24" s="11"/>
    </row>
    <row r="25" spans="1:21" ht="15" customHeight="1" x14ac:dyDescent="0.25">
      <c r="A25" s="1"/>
      <c r="B25" s="23" t="s">
        <v>17</v>
      </c>
      <c r="C25" s="22"/>
      <c r="D25" s="11">
        <v>3309.3919999999998</v>
      </c>
      <c r="E25" s="22"/>
      <c r="F25" s="11">
        <v>3268.1239999999998</v>
      </c>
      <c r="G25" s="11">
        <v>3457.8629999999998</v>
      </c>
      <c r="H25" s="11">
        <v>3519.2109999999998</v>
      </c>
      <c r="I25" s="22"/>
      <c r="J25" s="11">
        <v>3285.1770000000001</v>
      </c>
      <c r="K25" s="11">
        <v>3227.93</v>
      </c>
      <c r="L25" s="11">
        <v>3204.3989999999999</v>
      </c>
      <c r="M25" s="11">
        <v>3204.3989999999999</v>
      </c>
      <c r="N25" s="38">
        <v>3280.828</v>
      </c>
      <c r="O25" s="38">
        <v>3554.7860000000001</v>
      </c>
      <c r="P25" s="38">
        <v>3577.261</v>
      </c>
      <c r="Q25" s="38">
        <v>3662.477003</v>
      </c>
      <c r="R25" s="38">
        <v>3462.794003</v>
      </c>
      <c r="S25" s="38">
        <v>3378.0190030000008</v>
      </c>
      <c r="T25" s="38">
        <v>3353.8070050000001</v>
      </c>
      <c r="U25" s="38">
        <v>3343.0660050000001</v>
      </c>
    </row>
    <row r="26" spans="1:21" ht="15" customHeight="1" x14ac:dyDescent="0.25">
      <c r="A26" s="1"/>
      <c r="B26" s="35" t="s">
        <v>147</v>
      </c>
      <c r="C26" s="22"/>
      <c r="D26" s="11">
        <v>98.293999999999997</v>
      </c>
      <c r="E26" s="22"/>
      <c r="F26" s="11">
        <v>88.472999999999999</v>
      </c>
      <c r="G26" s="11">
        <v>85.801000000000002</v>
      </c>
      <c r="H26" s="11">
        <v>96.004999999999995</v>
      </c>
      <c r="I26" s="22"/>
      <c r="J26" s="11">
        <v>100.568</v>
      </c>
      <c r="K26" s="11">
        <v>98.364999999999995</v>
      </c>
      <c r="L26" s="11">
        <v>97.647000000000006</v>
      </c>
      <c r="M26" s="11">
        <v>97.647000000000006</v>
      </c>
      <c r="N26" s="38">
        <v>97.647000000000006</v>
      </c>
      <c r="O26" s="38">
        <v>101.01</v>
      </c>
      <c r="P26" s="38">
        <v>93.364999999999995</v>
      </c>
      <c r="Q26" s="38">
        <v>93.29</v>
      </c>
      <c r="R26" s="38">
        <v>94.570999999999998</v>
      </c>
      <c r="S26" s="38">
        <v>94.778000000000006</v>
      </c>
      <c r="T26" s="38">
        <v>97.099000000000004</v>
      </c>
      <c r="U26" s="38">
        <v>99.55</v>
      </c>
    </row>
    <row r="27" spans="1:21" ht="15" customHeight="1" x14ac:dyDescent="0.25">
      <c r="A27" s="1"/>
      <c r="B27" s="23" t="s">
        <v>18</v>
      </c>
      <c r="C27" s="22"/>
      <c r="D27" s="11">
        <v>290.45</v>
      </c>
      <c r="E27" s="22"/>
      <c r="F27" s="11">
        <v>298.5</v>
      </c>
      <c r="G27" s="11">
        <v>318.86399999999998</v>
      </c>
      <c r="H27" s="11">
        <v>320.33799999999997</v>
      </c>
      <c r="I27" s="22"/>
      <c r="J27" s="11">
        <v>305.45400000000001</v>
      </c>
      <c r="K27" s="11">
        <v>305.18400000000003</v>
      </c>
      <c r="L27" s="11">
        <v>306.56400000000002</v>
      </c>
      <c r="M27" s="11">
        <v>306.56400000000002</v>
      </c>
      <c r="N27" s="38">
        <v>307</v>
      </c>
      <c r="O27" s="38">
        <v>310</v>
      </c>
      <c r="P27" s="38">
        <v>315.39999999999998</v>
      </c>
      <c r="Q27" s="38">
        <v>318.01</v>
      </c>
      <c r="R27" s="38">
        <v>319.88</v>
      </c>
      <c r="S27" s="38">
        <v>319.95</v>
      </c>
      <c r="T27" s="38">
        <v>319.95</v>
      </c>
      <c r="U27" s="38">
        <v>319.95</v>
      </c>
    </row>
    <row r="28" spans="1:21" ht="15" customHeight="1" x14ac:dyDescent="0.25">
      <c r="A28" s="1"/>
      <c r="B28" s="23" t="s">
        <v>12</v>
      </c>
      <c r="C28" s="22"/>
      <c r="D28" s="11">
        <v>45.463999999999999</v>
      </c>
      <c r="E28" s="22"/>
      <c r="F28" s="11">
        <v>45.969000000000001</v>
      </c>
      <c r="G28" s="11">
        <v>46.351999999999997</v>
      </c>
      <c r="H28" s="11">
        <v>47.344000000000001</v>
      </c>
      <c r="I28" s="22"/>
      <c r="J28" s="11">
        <v>37.070660998281411</v>
      </c>
      <c r="K28" s="11">
        <v>37.379407575559931</v>
      </c>
      <c r="L28" s="11">
        <v>38.415385810659167</v>
      </c>
      <c r="M28" s="11">
        <v>38.415385810659167</v>
      </c>
      <c r="N28" s="38">
        <v>38.415385810659167</v>
      </c>
      <c r="O28" s="38">
        <v>40.949784050896042</v>
      </c>
      <c r="P28" s="38">
        <v>40.874001767375319</v>
      </c>
      <c r="Q28" s="38">
        <v>41.295548057375314</v>
      </c>
      <c r="R28" s="38">
        <v>40.861322863062519</v>
      </c>
      <c r="S28" s="38">
        <v>40.861322863062519</v>
      </c>
      <c r="T28" s="38">
        <v>41.138632267734749</v>
      </c>
      <c r="U28" s="38">
        <v>41.138698927734751</v>
      </c>
    </row>
    <row r="29" spans="1:21" ht="15" customHeight="1" x14ac:dyDescent="0.25">
      <c r="A29" s="1"/>
      <c r="B29" s="23" t="s">
        <v>46</v>
      </c>
      <c r="C29" s="22"/>
      <c r="D29" s="11">
        <v>157.38100000000009</v>
      </c>
      <c r="E29" s="22"/>
      <c r="F29" s="11">
        <v>157.00889999999987</v>
      </c>
      <c r="G29" s="11">
        <v>157.56429999999992</v>
      </c>
      <c r="H29" s="11">
        <v>157.63715000000076</v>
      </c>
      <c r="I29" s="22"/>
      <c r="J29" s="11">
        <v>146.97226884603606</v>
      </c>
      <c r="K29" s="11">
        <v>157.4404985183337</v>
      </c>
      <c r="L29" s="11">
        <v>149.04691551522592</v>
      </c>
      <c r="M29" s="11">
        <v>149.04691551522592</v>
      </c>
      <c r="N29" s="38">
        <v>191.92347107078149</v>
      </c>
      <c r="O29" s="38">
        <v>146.49854138944283</v>
      </c>
      <c r="P29" s="38">
        <v>146.49920229869531</v>
      </c>
      <c r="Q29" s="38">
        <v>149.43397907376675</v>
      </c>
      <c r="R29" s="38">
        <v>148.80418879296667</v>
      </c>
      <c r="S29" s="38">
        <v>146.93299540035514</v>
      </c>
      <c r="T29" s="38">
        <v>146.76980235349583</v>
      </c>
      <c r="U29" s="38">
        <v>146.60621508349595</v>
      </c>
    </row>
    <row r="30" spans="1:21" ht="15" customHeight="1" x14ac:dyDescent="0.25">
      <c r="A30" s="1"/>
      <c r="B30" s="21" t="s">
        <v>19</v>
      </c>
      <c r="C30" s="22"/>
      <c r="D30" s="11">
        <v>0</v>
      </c>
      <c r="E30" s="22"/>
      <c r="F30" s="11">
        <v>0</v>
      </c>
      <c r="G30" s="11">
        <v>0</v>
      </c>
      <c r="H30" s="11"/>
      <c r="I30" s="22"/>
      <c r="J30" s="11">
        <v>0</v>
      </c>
      <c r="K30" s="11">
        <v>0</v>
      </c>
      <c r="L30" s="11">
        <v>0</v>
      </c>
      <c r="M30" s="11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</row>
    <row r="31" spans="1:21" ht="15" customHeight="1" x14ac:dyDescent="0.25">
      <c r="A31" s="1"/>
      <c r="B31" s="18" t="s">
        <v>20</v>
      </c>
      <c r="C31" s="19"/>
      <c r="D31" s="20">
        <v>15845.755999999999</v>
      </c>
      <c r="E31" s="19"/>
      <c r="F31" s="20">
        <v>16297.655000000001</v>
      </c>
      <c r="G31" s="20">
        <v>16499.613000000001</v>
      </c>
      <c r="H31" s="20">
        <v>16665.166000000001</v>
      </c>
      <c r="I31" s="19"/>
      <c r="J31" s="20">
        <v>16425.042787198126</v>
      </c>
      <c r="K31" s="20">
        <v>16711.899243570628</v>
      </c>
      <c r="L31" s="20">
        <v>16729.774856471369</v>
      </c>
      <c r="M31" s="20">
        <v>16693.866496609371</v>
      </c>
      <c r="N31" s="20">
        <v>16703.953544004333</v>
      </c>
      <c r="O31" s="20">
        <v>16877.992743438124</v>
      </c>
      <c r="P31" s="20">
        <v>16822.966348427952</v>
      </c>
      <c r="Q31" s="20">
        <v>16570.225729019476</v>
      </c>
      <c r="R31" s="20">
        <v>16993.187647818475</v>
      </c>
      <c r="S31" s="20">
        <v>16978.629959212703</v>
      </c>
      <c r="T31" s="20">
        <v>16750.511542180724</v>
      </c>
      <c r="U31" s="20">
        <v>16754.598880818448</v>
      </c>
    </row>
    <row r="32" spans="1:21" ht="15" customHeight="1" x14ac:dyDescent="0.25">
      <c r="A32" s="1"/>
      <c r="B32" s="21" t="s">
        <v>21</v>
      </c>
      <c r="C32" s="22"/>
      <c r="D32" s="11">
        <v>15594.571</v>
      </c>
      <c r="E32" s="22"/>
      <c r="F32" s="11">
        <v>16046.470000000001</v>
      </c>
      <c r="G32" s="11">
        <v>16248.428</v>
      </c>
      <c r="H32" s="11">
        <v>16413.981</v>
      </c>
      <c r="I32" s="22"/>
      <c r="J32" s="11">
        <v>16110.593996258118</v>
      </c>
      <c r="K32" s="11">
        <v>16388.531697670616</v>
      </c>
      <c r="L32" s="11">
        <v>16392.043978975558</v>
      </c>
      <c r="M32" s="11">
        <v>16373.73779097556</v>
      </c>
      <c r="N32" s="38">
        <v>16396.542765510694</v>
      </c>
      <c r="O32" s="38">
        <v>16590.715148054544</v>
      </c>
      <c r="P32" s="38">
        <v>16529.673638044373</v>
      </c>
      <c r="Q32" s="38">
        <v>16273.742310615893</v>
      </c>
      <c r="R32" s="38">
        <v>16696.950095504893</v>
      </c>
      <c r="S32" s="38">
        <v>16679.548075839124</v>
      </c>
      <c r="T32" s="38">
        <v>16435.369348895132</v>
      </c>
      <c r="U32" s="38">
        <v>16430.140626482858</v>
      </c>
    </row>
    <row r="33" spans="1:21" s="1" customFormat="1" ht="15" customHeight="1" x14ac:dyDescent="0.25">
      <c r="B33" s="23" t="s">
        <v>22</v>
      </c>
      <c r="C33" s="22"/>
      <c r="D33" s="11">
        <v>9044.518</v>
      </c>
      <c r="E33" s="22"/>
      <c r="F33" s="11">
        <v>9318.4140430000007</v>
      </c>
      <c r="G33" s="11">
        <v>9445.5766739999999</v>
      </c>
      <c r="H33" s="11">
        <v>9544.5575090000002</v>
      </c>
      <c r="I33" s="22"/>
      <c r="J33" s="11"/>
      <c r="K33" s="11"/>
      <c r="L33" s="11"/>
    </row>
    <row r="34" spans="1:21" s="1" customFormat="1" ht="15" customHeight="1" x14ac:dyDescent="0.25">
      <c r="B34" s="23" t="s">
        <v>148</v>
      </c>
      <c r="C34" s="22"/>
      <c r="D34" s="11">
        <v>6550.0529999999999</v>
      </c>
      <c r="E34" s="22"/>
      <c r="F34" s="11">
        <v>6728.0559569999996</v>
      </c>
      <c r="G34" s="11">
        <v>6802.851326</v>
      </c>
      <c r="H34" s="11">
        <v>6869.4234909999996</v>
      </c>
      <c r="I34" s="22"/>
      <c r="J34" s="11"/>
      <c r="K34" s="11"/>
      <c r="L34" s="11"/>
    </row>
    <row r="35" spans="1:21" ht="15" customHeight="1" x14ac:dyDescent="0.25">
      <c r="A35" s="1"/>
      <c r="B35" s="21" t="s">
        <v>23</v>
      </c>
      <c r="C35" s="22"/>
      <c r="D35" s="11">
        <v>251.185</v>
      </c>
      <c r="E35" s="22"/>
      <c r="F35" s="11">
        <v>251.185</v>
      </c>
      <c r="G35" s="11">
        <v>251.185</v>
      </c>
      <c r="H35" s="11">
        <v>251.185</v>
      </c>
      <c r="I35" s="22"/>
      <c r="J35" s="11">
        <v>314.44879094000964</v>
      </c>
      <c r="K35" s="11">
        <v>323.3675459000097</v>
      </c>
      <c r="L35" s="11">
        <v>337.7308774958093</v>
      </c>
      <c r="M35" s="11">
        <v>320.12870563380994</v>
      </c>
      <c r="N35" s="38">
        <v>307.41077849363876</v>
      </c>
      <c r="O35" s="38">
        <v>287.27759538357952</v>
      </c>
      <c r="P35" s="38">
        <v>293.29271038358047</v>
      </c>
      <c r="Q35" s="38">
        <v>296.4834184035808</v>
      </c>
      <c r="R35" s="38">
        <v>296.23755231357995</v>
      </c>
      <c r="S35" s="38">
        <v>299.08188337358013</v>
      </c>
      <c r="T35" s="38">
        <v>315.1421932855917</v>
      </c>
      <c r="U35" s="38">
        <v>324.45825433559173</v>
      </c>
    </row>
    <row r="36" spans="1:21" ht="15" customHeight="1" x14ac:dyDescent="0.25">
      <c r="A36" s="1"/>
      <c r="B36" s="18" t="s">
        <v>24</v>
      </c>
      <c r="C36" s="19"/>
      <c r="D36" s="20">
        <v>5059.884</v>
      </c>
      <c r="E36" s="19"/>
      <c r="F36" s="20">
        <v>2988.6419999999998</v>
      </c>
      <c r="G36" s="20">
        <v>3129.5110000000009</v>
      </c>
      <c r="H36" s="20">
        <v>3172.1530000000002</v>
      </c>
      <c r="I36" s="19"/>
      <c r="J36" s="20">
        <v>3534.2569419749511</v>
      </c>
      <c r="K36" s="20">
        <v>3496.1288157244894</v>
      </c>
      <c r="L36" s="20">
        <v>3552.8244887225046</v>
      </c>
      <c r="M36" s="20">
        <v>3458.1531911334005</v>
      </c>
      <c r="N36" s="20">
        <v>3435.8769899175418</v>
      </c>
      <c r="O36" s="20">
        <v>3427.9292008312373</v>
      </c>
      <c r="P36" s="20">
        <v>3577.7035377924103</v>
      </c>
      <c r="Q36" s="20">
        <v>3572.8621528778031</v>
      </c>
      <c r="R36" s="20">
        <v>3597.6091591462718</v>
      </c>
      <c r="S36" s="20">
        <v>3623.857336976942</v>
      </c>
      <c r="T36" s="20">
        <v>3636.0439669992029</v>
      </c>
      <c r="U36" s="20">
        <v>3647.4481220539915</v>
      </c>
    </row>
    <row r="37" spans="1:21" ht="15" customHeight="1" x14ac:dyDescent="0.25">
      <c r="A37" s="1"/>
      <c r="B37" s="21" t="s">
        <v>25</v>
      </c>
      <c r="C37" s="22"/>
      <c r="D37" s="11">
        <v>4569.7610000000004</v>
      </c>
      <c r="E37" s="22"/>
      <c r="F37" s="11">
        <v>2554.8849999999998</v>
      </c>
      <c r="G37" s="11">
        <v>2612.3860000000009</v>
      </c>
      <c r="H37" s="11">
        <v>2626.951</v>
      </c>
      <c r="I37" s="22"/>
      <c r="J37" s="11">
        <v>2818.4804337518121</v>
      </c>
      <c r="K37" s="11">
        <v>2807.9873521952245</v>
      </c>
      <c r="L37" s="11">
        <v>2858.8733416486152</v>
      </c>
      <c r="M37" s="11">
        <v>2795.1392654218866</v>
      </c>
      <c r="N37" s="38">
        <v>2772.7997837054659</v>
      </c>
      <c r="O37" s="38">
        <v>2792.3302738674233</v>
      </c>
      <c r="P37" s="38">
        <v>2894.132719036822</v>
      </c>
      <c r="Q37" s="38">
        <v>2878.0337401222146</v>
      </c>
      <c r="R37" s="38">
        <v>2899.3926133906834</v>
      </c>
      <c r="S37" s="38">
        <v>2885.2590250148937</v>
      </c>
      <c r="T37" s="38">
        <v>2893.902414370164</v>
      </c>
      <c r="U37" s="38">
        <v>2877.1667079573513</v>
      </c>
    </row>
    <row r="38" spans="1:21" ht="15" customHeight="1" x14ac:dyDescent="0.25">
      <c r="A38" s="1"/>
      <c r="B38" s="23" t="s">
        <v>26</v>
      </c>
      <c r="C38" s="22"/>
      <c r="D38" s="11">
        <v>4323.7420000000002</v>
      </c>
      <c r="E38" s="22"/>
      <c r="F38" s="11">
        <v>2304.8809999999999</v>
      </c>
      <c r="G38" s="11">
        <v>2384.1150000000007</v>
      </c>
      <c r="H38" s="11">
        <v>2396.09</v>
      </c>
      <c r="I38" s="22"/>
      <c r="J38" s="11">
        <v>2583.4426212343265</v>
      </c>
      <c r="K38" s="11">
        <v>2570.2149953512026</v>
      </c>
      <c r="L38" s="11">
        <v>2615.2768184159395</v>
      </c>
      <c r="M38" s="11">
        <v>2546.1330659355763</v>
      </c>
      <c r="N38" s="38">
        <v>2523.3681062191554</v>
      </c>
      <c r="O38" s="38">
        <v>2545.7805410800693</v>
      </c>
      <c r="P38" s="38">
        <v>2645.480877249468</v>
      </c>
      <c r="Q38" s="38">
        <v>2629.9296147841751</v>
      </c>
      <c r="R38" s="38">
        <v>2647.8315570526438</v>
      </c>
      <c r="S38" s="38">
        <v>2631.056013676854</v>
      </c>
      <c r="T38" s="38">
        <v>2639.0984580321247</v>
      </c>
      <c r="U38" s="38">
        <v>2554.4735323780114</v>
      </c>
    </row>
    <row r="39" spans="1:21" ht="15" customHeight="1" x14ac:dyDescent="0.25">
      <c r="A39" s="1"/>
      <c r="B39" s="23" t="s">
        <v>27</v>
      </c>
      <c r="C39" s="22"/>
      <c r="D39" s="11">
        <v>246.01900000000001</v>
      </c>
      <c r="E39" s="22"/>
      <c r="F39" s="11">
        <v>250.00400000000002</v>
      </c>
      <c r="G39" s="11">
        <v>228.27100000000002</v>
      </c>
      <c r="H39" s="11">
        <v>230.86099999999999</v>
      </c>
      <c r="I39" s="22"/>
      <c r="J39" s="11">
        <v>235.03781251748569</v>
      </c>
      <c r="K39" s="11">
        <v>237.77235684402189</v>
      </c>
      <c r="L39" s="11">
        <v>243.59652323267574</v>
      </c>
      <c r="M39" s="11">
        <v>249.00619948631049</v>
      </c>
      <c r="N39" s="38">
        <v>249.43167748631049</v>
      </c>
      <c r="O39" s="38">
        <v>246.54973278735403</v>
      </c>
      <c r="P39" s="38">
        <v>248.65184178735407</v>
      </c>
      <c r="Q39" s="38">
        <v>248.10412533803949</v>
      </c>
      <c r="R39" s="38">
        <v>251.56105633803946</v>
      </c>
      <c r="S39" s="38">
        <v>254.20301133803952</v>
      </c>
      <c r="T39" s="38">
        <v>254.80395633803948</v>
      </c>
      <c r="U39" s="38">
        <v>322.69317557933971</v>
      </c>
    </row>
    <row r="40" spans="1:21" ht="15" customHeight="1" x14ac:dyDescent="0.25">
      <c r="A40" s="1"/>
      <c r="B40" s="21" t="s">
        <v>28</v>
      </c>
      <c r="C40" s="22"/>
      <c r="D40" s="11">
        <v>490.12299999999999</v>
      </c>
      <c r="E40" s="22"/>
      <c r="F40" s="11">
        <v>433.75699999999995</v>
      </c>
      <c r="G40" s="11">
        <v>517.125</v>
      </c>
      <c r="H40" s="11">
        <v>545.202</v>
      </c>
      <c r="I40" s="22"/>
      <c r="J40" s="11">
        <v>715.77650822313899</v>
      </c>
      <c r="K40" s="11">
        <v>688.1414635292648</v>
      </c>
      <c r="L40" s="11">
        <v>693.95114707388939</v>
      </c>
      <c r="M40" s="11">
        <v>663.01392571151359</v>
      </c>
      <c r="N40" s="38">
        <v>663.07720621207579</v>
      </c>
      <c r="O40" s="38">
        <v>635.59892696381394</v>
      </c>
      <c r="P40" s="38">
        <v>683.57081875558822</v>
      </c>
      <c r="Q40" s="38">
        <v>694.82841275558826</v>
      </c>
      <c r="R40" s="38">
        <v>698.2165457555883</v>
      </c>
      <c r="S40" s="38">
        <v>738.59831196204846</v>
      </c>
      <c r="T40" s="38">
        <v>742.14155262903876</v>
      </c>
      <c r="U40" s="38">
        <v>770.28141409664022</v>
      </c>
    </row>
    <row r="41" spans="1:21" ht="15" customHeight="1" x14ac:dyDescent="0.25">
      <c r="A41" s="1"/>
      <c r="B41" s="23" t="s">
        <v>29</v>
      </c>
      <c r="C41" s="22"/>
      <c r="D41" s="11">
        <v>352.12299999999999</v>
      </c>
      <c r="E41" s="22"/>
      <c r="F41" s="11">
        <v>289.55700000000002</v>
      </c>
      <c r="G41" s="11">
        <v>382.32299999999998</v>
      </c>
      <c r="H41" s="11">
        <v>375.93099999999998</v>
      </c>
      <c r="I41" s="22"/>
      <c r="J41" s="11">
        <v>389.54540509948566</v>
      </c>
      <c r="K41" s="11">
        <v>359.75092790948565</v>
      </c>
      <c r="L41" s="11">
        <v>362.8813610585072</v>
      </c>
      <c r="M41" s="11">
        <v>362.88136105850731</v>
      </c>
      <c r="N41" s="38">
        <v>362.88136105850731</v>
      </c>
      <c r="O41" s="38">
        <v>357.24476543999987</v>
      </c>
      <c r="P41" s="38">
        <v>404.12208499999991</v>
      </c>
      <c r="Q41" s="38">
        <v>409.06993999999997</v>
      </c>
      <c r="R41" s="38">
        <v>409.98285299999992</v>
      </c>
      <c r="S41" s="38">
        <v>405.82283799999988</v>
      </c>
      <c r="T41" s="38">
        <v>371.30469151540768</v>
      </c>
      <c r="U41" s="38">
        <v>371.41929151540779</v>
      </c>
    </row>
    <row r="42" spans="1:21" ht="15" customHeight="1" x14ac:dyDescent="0.25">
      <c r="A42" s="1"/>
      <c r="B42" s="23" t="s">
        <v>30</v>
      </c>
      <c r="C42" s="22"/>
      <c r="D42" s="11">
        <v>63.103999999999999</v>
      </c>
      <c r="E42" s="22"/>
      <c r="F42" s="11">
        <v>63.068000000000005</v>
      </c>
      <c r="G42" s="11">
        <v>62.082000000000001</v>
      </c>
      <c r="H42" s="11">
        <v>62.181000000000004</v>
      </c>
      <c r="I42" s="22"/>
      <c r="J42" s="11">
        <v>267.53151227365333</v>
      </c>
      <c r="K42" s="11">
        <v>269.24392376977914</v>
      </c>
      <c r="L42" s="11">
        <v>269.95604109538226</v>
      </c>
      <c r="M42" s="11">
        <v>239.01881973300624</v>
      </c>
      <c r="N42" s="38">
        <v>239.0821002335685</v>
      </c>
      <c r="O42" s="38">
        <v>224.13137452381415</v>
      </c>
      <c r="P42" s="38">
        <v>224.74564675558835</v>
      </c>
      <c r="Q42" s="38">
        <v>228.56043075558836</v>
      </c>
      <c r="R42" s="38">
        <v>229.0335427555884</v>
      </c>
      <c r="S42" s="38">
        <v>271.22550596204854</v>
      </c>
      <c r="T42" s="38">
        <v>253.64606011363105</v>
      </c>
      <c r="U42" s="38">
        <v>280.88726058123251</v>
      </c>
    </row>
    <row r="43" spans="1:21" ht="15" customHeight="1" x14ac:dyDescent="0.25">
      <c r="A43" s="1"/>
      <c r="B43" s="18" t="s">
        <v>31</v>
      </c>
      <c r="C43" s="19"/>
      <c r="D43" s="20">
        <v>2978.9519999999998</v>
      </c>
      <c r="E43" s="19"/>
      <c r="F43" s="20">
        <v>2900.0630000000001</v>
      </c>
      <c r="G43" s="20">
        <v>3045.0899999999997</v>
      </c>
      <c r="H43" s="20">
        <v>3470.607</v>
      </c>
      <c r="I43" s="19"/>
      <c r="J43" s="20">
        <v>3095.1423154565309</v>
      </c>
      <c r="K43" s="20">
        <v>3107.2585324896081</v>
      </c>
      <c r="L43" s="20">
        <v>2828.4595626992186</v>
      </c>
      <c r="M43" s="20">
        <v>2771.3137934044616</v>
      </c>
      <c r="N43" s="20">
        <v>2778.4080535243966</v>
      </c>
      <c r="O43" s="20">
        <v>2284.015736109408</v>
      </c>
      <c r="P43" s="20">
        <v>2242.8972495708931</v>
      </c>
      <c r="Q43" s="20">
        <v>2428.1496909993753</v>
      </c>
      <c r="R43" s="20">
        <v>1928.9691917219882</v>
      </c>
      <c r="S43" s="20">
        <v>2373.4416152533063</v>
      </c>
      <c r="T43" s="20">
        <v>2499.9792106761106</v>
      </c>
      <c r="U43" s="20">
        <v>2416.0678209670432</v>
      </c>
    </row>
    <row r="44" spans="1:21" ht="15" customHeight="1" x14ac:dyDescent="0.25">
      <c r="A44" s="1"/>
      <c r="B44" s="23" t="s">
        <v>35</v>
      </c>
      <c r="C44" s="22"/>
      <c r="D44" s="11">
        <v>2336.77</v>
      </c>
      <c r="E44" s="22"/>
      <c r="F44" s="11">
        <v>2234.5239999999999</v>
      </c>
      <c r="G44" s="11">
        <v>2380.808</v>
      </c>
      <c r="H44" s="11">
        <v>2288.2640000000001</v>
      </c>
      <c r="I44" s="22"/>
      <c r="J44" s="11">
        <v>2351.546503025932</v>
      </c>
      <c r="K44" s="11">
        <v>2351.546503025932</v>
      </c>
      <c r="L44" s="11">
        <v>2043.7233417185514</v>
      </c>
      <c r="M44" s="11">
        <v>2043.7942937185514</v>
      </c>
      <c r="N44" s="38">
        <v>2069.5160785638145</v>
      </c>
      <c r="O44" s="38">
        <v>1599.2829830204555</v>
      </c>
      <c r="P44" s="38">
        <v>1599.2829830204557</v>
      </c>
      <c r="Q44" s="38">
        <v>1599.645952020456</v>
      </c>
      <c r="R44" s="38">
        <v>1372.7013964695554</v>
      </c>
      <c r="S44" s="38">
        <v>1372.7013964695554</v>
      </c>
      <c r="T44" s="38">
        <v>1372.9901184695552</v>
      </c>
      <c r="U44" s="38">
        <v>1236.5957698379577</v>
      </c>
    </row>
    <row r="45" spans="1:21" ht="15" customHeight="1" x14ac:dyDescent="0.25">
      <c r="A45" s="1"/>
      <c r="B45" s="21" t="s">
        <v>32</v>
      </c>
      <c r="C45" s="22"/>
      <c r="D45" s="11">
        <v>0</v>
      </c>
      <c r="E45" s="22"/>
      <c r="F45" s="11"/>
      <c r="G45" s="11">
        <v>0</v>
      </c>
      <c r="H45" s="11"/>
      <c r="I45" s="22"/>
      <c r="J45" s="11"/>
      <c r="K45" s="11"/>
      <c r="L45" s="11"/>
    </row>
    <row r="46" spans="1:21" ht="15" customHeight="1" x14ac:dyDescent="0.25">
      <c r="A46" s="1"/>
      <c r="B46" s="21" t="s">
        <v>33</v>
      </c>
      <c r="C46" s="22"/>
      <c r="D46" s="11">
        <v>2771.33</v>
      </c>
      <c r="E46" s="22"/>
      <c r="F46" s="11">
        <v>2688.6880000000001</v>
      </c>
      <c r="G46" s="11">
        <v>2843.2989999999995</v>
      </c>
      <c r="H46" s="11">
        <v>3283.3159999999998</v>
      </c>
      <c r="I46" s="22"/>
      <c r="J46" s="11">
        <v>1125.0832622028552</v>
      </c>
      <c r="K46" s="11">
        <v>1136.9851841938112</v>
      </c>
      <c r="L46" s="11">
        <v>1248.8843495744527</v>
      </c>
      <c r="M46" s="11">
        <v>1191.7385802796957</v>
      </c>
      <c r="N46" s="38">
        <v>1187.6510046577296</v>
      </c>
      <c r="O46" s="38">
        <v>958.70812601618741</v>
      </c>
      <c r="P46" s="38">
        <v>969.76240169046264</v>
      </c>
      <c r="Q46" s="38">
        <v>1122.9006481189442</v>
      </c>
      <c r="R46" s="38">
        <v>841.04959879372814</v>
      </c>
      <c r="S46" s="38">
        <v>1285.4634973250452</v>
      </c>
      <c r="T46" s="38">
        <v>1510.3589407478494</v>
      </c>
      <c r="U46" s="38">
        <v>1423.8084591926415</v>
      </c>
    </row>
    <row r="47" spans="1:21" ht="15" customHeight="1" x14ac:dyDescent="0.25">
      <c r="A47" s="1"/>
      <c r="B47" s="21" t="s">
        <v>34</v>
      </c>
      <c r="C47" s="22"/>
      <c r="D47" s="11">
        <v>207.62200000000001</v>
      </c>
      <c r="E47" s="22"/>
      <c r="F47" s="11">
        <v>211.37500000000006</v>
      </c>
      <c r="G47" s="11">
        <v>201.79100000000017</v>
      </c>
      <c r="H47" s="11">
        <v>187.29100000000039</v>
      </c>
      <c r="I47" s="22"/>
      <c r="J47" s="11">
        <v>1970.0590532536758</v>
      </c>
      <c r="K47" s="11">
        <v>1970.2733482957972</v>
      </c>
      <c r="L47" s="11">
        <v>1579.5752131247657</v>
      </c>
      <c r="M47" s="11">
        <v>1579.5752131247657</v>
      </c>
      <c r="N47" s="38">
        <v>1590.7570488666668</v>
      </c>
      <c r="O47" s="38">
        <v>1325.3076100932205</v>
      </c>
      <c r="P47" s="38">
        <v>1273.1348478804302</v>
      </c>
      <c r="Q47" s="38">
        <v>1305.249042880431</v>
      </c>
      <c r="R47" s="38">
        <v>1087.91959292826</v>
      </c>
      <c r="S47" s="38">
        <v>1087.9781179282611</v>
      </c>
      <c r="T47" s="38">
        <v>989.62026992826134</v>
      </c>
      <c r="U47" s="38">
        <v>992.25936177440178</v>
      </c>
    </row>
    <row r="48" spans="1:21" s="27" customFormat="1" ht="15" customHeight="1" x14ac:dyDescent="0.25">
      <c r="B48" s="28" t="s">
        <v>80</v>
      </c>
      <c r="C48" s="29"/>
      <c r="D48" s="30">
        <f>D51+D54+D55+D58+D64+D67+D84+D88</f>
        <v>49387.358</v>
      </c>
      <c r="E48" s="22"/>
      <c r="F48" s="30">
        <f t="shared" ref="F48:H48" si="19">F51+F54+F55+F58+F64+F67+F84+F88</f>
        <v>48209.635999999999</v>
      </c>
      <c r="G48" s="30">
        <f t="shared" ref="G48" si="20">G51+G54+G55+G58+G64+G67+G84+G88</f>
        <v>49216.920000000006</v>
      </c>
      <c r="H48" s="30">
        <f t="shared" si="19"/>
        <v>50325.538</v>
      </c>
      <c r="I48" s="29"/>
      <c r="J48" s="30">
        <f t="shared" ref="J48:K48" si="21">J51+J54+J55+J58+J64+J67+J84+J88</f>
        <v>48574.862890668475</v>
      </c>
      <c r="K48" s="30">
        <f t="shared" si="21"/>
        <v>48931.893852843874</v>
      </c>
      <c r="L48" s="30">
        <f t="shared" ref="L48:N48" si="22">L51+L54+L55+L58+L64+L67+L84+L88</f>
        <v>48184.232285169754</v>
      </c>
      <c r="M48" s="30">
        <f t="shared" si="22"/>
        <v>48052.844049075698</v>
      </c>
      <c r="N48" s="30">
        <f t="shared" si="22"/>
        <v>48087.381577476823</v>
      </c>
      <c r="O48" s="30">
        <f t="shared" ref="O48:P48" si="23">O51+O54+O55+O58+O64+O67+O84+O88</f>
        <v>47933.094224623848</v>
      </c>
      <c r="P48" s="30">
        <f t="shared" si="23"/>
        <v>48064.021752674271</v>
      </c>
      <c r="Q48" s="30">
        <f t="shared" ref="Q48" si="24">Q51+Q54+Q55+Q58+Q64+Q67+Q84+Q88</f>
        <v>47915.211130334952</v>
      </c>
      <c r="R48" s="30">
        <f>R51+R54+R55+R58+R64+R67+R84+R88</f>
        <v>47776.365424224947</v>
      </c>
      <c r="S48" s="30">
        <f>S51+S54+S55+S58+S64+S67+S84+S88</f>
        <v>48243.57471760211</v>
      </c>
      <c r="T48" s="30">
        <f>T51+T54+T55+T58+T64+T67+T84+T88</f>
        <v>48000.098304925319</v>
      </c>
      <c r="U48" s="30">
        <f>U51+U54+U55+U58+U64+U67+U84+U88</f>
        <v>47706.803147927618</v>
      </c>
    </row>
    <row r="49" spans="1:21" s="27" customFormat="1" ht="15" customHeight="1" x14ac:dyDescent="0.25">
      <c r="B49" s="28" t="s">
        <v>7</v>
      </c>
      <c r="C49" s="29"/>
      <c r="D49" s="31">
        <f>D48/D$96*100</f>
        <v>46.796933849445502</v>
      </c>
      <c r="E49" s="29"/>
      <c r="F49" s="31">
        <f>F48/F$96*100</f>
        <v>45.271376106032392</v>
      </c>
      <c r="G49" s="31">
        <f>G48/G$96*100</f>
        <v>46.81662953126677</v>
      </c>
      <c r="H49" s="31">
        <f>H48/H$96*100</f>
        <v>46.371941398876828</v>
      </c>
      <c r="I49" s="29"/>
      <c r="J49" s="31">
        <f t="shared" ref="J49:K49" si="25">J48/J$96*100</f>
        <v>46.027055146622345</v>
      </c>
      <c r="K49" s="31">
        <f t="shared" si="25"/>
        <v>46.207640179598755</v>
      </c>
      <c r="L49" s="31">
        <f t="shared" ref="L49:N49" si="26">L48/L$96*100</f>
        <v>45.821609329091345</v>
      </c>
      <c r="M49" s="31">
        <f t="shared" si="26"/>
        <v>45.696663467359869</v>
      </c>
      <c r="N49" s="31">
        <f t="shared" si="26"/>
        <v>45.729507513192594</v>
      </c>
      <c r="O49" s="31">
        <f t="shared" ref="O49:P49" si="27">O48/O$96*100</f>
        <v>44.29061426553244</v>
      </c>
      <c r="P49" s="31">
        <f t="shared" si="27"/>
        <v>44.411592490189634</v>
      </c>
      <c r="Q49" s="31">
        <f t="shared" ref="Q49" si="28">Q48/Q$96*100</f>
        <v>44.274090124042395</v>
      </c>
      <c r="R49" s="31">
        <f>R48/R$96*100</f>
        <v>44.498822230823329</v>
      </c>
      <c r="S49" s="31">
        <f>S48/S$96*100</f>
        <v>44.295249744345419</v>
      </c>
      <c r="T49" s="31">
        <f>T48/T$96*100</f>
        <v>44.07169979868933</v>
      </c>
      <c r="U49" s="31">
        <f>U48/U$96*100</f>
        <v>43.802408347878156</v>
      </c>
    </row>
    <row r="50" spans="1:21" ht="15" customHeight="1" x14ac:dyDescent="0.25">
      <c r="A50" s="1"/>
      <c r="B50" s="18" t="s">
        <v>36</v>
      </c>
      <c r="C50" s="19"/>
      <c r="D50" s="20">
        <v>44215.201000000001</v>
      </c>
      <c r="E50" s="19"/>
      <c r="F50" s="20">
        <v>42385.572</v>
      </c>
      <c r="G50" s="20">
        <v>42935.336000000003</v>
      </c>
      <c r="H50" s="20">
        <v>44216.7</v>
      </c>
      <c r="I50" s="19"/>
      <c r="J50" s="20">
        <v>42149.019534508305</v>
      </c>
      <c r="K50" s="20">
        <v>42489.32345105979</v>
      </c>
      <c r="L50" s="20">
        <v>42581.933256035481</v>
      </c>
      <c r="M50" s="20">
        <v>42198.696836055169</v>
      </c>
      <c r="N50" s="20">
        <v>42079.831364080914</v>
      </c>
      <c r="O50" s="20">
        <v>42341.723644561534</v>
      </c>
      <c r="P50" s="20">
        <v>42463.491634697086</v>
      </c>
      <c r="Q50" s="20">
        <v>42463.318480179842</v>
      </c>
      <c r="R50" s="20">
        <v>42715.190932989783</v>
      </c>
      <c r="S50" s="20">
        <v>43307.617251651893</v>
      </c>
      <c r="T50" s="20">
        <v>43216.071765087843</v>
      </c>
      <c r="U50" s="20">
        <v>42814.238190932905</v>
      </c>
    </row>
    <row r="51" spans="1:21" ht="15" customHeight="1" x14ac:dyDescent="0.25">
      <c r="A51" s="1"/>
      <c r="B51" s="21" t="s">
        <v>37</v>
      </c>
      <c r="C51" s="22"/>
      <c r="D51" s="11">
        <v>10597.133000000002</v>
      </c>
      <c r="E51" s="22"/>
      <c r="F51" s="11">
        <v>11081.272000000001</v>
      </c>
      <c r="G51" s="11">
        <v>11248.557000000001</v>
      </c>
      <c r="H51" s="11">
        <v>11196.027000000002</v>
      </c>
      <c r="I51" s="22"/>
      <c r="J51" s="11">
        <v>11807.534909630249</v>
      </c>
      <c r="K51" s="11">
        <v>11956.089665958812</v>
      </c>
      <c r="L51" s="11">
        <v>12003.479602595216</v>
      </c>
      <c r="M51" s="11">
        <v>12132.153919575892</v>
      </c>
      <c r="N51" s="38">
        <v>12068.169471787623</v>
      </c>
      <c r="O51" s="38">
        <v>11970.363528917123</v>
      </c>
      <c r="P51" s="38">
        <v>11995.758323217222</v>
      </c>
      <c r="Q51" s="38">
        <v>11985.123493670173</v>
      </c>
      <c r="R51" s="38">
        <v>12043.751754351371</v>
      </c>
      <c r="S51" s="38">
        <v>12015.496968630714</v>
      </c>
      <c r="T51" s="38">
        <v>11832.486768544786</v>
      </c>
      <c r="U51" s="38">
        <v>11765.346145305361</v>
      </c>
    </row>
    <row r="52" spans="1:21" ht="15" customHeight="1" x14ac:dyDescent="0.25">
      <c r="A52" s="1"/>
      <c r="B52" s="23" t="s">
        <v>38</v>
      </c>
      <c r="C52" s="22"/>
      <c r="D52" s="11">
        <v>7740.59</v>
      </c>
      <c r="E52" s="22"/>
      <c r="F52" s="11">
        <v>8108.8469999999998</v>
      </c>
      <c r="G52" s="11">
        <v>8238.2389999999996</v>
      </c>
      <c r="H52" s="11">
        <v>8212.85</v>
      </c>
      <c r="I52" s="22"/>
      <c r="J52" s="11">
        <v>8543.6913079544938</v>
      </c>
      <c r="K52" s="11">
        <v>8636.67327732171</v>
      </c>
      <c r="L52" s="11">
        <v>8642.7631992216411</v>
      </c>
      <c r="M52" s="11">
        <v>8753.5508545559896</v>
      </c>
      <c r="N52" s="38">
        <v>8735.6221636551873</v>
      </c>
      <c r="O52" s="38">
        <v>8656.8492694025736</v>
      </c>
      <c r="P52" s="38">
        <v>8676.3148811671963</v>
      </c>
      <c r="Q52" s="38">
        <v>8668.6446144027559</v>
      </c>
      <c r="R52" s="38">
        <v>8746.3221283333278</v>
      </c>
      <c r="S52" s="38">
        <v>8716.0174450593058</v>
      </c>
      <c r="T52" s="38">
        <v>8708.6510146672645</v>
      </c>
      <c r="U52" s="38">
        <v>8645.2046292106388</v>
      </c>
    </row>
    <row r="53" spans="1:21" ht="15" customHeight="1" x14ac:dyDescent="0.25">
      <c r="A53" s="1"/>
      <c r="B53" s="23" t="s">
        <v>39</v>
      </c>
      <c r="C53" s="22"/>
      <c r="D53" s="11">
        <v>2856.5430000000015</v>
      </c>
      <c r="E53" s="22"/>
      <c r="F53" s="11">
        <v>2972.4250000000011</v>
      </c>
      <c r="G53" s="11">
        <v>3010.3180000000011</v>
      </c>
      <c r="H53" s="11">
        <v>2983.1770000000015</v>
      </c>
      <c r="I53" s="22"/>
      <c r="J53" s="11">
        <v>3263.843601675756</v>
      </c>
      <c r="K53" s="11">
        <v>3319.416388637102</v>
      </c>
      <c r="L53" s="11">
        <v>3360.7164033735744</v>
      </c>
      <c r="M53" s="11">
        <v>3378.6030650199018</v>
      </c>
      <c r="N53" s="38">
        <v>3332.5473081324353</v>
      </c>
      <c r="O53" s="38">
        <v>3313.5142595145498</v>
      </c>
      <c r="P53" s="38">
        <v>3319.4434420500265</v>
      </c>
      <c r="Q53" s="38">
        <v>3316.4788792674176</v>
      </c>
      <c r="R53" s="38">
        <v>3297.4296260180427</v>
      </c>
      <c r="S53" s="38">
        <v>3299.4795235714082</v>
      </c>
      <c r="T53" s="38">
        <v>3123.8357538775213</v>
      </c>
      <c r="U53" s="38">
        <v>3120.1415160947213</v>
      </c>
    </row>
    <row r="54" spans="1:21" ht="15" customHeight="1" x14ac:dyDescent="0.25">
      <c r="A54" s="1"/>
      <c r="B54" s="21" t="s">
        <v>40</v>
      </c>
      <c r="C54" s="22"/>
      <c r="D54" s="11">
        <v>7828.8549999999996</v>
      </c>
      <c r="E54" s="22"/>
      <c r="F54" s="11">
        <v>7467.7929999999997</v>
      </c>
      <c r="G54" s="11">
        <v>7680.2639999999992</v>
      </c>
      <c r="H54" s="11">
        <v>8787.2469999999994</v>
      </c>
      <c r="I54" s="22"/>
      <c r="J54" s="11">
        <v>5922.7872170487126</v>
      </c>
      <c r="K54" s="11">
        <v>6043.4283510212208</v>
      </c>
      <c r="L54" s="11">
        <v>6227.081815184054</v>
      </c>
      <c r="M54" s="11">
        <v>6356.5972340176768</v>
      </c>
      <c r="N54" s="38">
        <v>6066.9218378636788</v>
      </c>
      <c r="O54" s="38">
        <v>6395.3713359582343</v>
      </c>
      <c r="P54" s="38">
        <v>6422.1998100699611</v>
      </c>
      <c r="Q54" s="38">
        <v>6433.9832898437735</v>
      </c>
      <c r="R54" s="38">
        <v>6405.1484456259814</v>
      </c>
      <c r="S54" s="38">
        <v>6466.5980217204306</v>
      </c>
      <c r="T54" s="38">
        <v>6579.9538151203424</v>
      </c>
      <c r="U54" s="38">
        <v>6537.7764562256971</v>
      </c>
    </row>
    <row r="55" spans="1:21" ht="15" customHeight="1" x14ac:dyDescent="0.25">
      <c r="A55" s="1"/>
      <c r="B55" s="21" t="s">
        <v>74</v>
      </c>
      <c r="C55" s="22"/>
      <c r="D55" s="11">
        <v>112.85</v>
      </c>
      <c r="E55" s="22"/>
      <c r="F55" s="11">
        <v>112.85</v>
      </c>
      <c r="G55" s="11">
        <v>112.85</v>
      </c>
      <c r="H55" s="11">
        <v>112.85</v>
      </c>
      <c r="I55" s="22"/>
      <c r="J55" s="11">
        <v>152.81446716451464</v>
      </c>
      <c r="K55" s="11">
        <v>152.14113577768231</v>
      </c>
      <c r="L55" s="11">
        <v>162.18052053621315</v>
      </c>
      <c r="M55" s="11">
        <v>150.02277074962524</v>
      </c>
      <c r="N55" s="38">
        <v>191.08118339816974</v>
      </c>
      <c r="O55" s="38">
        <v>139.68585263854447</v>
      </c>
      <c r="P55" s="38">
        <v>155.61287963854446</v>
      </c>
      <c r="Q55" s="38">
        <v>189.46221137326569</v>
      </c>
      <c r="R55" s="38">
        <v>196.68835622630641</v>
      </c>
      <c r="S55" s="38">
        <v>204.31289569758385</v>
      </c>
      <c r="T55" s="38">
        <v>176.07977645162038</v>
      </c>
      <c r="U55" s="38">
        <v>181.10787992289784</v>
      </c>
    </row>
    <row r="56" spans="1:21" ht="15" customHeight="1" x14ac:dyDescent="0.25">
      <c r="A56" s="1"/>
      <c r="B56" s="23" t="s">
        <v>75</v>
      </c>
      <c r="C56" s="22"/>
      <c r="D56" s="11">
        <v>112.85</v>
      </c>
      <c r="E56" s="22"/>
      <c r="F56" s="11">
        <v>112.85</v>
      </c>
      <c r="G56" s="11">
        <v>112.85</v>
      </c>
      <c r="H56" s="11">
        <v>112.85</v>
      </c>
      <c r="I56" s="22"/>
      <c r="J56" s="11">
        <v>152.81446716451464</v>
      </c>
      <c r="K56" s="11">
        <v>152.14113577768231</v>
      </c>
      <c r="L56" s="11">
        <v>162.18052053621315</v>
      </c>
      <c r="M56" s="11">
        <v>150.02277074962524</v>
      </c>
      <c r="N56" s="38">
        <v>159.56805682451551</v>
      </c>
      <c r="O56" s="38">
        <v>108.17272606489026</v>
      </c>
      <c r="P56" s="38">
        <v>124.09975306489024</v>
      </c>
      <c r="Q56" s="38">
        <v>157.94908479961146</v>
      </c>
      <c r="R56" s="38">
        <v>165.17522965265218</v>
      </c>
      <c r="S56" s="38">
        <v>172.79976912392962</v>
      </c>
      <c r="T56" s="38">
        <v>144.56666087796614</v>
      </c>
      <c r="U56" s="38">
        <v>149.59476334924361</v>
      </c>
    </row>
    <row r="57" spans="1:21" ht="15" customHeight="1" x14ac:dyDescent="0.25">
      <c r="A57" s="1"/>
      <c r="B57" s="23" t="s">
        <v>76</v>
      </c>
      <c r="C57" s="22"/>
      <c r="D57" s="11">
        <v>0</v>
      </c>
      <c r="E57" s="22"/>
      <c r="F57" s="11">
        <v>0</v>
      </c>
      <c r="G57" s="11">
        <v>0</v>
      </c>
      <c r="H57" s="11">
        <v>0</v>
      </c>
      <c r="I57" s="22"/>
      <c r="J57" s="11">
        <v>0</v>
      </c>
      <c r="K57" s="11">
        <v>0</v>
      </c>
      <c r="L57" s="11">
        <v>0</v>
      </c>
      <c r="M57" s="11">
        <v>0</v>
      </c>
      <c r="N57" s="38">
        <v>31.513126573654223</v>
      </c>
      <c r="O57" s="38">
        <v>31.513126573654223</v>
      </c>
      <c r="P57" s="38">
        <v>31.513126573654223</v>
      </c>
      <c r="Q57" s="38">
        <v>31.513126573654223</v>
      </c>
      <c r="R57" s="38">
        <v>31.513126573654223</v>
      </c>
      <c r="S57" s="38">
        <v>31.513126573654223</v>
      </c>
      <c r="T57" s="38">
        <v>31.513115573654222</v>
      </c>
      <c r="U57" s="38">
        <v>31.513116573654223</v>
      </c>
    </row>
    <row r="58" spans="1:21" ht="15" customHeight="1" x14ac:dyDescent="0.25">
      <c r="A58" s="1"/>
      <c r="B58" s="21" t="s">
        <v>41</v>
      </c>
      <c r="C58" s="22"/>
      <c r="D58" s="11">
        <v>1118.0930000000001</v>
      </c>
      <c r="E58" s="22"/>
      <c r="F58" s="11">
        <v>1224.4650000000001</v>
      </c>
      <c r="G58" s="11">
        <v>1181.8240000000001</v>
      </c>
      <c r="H58" s="11">
        <v>1142.3320000000001</v>
      </c>
      <c r="I58" s="22"/>
      <c r="J58" s="11">
        <v>1077.3676470477328</v>
      </c>
      <c r="K58" s="11">
        <v>1117.6860468703553</v>
      </c>
      <c r="L58" s="11">
        <v>1129.9364473849237</v>
      </c>
      <c r="M58" s="11">
        <v>1110.2652707108523</v>
      </c>
      <c r="N58" s="38">
        <v>1019.783762230012</v>
      </c>
      <c r="O58" s="38">
        <v>1034.2182548923756</v>
      </c>
      <c r="P58" s="38">
        <v>1178.867957140568</v>
      </c>
      <c r="Q58" s="38">
        <v>1125.870707821218</v>
      </c>
      <c r="R58" s="38">
        <v>1163.1987777004651</v>
      </c>
      <c r="S58" s="38">
        <v>1552.3419936757209</v>
      </c>
      <c r="T58" s="38">
        <v>1577.2331799048977</v>
      </c>
      <c r="U58" s="38">
        <v>1372.5172334721988</v>
      </c>
    </row>
    <row r="59" spans="1:21" s="1" customFormat="1" ht="15" customHeight="1" x14ac:dyDescent="0.25">
      <c r="B59" s="23" t="s">
        <v>42</v>
      </c>
      <c r="C59" s="22"/>
      <c r="D59" s="11">
        <v>245.80199999999999</v>
      </c>
      <c r="E59" s="22"/>
      <c r="F59" s="11">
        <v>304.69600000000003</v>
      </c>
      <c r="G59" s="11">
        <v>293.00400000000002</v>
      </c>
      <c r="H59" s="11">
        <v>292.96399999999994</v>
      </c>
      <c r="I59" s="22"/>
      <c r="J59" s="11"/>
      <c r="K59" s="11"/>
      <c r="L59" s="11"/>
    </row>
    <row r="60" spans="1:21" s="1" customFormat="1" ht="15" customHeight="1" x14ac:dyDescent="0.25">
      <c r="B60" s="23" t="s">
        <v>43</v>
      </c>
      <c r="C60" s="22"/>
      <c r="D60" s="11">
        <v>261.37400000000002</v>
      </c>
      <c r="E60" s="22"/>
      <c r="F60" s="11">
        <v>276.89300000000003</v>
      </c>
      <c r="G60" s="11">
        <v>282.745</v>
      </c>
      <c r="H60" s="11">
        <v>294.745</v>
      </c>
      <c r="I60" s="22"/>
      <c r="J60" s="11"/>
      <c r="K60" s="11"/>
      <c r="L60" s="11"/>
    </row>
    <row r="61" spans="1:21" s="1" customFormat="1" ht="15" customHeight="1" x14ac:dyDescent="0.25">
      <c r="B61" s="24" t="s">
        <v>44</v>
      </c>
      <c r="C61" s="22"/>
      <c r="D61" s="11">
        <v>0.374</v>
      </c>
      <c r="E61" s="22"/>
      <c r="F61" s="11">
        <v>0</v>
      </c>
      <c r="G61" s="11">
        <v>0</v>
      </c>
      <c r="H61" s="11">
        <v>0</v>
      </c>
      <c r="I61" s="22"/>
      <c r="J61" s="11"/>
      <c r="K61" s="11"/>
      <c r="L61" s="11"/>
    </row>
    <row r="62" spans="1:21" s="1" customFormat="1" ht="15" customHeight="1" x14ac:dyDescent="0.25">
      <c r="B62" s="24" t="s">
        <v>45</v>
      </c>
      <c r="C62" s="22"/>
      <c r="D62" s="11">
        <v>255</v>
      </c>
      <c r="E62" s="22"/>
      <c r="F62" s="11">
        <v>255</v>
      </c>
      <c r="G62" s="11">
        <v>255</v>
      </c>
      <c r="H62" s="11">
        <v>267</v>
      </c>
      <c r="I62" s="22"/>
      <c r="J62" s="11"/>
      <c r="K62" s="11"/>
      <c r="L62" s="11"/>
    </row>
    <row r="63" spans="1:21" s="1" customFormat="1" ht="15" customHeight="1" x14ac:dyDescent="0.25">
      <c r="B63" s="23" t="s">
        <v>46</v>
      </c>
      <c r="C63" s="22"/>
      <c r="D63" s="11">
        <v>610.91700000000003</v>
      </c>
      <c r="E63" s="22"/>
      <c r="F63" s="11">
        <v>642.87600000000009</v>
      </c>
      <c r="G63" s="11">
        <v>606.07500000000005</v>
      </c>
      <c r="H63" s="11">
        <v>554.62300000000016</v>
      </c>
      <c r="I63" s="22"/>
      <c r="J63" s="11"/>
      <c r="K63" s="11"/>
      <c r="L63" s="11"/>
    </row>
    <row r="64" spans="1:21" ht="15" customHeight="1" x14ac:dyDescent="0.25">
      <c r="A64" s="1"/>
      <c r="B64" s="21" t="s">
        <v>47</v>
      </c>
      <c r="C64" s="22"/>
      <c r="D64" s="11">
        <v>918.25599999999997</v>
      </c>
      <c r="E64" s="22"/>
      <c r="F64" s="11">
        <v>903.96100000000001</v>
      </c>
      <c r="G64" s="11">
        <v>927.03</v>
      </c>
      <c r="H64" s="11">
        <v>915.65699999999993</v>
      </c>
      <c r="I64" s="22"/>
      <c r="J64" s="11">
        <v>1119.0986677937431</v>
      </c>
      <c r="K64" s="11">
        <v>1115.003014130571</v>
      </c>
      <c r="L64" s="11">
        <v>1099.4767566887863</v>
      </c>
      <c r="M64" s="11">
        <v>1100.9658746124305</v>
      </c>
      <c r="N64" s="38">
        <v>1112.7085199990615</v>
      </c>
      <c r="O64" s="38">
        <v>1120.6280184836742</v>
      </c>
      <c r="P64" s="38">
        <v>1124.9733538724709</v>
      </c>
      <c r="Q64" s="38">
        <v>1123.7926759690001</v>
      </c>
      <c r="R64" s="38">
        <v>1126.9664797898167</v>
      </c>
      <c r="S64" s="38">
        <v>1124.9576873765527</v>
      </c>
      <c r="T64" s="38">
        <v>1131.5557286348512</v>
      </c>
      <c r="U64" s="38">
        <v>1128.1965065619397</v>
      </c>
    </row>
    <row r="65" spans="1:21" ht="15" customHeight="1" x14ac:dyDescent="0.25">
      <c r="A65" s="1"/>
      <c r="B65" s="23" t="s">
        <v>48</v>
      </c>
      <c r="C65" s="22"/>
      <c r="D65" s="11">
        <v>918.25599999999997</v>
      </c>
      <c r="E65" s="22"/>
      <c r="F65" s="11">
        <v>903.96100000000001</v>
      </c>
      <c r="G65" s="11">
        <v>927.03</v>
      </c>
      <c r="H65" s="11">
        <v>915.65699999999993</v>
      </c>
      <c r="I65" s="22"/>
      <c r="J65" s="11">
        <v>1119.0986677937431</v>
      </c>
      <c r="K65" s="11">
        <v>1115.003014130571</v>
      </c>
      <c r="L65" s="11">
        <v>1099.4767566887863</v>
      </c>
      <c r="M65" s="11">
        <v>1100.9658746124305</v>
      </c>
      <c r="N65" s="38">
        <v>1112.7085199990615</v>
      </c>
      <c r="O65" s="38">
        <v>1120.6280184836742</v>
      </c>
      <c r="P65" s="38">
        <v>1124.9733538724709</v>
      </c>
      <c r="Q65" s="38">
        <v>1123.7926759690001</v>
      </c>
      <c r="R65" s="38">
        <v>1126.9664797898167</v>
      </c>
      <c r="S65" s="38">
        <v>1124.9576873765527</v>
      </c>
      <c r="T65" s="38">
        <v>1131.5557286348512</v>
      </c>
      <c r="U65" s="38">
        <v>1128.1965065619397</v>
      </c>
    </row>
    <row r="66" spans="1:21" ht="15" customHeight="1" x14ac:dyDescent="0.25">
      <c r="A66" s="1"/>
      <c r="B66" s="23" t="s">
        <v>49</v>
      </c>
      <c r="C66" s="22"/>
      <c r="D66" s="11">
        <v>0</v>
      </c>
      <c r="E66" s="22"/>
      <c r="F66" s="11">
        <v>0</v>
      </c>
      <c r="G66" s="11">
        <v>0</v>
      </c>
      <c r="H66" s="11">
        <v>0</v>
      </c>
      <c r="I66" s="22"/>
      <c r="J66" s="11">
        <v>0</v>
      </c>
      <c r="K66" s="11">
        <v>0</v>
      </c>
      <c r="L66" s="11">
        <v>0</v>
      </c>
      <c r="M66" s="11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</row>
    <row r="67" spans="1:21" ht="15" customHeight="1" x14ac:dyDescent="0.25">
      <c r="A67" s="1"/>
      <c r="B67" s="21" t="s">
        <v>50</v>
      </c>
      <c r="C67" s="22"/>
      <c r="D67" s="11">
        <v>20305.571</v>
      </c>
      <c r="E67" s="22"/>
      <c r="F67" s="11">
        <v>19034.192999999999</v>
      </c>
      <c r="G67" s="11">
        <v>19335.455999999998</v>
      </c>
      <c r="H67" s="11">
        <v>19510.167000000001</v>
      </c>
      <c r="I67" s="22"/>
      <c r="J67" s="11">
        <v>19342.653702828753</v>
      </c>
      <c r="K67" s="11">
        <v>19353.631179439737</v>
      </c>
      <c r="L67" s="11">
        <v>19468.584286141086</v>
      </c>
      <c r="M67" s="11">
        <v>19235.349527940543</v>
      </c>
      <c r="N67" s="38">
        <v>19207.964395337385</v>
      </c>
      <c r="O67" s="38">
        <v>19319.670259935661</v>
      </c>
      <c r="P67" s="38">
        <v>19352.475787815965</v>
      </c>
      <c r="Q67" s="38">
        <v>19268.888355932791</v>
      </c>
      <c r="R67" s="38">
        <v>19544.276142099603</v>
      </c>
      <c r="S67" s="38">
        <v>19684.489526495399</v>
      </c>
      <c r="T67" s="38">
        <v>19664.280516764404</v>
      </c>
      <c r="U67" s="38">
        <v>19514.622507197349</v>
      </c>
    </row>
    <row r="68" spans="1:21" ht="15" customHeight="1" x14ac:dyDescent="0.25">
      <c r="A68" s="1"/>
      <c r="B68" s="23" t="s">
        <v>51</v>
      </c>
      <c r="C68" s="22"/>
      <c r="D68" s="11">
        <v>14883.409</v>
      </c>
      <c r="E68" s="22"/>
      <c r="F68" s="11">
        <v>15278.114999999998</v>
      </c>
      <c r="G68" s="11">
        <v>15483.769999999999</v>
      </c>
      <c r="H68" s="11">
        <v>15550.255000000001</v>
      </c>
      <c r="I68" s="22"/>
      <c r="J68" s="11">
        <v>15715.438360845079</v>
      </c>
      <c r="K68" s="11">
        <v>15737.72105084167</v>
      </c>
      <c r="L68" s="11">
        <v>15701.682239822921</v>
      </c>
      <c r="M68" s="11">
        <v>15645.997681548974</v>
      </c>
      <c r="N68" s="38">
        <v>15625.905569334855</v>
      </c>
      <c r="O68" s="38">
        <v>15659.496850306326</v>
      </c>
      <c r="P68" s="38">
        <v>15691.822724186632</v>
      </c>
      <c r="Q68" s="38">
        <v>15617.554101303458</v>
      </c>
      <c r="R68" s="38">
        <v>15839.753392744771</v>
      </c>
      <c r="S68" s="38">
        <v>16025.532254140568</v>
      </c>
      <c r="T68" s="38">
        <v>15983.451755419735</v>
      </c>
      <c r="U68" s="38">
        <v>15820.843336631897</v>
      </c>
    </row>
    <row r="69" spans="1:21" ht="15" customHeight="1" x14ac:dyDescent="0.25">
      <c r="A69" s="1"/>
      <c r="B69" s="24" t="s">
        <v>52</v>
      </c>
      <c r="C69" s="22"/>
      <c r="D69" s="11">
        <v>53.875</v>
      </c>
      <c r="E69" s="22"/>
      <c r="F69" s="11">
        <v>153.94400000000002</v>
      </c>
      <c r="G69" s="11">
        <v>257.62400000000002</v>
      </c>
      <c r="H69" s="11">
        <v>256.77199999999999</v>
      </c>
      <c r="I69" s="22"/>
      <c r="J69" s="11">
        <v>59.650073039144303</v>
      </c>
      <c r="K69" s="11">
        <v>60.379057039144271</v>
      </c>
      <c r="L69" s="11">
        <v>63.417210541650377</v>
      </c>
      <c r="M69" s="11">
        <v>63.734969541650401</v>
      </c>
      <c r="N69" s="38">
        <v>63.417210541650377</v>
      </c>
      <c r="O69" s="38">
        <v>310.65620465528997</v>
      </c>
      <c r="P69" s="38">
        <v>95.032419437245935</v>
      </c>
      <c r="Q69" s="38">
        <v>109.57606143724595</v>
      </c>
      <c r="R69" s="38">
        <v>106.17784902472206</v>
      </c>
      <c r="S69" s="38">
        <v>112.29544532472204</v>
      </c>
      <c r="T69" s="38">
        <v>120.00989632472204</v>
      </c>
      <c r="U69" s="38">
        <v>129.30767704426293</v>
      </c>
    </row>
    <row r="70" spans="1:21" ht="15" customHeight="1" x14ac:dyDescent="0.25">
      <c r="A70" s="1"/>
      <c r="B70" s="24" t="s">
        <v>53</v>
      </c>
      <c r="C70" s="22"/>
      <c r="D70" s="11">
        <v>1069.9079999999999</v>
      </c>
      <c r="E70" s="22"/>
      <c r="F70" s="11">
        <v>1091.3449999999998</v>
      </c>
      <c r="G70" s="11">
        <v>1045.7189999999998</v>
      </c>
      <c r="H70" s="11">
        <v>1046.4029999999998</v>
      </c>
      <c r="I70" s="22"/>
      <c r="J70" s="11">
        <v>1014.9603980342106</v>
      </c>
      <c r="K70" s="11">
        <v>1099.9571360342104</v>
      </c>
      <c r="L70" s="11">
        <v>1096.0654620342107</v>
      </c>
      <c r="M70" s="11">
        <v>1097.5305990342106</v>
      </c>
      <c r="N70" s="38">
        <v>1085.0254950000001</v>
      </c>
      <c r="O70" s="38">
        <v>1083.8341700000001</v>
      </c>
      <c r="P70" s="38">
        <v>1072.8494470000001</v>
      </c>
      <c r="Q70" s="38">
        <v>1033.62219</v>
      </c>
      <c r="R70" s="38">
        <v>1039.296325</v>
      </c>
      <c r="S70" s="38">
        <v>1039.296789</v>
      </c>
      <c r="T70" s="38">
        <v>1039.243921</v>
      </c>
      <c r="U70" s="38">
        <v>1035.5936979999999</v>
      </c>
    </row>
    <row r="71" spans="1:21" ht="15" customHeight="1" x14ac:dyDescent="0.25">
      <c r="A71" s="1"/>
      <c r="B71" s="24" t="s">
        <v>54</v>
      </c>
      <c r="C71" s="22"/>
      <c r="D71" s="11">
        <v>8727.7270000000008</v>
      </c>
      <c r="E71" s="22"/>
      <c r="F71" s="11">
        <v>8756.7400000000016</v>
      </c>
      <c r="G71" s="11">
        <v>8755.9260000000013</v>
      </c>
      <c r="H71" s="11">
        <v>8757.68</v>
      </c>
      <c r="I71" s="22"/>
      <c r="J71" s="11">
        <v>8787.9350583403211</v>
      </c>
      <c r="K71" s="11">
        <v>8724.0467303768073</v>
      </c>
      <c r="L71" s="11">
        <v>8724.1078617673083</v>
      </c>
      <c r="M71" s="11">
        <v>8724.1078617673083</v>
      </c>
      <c r="N71" s="38">
        <v>8740.7861841607573</v>
      </c>
      <c r="O71" s="38">
        <v>8734.8987269999998</v>
      </c>
      <c r="P71" s="38">
        <v>8734.6857839999993</v>
      </c>
      <c r="Q71" s="38">
        <v>8735.1860109999998</v>
      </c>
      <c r="R71" s="38">
        <v>8756.854018</v>
      </c>
      <c r="S71" s="38">
        <v>8759.5020299999996</v>
      </c>
      <c r="T71" s="38">
        <v>8760.2455609999997</v>
      </c>
      <c r="U71" s="38">
        <v>8743.3610059181101</v>
      </c>
    </row>
    <row r="72" spans="1:21" ht="15" customHeight="1" x14ac:dyDescent="0.25">
      <c r="A72" s="1"/>
      <c r="B72" s="24" t="s">
        <v>55</v>
      </c>
      <c r="C72" s="22"/>
      <c r="D72" s="11">
        <v>287.66500000000002</v>
      </c>
      <c r="E72" s="22"/>
      <c r="F72" s="11">
        <v>286.78200000000004</v>
      </c>
      <c r="G72" s="11">
        <v>249.75900000000001</v>
      </c>
      <c r="H72" s="11">
        <v>235.55200000000002</v>
      </c>
      <c r="I72" s="22"/>
      <c r="J72" s="11">
        <v>300.72636799999998</v>
      </c>
      <c r="K72" s="11">
        <v>306.72036800000001</v>
      </c>
      <c r="L72" s="11">
        <v>311.01836799999995</v>
      </c>
      <c r="M72" s="11">
        <v>325.56199999999995</v>
      </c>
      <c r="N72" s="38">
        <v>325.56199999999995</v>
      </c>
      <c r="O72" s="38">
        <v>278.50700000000001</v>
      </c>
      <c r="P72" s="38">
        <v>271.16300000000001</v>
      </c>
      <c r="Q72" s="38">
        <v>229.83199999999999</v>
      </c>
      <c r="R72" s="38">
        <v>233.042</v>
      </c>
      <c r="S72" s="38">
        <v>233.042</v>
      </c>
      <c r="T72" s="38">
        <v>233.042</v>
      </c>
      <c r="U72" s="38">
        <v>238.90799999999999</v>
      </c>
    </row>
    <row r="73" spans="1:21" ht="15" customHeight="1" x14ac:dyDescent="0.25">
      <c r="A73" s="1"/>
      <c r="B73" s="24" t="s">
        <v>56</v>
      </c>
      <c r="C73" s="22"/>
      <c r="D73" s="11">
        <v>2207.0219999999999</v>
      </c>
      <c r="E73" s="22"/>
      <c r="F73" s="11">
        <v>2178.6549999999997</v>
      </c>
      <c r="G73" s="11">
        <v>2290.1289999999999</v>
      </c>
      <c r="H73" s="11">
        <v>2290.7689999999998</v>
      </c>
      <c r="I73" s="22"/>
      <c r="J73" s="11">
        <v>2260.3434397069086</v>
      </c>
      <c r="K73" s="11">
        <v>2323.8748270586452</v>
      </c>
      <c r="L73" s="11">
        <v>2274.4782310661517</v>
      </c>
      <c r="M73" s="11">
        <v>2196.9617842063499</v>
      </c>
      <c r="N73" s="38">
        <v>2285.400636740359</v>
      </c>
      <c r="O73" s="38">
        <v>2312.0073683128358</v>
      </c>
      <c r="P73" s="38">
        <v>2332.5641605128358</v>
      </c>
      <c r="Q73" s="38">
        <v>2423.6763237591408</v>
      </c>
      <c r="R73" s="38">
        <v>2592.7474900575862</v>
      </c>
      <c r="S73" s="38">
        <v>2759.5734024341418</v>
      </c>
      <c r="T73" s="38">
        <v>2730.9375719956283</v>
      </c>
      <c r="U73" s="38">
        <v>2538.3753862907397</v>
      </c>
    </row>
    <row r="74" spans="1:21" ht="15" customHeight="1" x14ac:dyDescent="0.25">
      <c r="A74" s="1"/>
      <c r="B74" s="32" t="s">
        <v>57</v>
      </c>
      <c r="C74" s="22"/>
      <c r="D74" s="11">
        <v>349.13900000000001</v>
      </c>
      <c r="E74" s="22"/>
      <c r="F74" s="11">
        <v>351.93</v>
      </c>
      <c r="G74" s="11">
        <v>360.26400000000001</v>
      </c>
      <c r="H74" s="11">
        <v>365.524</v>
      </c>
      <c r="I74" s="22"/>
      <c r="J74" s="11">
        <v>458.79023400000005</v>
      </c>
      <c r="K74" s="11">
        <v>473.67779100000001</v>
      </c>
      <c r="L74" s="11">
        <v>446.34859299999999</v>
      </c>
      <c r="M74" s="11">
        <v>347.955647</v>
      </c>
      <c r="N74" s="38">
        <v>455.4842155485652</v>
      </c>
      <c r="O74" s="38">
        <v>463.29479079653515</v>
      </c>
      <c r="P74" s="38">
        <v>463.29479079653515</v>
      </c>
      <c r="Q74" s="38">
        <v>459.2184701501497</v>
      </c>
      <c r="R74" s="38">
        <v>458.80677665599433</v>
      </c>
      <c r="S74" s="38">
        <v>461.63605250584465</v>
      </c>
      <c r="T74" s="38">
        <v>461.63605250584459</v>
      </c>
      <c r="U74" s="38">
        <v>461.63605250584459</v>
      </c>
    </row>
    <row r="75" spans="1:21" ht="15" customHeight="1" x14ac:dyDescent="0.25">
      <c r="A75" s="1"/>
      <c r="B75" s="32" t="s">
        <v>58</v>
      </c>
      <c r="C75" s="22"/>
      <c r="D75" s="11">
        <v>43.954999999999998</v>
      </c>
      <c r="E75" s="22"/>
      <c r="F75" s="11">
        <v>43.05</v>
      </c>
      <c r="G75" s="11">
        <v>43.036999999999999</v>
      </c>
      <c r="H75" s="11">
        <v>44.644999999999996</v>
      </c>
      <c r="I75" s="22"/>
      <c r="J75" s="11">
        <v>39.506197</v>
      </c>
      <c r="K75" s="11">
        <v>41.022101999999997</v>
      </c>
      <c r="L75" s="11">
        <v>38.021407000000004</v>
      </c>
      <c r="M75" s="11">
        <v>42.497437999999995</v>
      </c>
      <c r="N75" s="38">
        <v>38.021407000000004</v>
      </c>
      <c r="O75" s="38">
        <v>42.497438496717443</v>
      </c>
      <c r="P75" s="38">
        <v>42.497438496717443</v>
      </c>
      <c r="Q75" s="38">
        <v>43.922751000000005</v>
      </c>
      <c r="R75" s="38">
        <v>41.479086306057724</v>
      </c>
      <c r="S75" s="38">
        <v>43.920798999999995</v>
      </c>
      <c r="T75" s="38">
        <v>43.920136999999997</v>
      </c>
      <c r="U75" s="38">
        <v>43.938749999999999</v>
      </c>
    </row>
    <row r="76" spans="1:21" ht="15" customHeight="1" x14ac:dyDescent="0.25">
      <c r="A76" s="1"/>
      <c r="B76" s="32" t="s">
        <v>59</v>
      </c>
      <c r="C76" s="22"/>
      <c r="D76" s="11">
        <v>617.88499999999999</v>
      </c>
      <c r="E76" s="22"/>
      <c r="F76" s="11">
        <v>611.15800000000002</v>
      </c>
      <c r="G76" s="11">
        <v>611.15899999999999</v>
      </c>
      <c r="H76" s="11">
        <v>611.15899999999999</v>
      </c>
      <c r="I76" s="22"/>
      <c r="J76" s="11">
        <v>606.31044664517435</v>
      </c>
      <c r="K76" s="11">
        <v>630.83852945557499</v>
      </c>
      <c r="L76" s="11">
        <v>585.05705182656698</v>
      </c>
      <c r="M76" s="11">
        <v>601.5298659667651</v>
      </c>
      <c r="N76" s="38">
        <v>601.70499097412062</v>
      </c>
      <c r="O76" s="38">
        <v>601.52986635278501</v>
      </c>
      <c r="P76" s="38">
        <v>601.52986635278501</v>
      </c>
      <c r="Q76" s="38">
        <v>601.52986635278501</v>
      </c>
      <c r="R76" s="38">
        <v>598.02097022340479</v>
      </c>
      <c r="S76" s="38">
        <v>622.26146400000005</v>
      </c>
      <c r="T76" s="38">
        <v>622.23536700000011</v>
      </c>
      <c r="U76" s="38">
        <v>621.60885399999995</v>
      </c>
    </row>
    <row r="77" spans="1:21" ht="15" customHeight="1" x14ac:dyDescent="0.25">
      <c r="A77" s="1"/>
      <c r="B77" s="32" t="s">
        <v>60</v>
      </c>
      <c r="C77" s="22"/>
      <c r="D77" s="11">
        <v>114.48699999999999</v>
      </c>
      <c r="E77" s="22"/>
      <c r="F77" s="11">
        <v>113.878</v>
      </c>
      <c r="G77" s="11">
        <v>140.173</v>
      </c>
      <c r="H77" s="11">
        <v>132.64699999999999</v>
      </c>
      <c r="I77" s="22"/>
      <c r="J77" s="11">
        <v>100.98328554911251</v>
      </c>
      <c r="K77" s="11">
        <v>105.61817222776463</v>
      </c>
      <c r="L77" s="11">
        <v>132.81373500000001</v>
      </c>
      <c r="M77" s="11">
        <v>132.81403499999999</v>
      </c>
      <c r="N77" s="38">
        <v>109.75373499999999</v>
      </c>
      <c r="O77" s="38">
        <v>120.90626331865047</v>
      </c>
      <c r="P77" s="38">
        <v>142.76544351865047</v>
      </c>
      <c r="Q77" s="38">
        <v>142.76544351865047</v>
      </c>
      <c r="R77" s="38">
        <v>129.90918710852657</v>
      </c>
      <c r="S77" s="38">
        <v>134.57926219999999</v>
      </c>
      <c r="T77" s="38">
        <v>112.94199500000005</v>
      </c>
      <c r="U77" s="38">
        <v>110.14963325189694</v>
      </c>
    </row>
    <row r="78" spans="1:21" ht="15" customHeight="1" x14ac:dyDescent="0.25">
      <c r="A78" s="1"/>
      <c r="B78" s="32" t="s">
        <v>61</v>
      </c>
      <c r="C78" s="22"/>
      <c r="D78" s="11">
        <v>529.59500000000003</v>
      </c>
      <c r="E78" s="22"/>
      <c r="F78" s="11">
        <v>523.84800000000007</v>
      </c>
      <c r="G78" s="11">
        <v>527.44900000000007</v>
      </c>
      <c r="H78" s="11">
        <v>536.03200000000004</v>
      </c>
      <c r="I78" s="22"/>
      <c r="J78" s="11">
        <v>533.97416063262176</v>
      </c>
      <c r="K78" s="11">
        <v>550.61747933609627</v>
      </c>
      <c r="L78" s="11">
        <v>551.8469425303108</v>
      </c>
      <c r="M78" s="11">
        <v>551.8469425303108</v>
      </c>
      <c r="N78" s="38">
        <v>560.03258350839928</v>
      </c>
      <c r="O78" s="38">
        <v>560.0325835083994</v>
      </c>
      <c r="P78" s="38">
        <v>560.03258350839951</v>
      </c>
      <c r="Q78" s="38">
        <v>547.91754560708159</v>
      </c>
      <c r="R78" s="38">
        <v>528.18084856830365</v>
      </c>
      <c r="S78" s="38">
        <v>736.09568253299801</v>
      </c>
      <c r="T78" s="38">
        <v>736.0956825329979</v>
      </c>
      <c r="U78" s="38">
        <v>546.0956825329979</v>
      </c>
    </row>
    <row r="79" spans="1:21" ht="15" customHeight="1" x14ac:dyDescent="0.25">
      <c r="A79" s="1"/>
      <c r="B79" s="32" t="s">
        <v>62</v>
      </c>
      <c r="C79" s="22"/>
      <c r="D79" s="11">
        <v>551.96099999999979</v>
      </c>
      <c r="E79" s="22"/>
      <c r="F79" s="11">
        <v>534.79099999999971</v>
      </c>
      <c r="G79" s="11">
        <v>608.0469999999998</v>
      </c>
      <c r="H79" s="11">
        <v>600.76199999999972</v>
      </c>
      <c r="I79" s="22"/>
      <c r="J79" s="11">
        <v>520.77911588000006</v>
      </c>
      <c r="K79" s="11">
        <v>522.10075303920917</v>
      </c>
      <c r="L79" s="11">
        <v>520.39050170927385</v>
      </c>
      <c r="M79" s="11">
        <v>520.317855709274</v>
      </c>
      <c r="N79" s="38">
        <v>520.40370470927382</v>
      </c>
      <c r="O79" s="38">
        <v>523.7464258397481</v>
      </c>
      <c r="P79" s="38">
        <v>522.44403783974803</v>
      </c>
      <c r="Q79" s="38">
        <v>628.3222471304739</v>
      </c>
      <c r="R79" s="38">
        <v>836.35062119529903</v>
      </c>
      <c r="S79" s="38">
        <v>761.08014219529923</v>
      </c>
      <c r="T79" s="38">
        <v>754.10833795678559</v>
      </c>
      <c r="U79" s="38">
        <v>754.94641400000023</v>
      </c>
    </row>
    <row r="80" spans="1:21" ht="15" customHeight="1" x14ac:dyDescent="0.25">
      <c r="A80" s="1"/>
      <c r="B80" s="24" t="s">
        <v>63</v>
      </c>
      <c r="C80" s="22"/>
      <c r="D80" s="11">
        <v>1545.4159999999999</v>
      </c>
      <c r="E80" s="22"/>
      <c r="F80" s="11">
        <v>1659.8819999999998</v>
      </c>
      <c r="G80" s="11">
        <v>1707.049</v>
      </c>
      <c r="H80" s="11">
        <v>1782.519</v>
      </c>
      <c r="I80" s="22"/>
      <c r="J80" s="11">
        <v>1791.3210103665774</v>
      </c>
      <c r="K80" s="11">
        <v>1708.5525984933709</v>
      </c>
      <c r="L80" s="11">
        <v>1706.4371329247001</v>
      </c>
      <c r="M80" s="11">
        <v>1706.2208636781832</v>
      </c>
      <c r="N80" s="38">
        <v>1707.815399780432</v>
      </c>
      <c r="O80" s="38">
        <v>1739.0712505433871</v>
      </c>
      <c r="P80" s="38">
        <v>1732.2965684338519</v>
      </c>
      <c r="Q80" s="38">
        <v>1719.8776602577034</v>
      </c>
      <c r="R80" s="38">
        <v>1779.1234812679736</v>
      </c>
      <c r="S80" s="38">
        <v>1763.0364351035735</v>
      </c>
      <c r="T80" s="38">
        <v>1763.8650894248135</v>
      </c>
      <c r="U80" s="38">
        <v>1782.0674018231464</v>
      </c>
    </row>
    <row r="81" spans="1:21" ht="15" customHeight="1" x14ac:dyDescent="0.25">
      <c r="A81" s="1"/>
      <c r="B81" s="32" t="s">
        <v>64</v>
      </c>
      <c r="C81" s="22"/>
      <c r="D81" s="11">
        <v>381.34800000000001</v>
      </c>
      <c r="E81" s="22"/>
      <c r="F81" s="11">
        <v>395.488</v>
      </c>
      <c r="G81" s="11">
        <v>432.25100000000003</v>
      </c>
      <c r="H81" s="11">
        <v>432.25100000000003</v>
      </c>
      <c r="I81" s="22"/>
      <c r="J81" s="11">
        <v>421.79924578538902</v>
      </c>
      <c r="K81" s="11">
        <v>421.79924601750406</v>
      </c>
      <c r="L81" s="11">
        <v>421.79924571583967</v>
      </c>
      <c r="M81" s="11">
        <v>421.58272046932245</v>
      </c>
      <c r="N81" s="38">
        <v>423.17724353474932</v>
      </c>
      <c r="O81" s="38">
        <v>439.42336075527714</v>
      </c>
      <c r="P81" s="38">
        <v>432.67895664574189</v>
      </c>
      <c r="Q81" s="38">
        <v>460.8225534695934</v>
      </c>
      <c r="R81" s="38">
        <v>446.99691247986368</v>
      </c>
      <c r="S81" s="38">
        <v>430.93957831546334</v>
      </c>
      <c r="T81" s="38">
        <v>425.33440263670349</v>
      </c>
      <c r="U81" s="38">
        <v>425.72157003503645</v>
      </c>
    </row>
    <row r="82" spans="1:21" ht="15" customHeight="1" x14ac:dyDescent="0.25">
      <c r="A82" s="1"/>
      <c r="B82" s="32" t="s">
        <v>65</v>
      </c>
      <c r="C82" s="22"/>
      <c r="D82" s="11">
        <v>1102.9690000000001</v>
      </c>
      <c r="E82" s="22"/>
      <c r="F82" s="11">
        <v>1202.9690000000001</v>
      </c>
      <c r="G82" s="11">
        <v>1213.373</v>
      </c>
      <c r="H82" s="11">
        <v>1289.297</v>
      </c>
      <c r="I82" s="22"/>
      <c r="J82" s="11">
        <v>1365.5686038696285</v>
      </c>
      <c r="K82" s="11">
        <v>1282.8001920843071</v>
      </c>
      <c r="L82" s="11">
        <v>1280.6693207881101</v>
      </c>
      <c r="M82" s="11">
        <v>1280.6693207881101</v>
      </c>
      <c r="N82" s="38">
        <v>1280.6693207881101</v>
      </c>
      <c r="O82" s="38">
        <v>1295.17232078811</v>
      </c>
      <c r="P82" s="38">
        <v>1295.17232078811</v>
      </c>
      <c r="Q82" s="38">
        <v>1254.63432078811</v>
      </c>
      <c r="R82" s="38">
        <v>1327.7623207881099</v>
      </c>
      <c r="S82" s="38">
        <v>1327.7623207881099</v>
      </c>
      <c r="T82" s="38">
        <v>1334.20432078811</v>
      </c>
      <c r="U82" s="38">
        <v>1352.0333207881099</v>
      </c>
    </row>
    <row r="83" spans="1:21" ht="15" customHeight="1" x14ac:dyDescent="0.25">
      <c r="A83" s="1"/>
      <c r="B83" s="23" t="s">
        <v>66</v>
      </c>
      <c r="C83" s="22"/>
      <c r="D83" s="11">
        <v>5422.1620000000003</v>
      </c>
      <c r="E83" s="22"/>
      <c r="F83" s="11">
        <v>3756.0780000000004</v>
      </c>
      <c r="G83" s="11">
        <v>3851.6860000000001</v>
      </c>
      <c r="H83" s="11">
        <v>3959.9120000000003</v>
      </c>
      <c r="I83" s="22"/>
      <c r="J83" s="11">
        <v>3627.2153419836741</v>
      </c>
      <c r="K83" s="11">
        <v>3615.9101285980669</v>
      </c>
      <c r="L83" s="11">
        <v>3766.9020463181641</v>
      </c>
      <c r="M83" s="11">
        <v>3589.3518463915711</v>
      </c>
      <c r="N83" s="38">
        <v>3582.058826002532</v>
      </c>
      <c r="O83" s="38">
        <v>3660.1734096293339</v>
      </c>
      <c r="P83" s="38">
        <v>3660.6530636293337</v>
      </c>
      <c r="Q83" s="38">
        <v>3651.3342546293343</v>
      </c>
      <c r="R83" s="38">
        <v>3704.5227493548318</v>
      </c>
      <c r="S83" s="38">
        <v>3658.9572723548317</v>
      </c>
      <c r="T83" s="38">
        <v>3680.8287613446691</v>
      </c>
      <c r="U83" s="38">
        <v>3693.779170565454</v>
      </c>
    </row>
    <row r="84" spans="1:21" ht="15" customHeight="1" x14ac:dyDescent="0.25">
      <c r="A84" s="1"/>
      <c r="B84" s="21" t="s">
        <v>33</v>
      </c>
      <c r="C84" s="22"/>
      <c r="D84" s="11">
        <v>3334.4430000000002</v>
      </c>
      <c r="E84" s="22"/>
      <c r="F84" s="11">
        <v>2561.0380000000005</v>
      </c>
      <c r="G84" s="11">
        <v>2449.3550000000005</v>
      </c>
      <c r="H84" s="11">
        <v>2552.42</v>
      </c>
      <c r="I84" s="22"/>
      <c r="J84" s="11">
        <v>2726.7629229946015</v>
      </c>
      <c r="K84" s="11">
        <v>2751.3440578614072</v>
      </c>
      <c r="L84" s="11">
        <v>2491.193827505203</v>
      </c>
      <c r="M84" s="11">
        <v>2113.3422384481464</v>
      </c>
      <c r="N84" s="38">
        <v>2413.2021934649811</v>
      </c>
      <c r="O84" s="38">
        <v>2361.7863937359261</v>
      </c>
      <c r="P84" s="38">
        <v>2233.6035229423546</v>
      </c>
      <c r="Q84" s="38">
        <v>2336.1977455696187</v>
      </c>
      <c r="R84" s="38">
        <v>2235.1609771962367</v>
      </c>
      <c r="S84" s="38">
        <v>2259.4201580554859</v>
      </c>
      <c r="T84" s="38">
        <v>2254.4819796669385</v>
      </c>
      <c r="U84" s="38">
        <v>2314.6714622474638</v>
      </c>
    </row>
    <row r="85" spans="1:21" ht="15" customHeight="1" x14ac:dyDescent="0.25">
      <c r="A85" s="1"/>
      <c r="B85" s="23" t="s">
        <v>67</v>
      </c>
      <c r="C85" s="22"/>
      <c r="D85" s="11">
        <v>1026.568</v>
      </c>
      <c r="E85" s="22"/>
      <c r="F85" s="11">
        <v>1026.568</v>
      </c>
      <c r="G85" s="11">
        <v>1026.568</v>
      </c>
      <c r="H85" s="11">
        <v>1026.568</v>
      </c>
      <c r="I85" s="22"/>
      <c r="J85" s="11">
        <v>1520.093112</v>
      </c>
      <c r="K85" s="11">
        <v>1520.09311192</v>
      </c>
      <c r="L85" s="11">
        <v>1242.8416520000001</v>
      </c>
      <c r="M85" s="11">
        <v>993.47583899999995</v>
      </c>
      <c r="N85" s="38">
        <v>972.40166699999997</v>
      </c>
      <c r="O85" s="38">
        <v>972.40166699999997</v>
      </c>
      <c r="P85" s="38">
        <v>972.40166699999997</v>
      </c>
      <c r="Q85" s="38">
        <v>941.55766400000005</v>
      </c>
      <c r="R85" s="38">
        <v>941.55766400000005</v>
      </c>
      <c r="S85" s="38">
        <v>915.99787500000002</v>
      </c>
      <c r="T85" s="38">
        <v>915.99787500000002</v>
      </c>
      <c r="U85" s="38">
        <v>915.99787500000002</v>
      </c>
    </row>
    <row r="86" spans="1:21" ht="15" customHeight="1" x14ac:dyDescent="0.25">
      <c r="A86" s="1"/>
      <c r="B86" s="23" t="s">
        <v>141</v>
      </c>
      <c r="C86" s="22"/>
      <c r="D86" s="11">
        <v>577.22</v>
      </c>
      <c r="E86" s="22"/>
      <c r="F86" s="11">
        <v>577.22</v>
      </c>
      <c r="G86" s="11">
        <v>577.22</v>
      </c>
      <c r="H86" s="11">
        <v>577.22</v>
      </c>
      <c r="I86" s="22"/>
      <c r="J86" s="11">
        <v>617.85464308086603</v>
      </c>
      <c r="K86" s="11">
        <v>640.64509356440908</v>
      </c>
      <c r="L86" s="11">
        <v>618.36103597302292</v>
      </c>
      <c r="M86" s="11">
        <v>624.06135526619721</v>
      </c>
      <c r="N86" s="38">
        <v>624.06135526619721</v>
      </c>
      <c r="O86" s="38">
        <v>618.97652148016368</v>
      </c>
      <c r="P86" s="38">
        <v>607.18157803999998</v>
      </c>
      <c r="Q86" s="38">
        <v>620.41806904000009</v>
      </c>
      <c r="R86" s="38">
        <v>626.79717764000009</v>
      </c>
      <c r="S86" s="38">
        <v>619.2114721600002</v>
      </c>
      <c r="T86" s="38">
        <v>620.70605847000002</v>
      </c>
      <c r="U86" s="38">
        <v>642.75201760999994</v>
      </c>
    </row>
    <row r="87" spans="1:21" ht="15" customHeight="1" x14ac:dyDescent="0.25">
      <c r="A87" s="1"/>
      <c r="B87" s="23" t="s">
        <v>68</v>
      </c>
      <c r="C87" s="22"/>
      <c r="D87" s="11">
        <v>77.680000000000007</v>
      </c>
      <c r="E87" s="22"/>
      <c r="F87" s="11">
        <v>78.337000000000003</v>
      </c>
      <c r="G87" s="11">
        <v>83.075000000000003</v>
      </c>
      <c r="H87" s="11">
        <v>86.132000000000005</v>
      </c>
      <c r="I87" s="22"/>
      <c r="J87" s="11">
        <v>79.504814612018848</v>
      </c>
      <c r="K87" s="11">
        <v>79.403470070876637</v>
      </c>
      <c r="L87" s="11">
        <v>81.534999999999997</v>
      </c>
      <c r="M87" s="11">
        <v>81.549000000000007</v>
      </c>
      <c r="N87" s="38">
        <v>82.504000000000005</v>
      </c>
      <c r="O87" s="38">
        <v>85.736000000000004</v>
      </c>
      <c r="P87" s="38">
        <v>82.564999999999998</v>
      </c>
      <c r="Q87" s="38">
        <v>86.816999999999993</v>
      </c>
      <c r="R87" s="38">
        <v>85.376000000000005</v>
      </c>
      <c r="S87" s="38">
        <v>84.477999999999994</v>
      </c>
      <c r="T87" s="38">
        <v>83.98</v>
      </c>
      <c r="U87" s="38">
        <v>83.653683941929742</v>
      </c>
    </row>
    <row r="88" spans="1:21" ht="15" customHeight="1" x14ac:dyDescent="0.25">
      <c r="A88" s="1"/>
      <c r="B88" s="18" t="s">
        <v>69</v>
      </c>
      <c r="C88" s="19"/>
      <c r="D88" s="20">
        <v>5172.1570000000011</v>
      </c>
      <c r="E88" s="19"/>
      <c r="F88" s="20">
        <v>5824.0639999999994</v>
      </c>
      <c r="G88" s="20">
        <v>6281.5840000000007</v>
      </c>
      <c r="H88" s="20">
        <v>6108.8379999999997</v>
      </c>
      <c r="I88" s="19"/>
      <c r="J88" s="20">
        <v>6425.8433561601742</v>
      </c>
      <c r="K88" s="20">
        <v>6442.5704017840826</v>
      </c>
      <c r="L88" s="20">
        <v>5602.2990291342749</v>
      </c>
      <c r="M88" s="20">
        <v>5854.1472130205284</v>
      </c>
      <c r="N88" s="20">
        <v>6007.5502133959117</v>
      </c>
      <c r="O88" s="20">
        <v>5591.3705800623156</v>
      </c>
      <c r="P88" s="20">
        <v>5600.5301179771868</v>
      </c>
      <c r="Q88" s="20">
        <v>5451.8926501551123</v>
      </c>
      <c r="R88" s="20">
        <v>5061.1744912351642</v>
      </c>
      <c r="S88" s="20">
        <v>4935.957465950215</v>
      </c>
      <c r="T88" s="20">
        <v>4784.0265398374768</v>
      </c>
      <c r="U88" s="20">
        <v>4892.5649569947154</v>
      </c>
    </row>
    <row r="89" spans="1:21" ht="15" customHeight="1" x14ac:dyDescent="0.25">
      <c r="A89" s="1"/>
      <c r="B89" s="21" t="s">
        <v>70</v>
      </c>
      <c r="C89" s="22"/>
      <c r="D89" s="11">
        <v>4828.8690000000006</v>
      </c>
      <c r="E89" s="22"/>
      <c r="F89" s="11">
        <v>5120.0329999999994</v>
      </c>
      <c r="G89" s="11">
        <v>5378.3970000000008</v>
      </c>
      <c r="H89" s="11">
        <v>5221.2070000000003</v>
      </c>
      <c r="I89" s="22"/>
      <c r="J89" s="11">
        <v>5531.3975622015587</v>
      </c>
      <c r="K89" s="11">
        <v>5544.7413310619413</v>
      </c>
      <c r="L89" s="11">
        <v>4738.6257377193524</v>
      </c>
      <c r="M89" s="11">
        <v>5002.2085179387068</v>
      </c>
      <c r="N89" s="38">
        <v>5155.6115183140901</v>
      </c>
      <c r="O89" s="38">
        <v>4942.6533756959934</v>
      </c>
      <c r="P89" s="38">
        <v>4921.7298944194927</v>
      </c>
      <c r="Q89" s="38">
        <v>4782.9633500427872</v>
      </c>
      <c r="R89" s="38">
        <v>4375.4070122014482</v>
      </c>
      <c r="S89" s="38">
        <v>4277.7036251006184</v>
      </c>
      <c r="T89" s="38">
        <v>3912.1830460970614</v>
      </c>
      <c r="U89" s="38">
        <v>4030.6112119686627</v>
      </c>
    </row>
    <row r="90" spans="1:21" ht="15" customHeight="1" x14ac:dyDescent="0.25">
      <c r="A90" s="1"/>
      <c r="B90" s="23" t="s">
        <v>71</v>
      </c>
      <c r="C90" s="22"/>
      <c r="D90" s="11">
        <v>4788.6260000000002</v>
      </c>
      <c r="E90" s="22"/>
      <c r="F90" s="11">
        <v>5010.7829999999994</v>
      </c>
      <c r="G90" s="11">
        <v>5269.1480000000001</v>
      </c>
      <c r="H90" s="11">
        <v>5112.5879999999997</v>
      </c>
      <c r="I90" s="22"/>
      <c r="J90" s="11">
        <v>5475.5137082684769</v>
      </c>
      <c r="K90" s="11">
        <v>5488.3858243782879</v>
      </c>
      <c r="L90" s="11">
        <v>4705.0318949213515</v>
      </c>
      <c r="M90" s="11">
        <v>4904.6448477234244</v>
      </c>
      <c r="N90" s="38">
        <v>5032.4454090362769</v>
      </c>
      <c r="O90" s="38">
        <v>4740.0870269732668</v>
      </c>
      <c r="P90" s="38">
        <v>4714.9372585044093</v>
      </c>
      <c r="Q90" s="38">
        <v>4609.5788033564186</v>
      </c>
      <c r="R90" s="38">
        <v>4197.3907300301462</v>
      </c>
      <c r="S90" s="38">
        <v>4098.1667118483128</v>
      </c>
      <c r="T90" s="38">
        <v>3752.0146317317699</v>
      </c>
      <c r="U90" s="38">
        <v>3874.2201007841677</v>
      </c>
    </row>
    <row r="91" spans="1:21" ht="15" customHeight="1" x14ac:dyDescent="0.25">
      <c r="A91" s="1"/>
      <c r="B91" s="23" t="s">
        <v>72</v>
      </c>
      <c r="C91" s="22"/>
      <c r="D91" s="11">
        <v>64.59</v>
      </c>
      <c r="E91" s="22"/>
      <c r="F91" s="11">
        <v>130.86799999999999</v>
      </c>
      <c r="G91" s="11">
        <v>130.86799999999999</v>
      </c>
      <c r="H91" s="11">
        <v>130.86799999999999</v>
      </c>
      <c r="I91" s="22"/>
      <c r="J91" s="11">
        <v>40.998506591854195</v>
      </c>
      <c r="K91" s="11">
        <v>41.258802283571875</v>
      </c>
      <c r="L91" s="11">
        <v>40.106798096487537</v>
      </c>
      <c r="M91" s="11">
        <v>104.52998010715311</v>
      </c>
      <c r="N91" s="38">
        <v>130.13241916968437</v>
      </c>
      <c r="O91" s="38">
        <v>131.83626521639891</v>
      </c>
      <c r="P91" s="38">
        <v>131.69743849019892</v>
      </c>
      <c r="Q91" s="38">
        <v>102.29089691518016</v>
      </c>
      <c r="R91" s="38">
        <v>91.772908958152811</v>
      </c>
      <c r="S91" s="38">
        <v>96.491367327390236</v>
      </c>
      <c r="T91" s="38">
        <v>94.814041263050598</v>
      </c>
      <c r="U91" s="38">
        <v>89.121255169096372</v>
      </c>
    </row>
    <row r="92" spans="1:21" ht="15" customHeight="1" x14ac:dyDescent="0.25">
      <c r="A92" s="1"/>
      <c r="B92" s="23" t="s">
        <v>73</v>
      </c>
      <c r="C92" s="22"/>
      <c r="D92" s="11">
        <v>-24.347000000000001</v>
      </c>
      <c r="E92" s="22"/>
      <c r="F92" s="11">
        <v>-21.618000000000002</v>
      </c>
      <c r="G92" s="11">
        <v>-21.619</v>
      </c>
      <c r="H92" s="11">
        <v>-22.249000000000002</v>
      </c>
      <c r="I92" s="22"/>
      <c r="J92" s="11">
        <v>14.885347341227108</v>
      </c>
      <c r="K92" s="11">
        <v>15.096704400081871</v>
      </c>
      <c r="L92" s="11">
        <v>-6.5129552984867214</v>
      </c>
      <c r="M92" s="11">
        <v>-6.9663098918706385</v>
      </c>
      <c r="N92" s="38">
        <v>-6.9663098918706385</v>
      </c>
      <c r="O92" s="38">
        <v>70.7300835063281</v>
      </c>
      <c r="P92" s="38">
        <v>75.095197424884574</v>
      </c>
      <c r="Q92" s="38">
        <v>71.093649771188453</v>
      </c>
      <c r="R92" s="38">
        <v>86.243373213149241</v>
      </c>
      <c r="S92" s="38">
        <v>83.045545924915402</v>
      </c>
      <c r="T92" s="38">
        <v>65.3543731022408</v>
      </c>
      <c r="U92" s="38">
        <v>67.269856015398517</v>
      </c>
    </row>
    <row r="93" spans="1:21" ht="15" customHeight="1" x14ac:dyDescent="0.25">
      <c r="A93" s="1"/>
      <c r="B93" s="21" t="s">
        <v>34</v>
      </c>
      <c r="C93" s="22"/>
      <c r="D93" s="11">
        <v>343.28800000000001</v>
      </c>
      <c r="E93" s="22"/>
      <c r="F93" s="11">
        <v>704.03100000000018</v>
      </c>
      <c r="G93" s="11">
        <v>903.18700000000013</v>
      </c>
      <c r="H93" s="11">
        <v>887.63099999999986</v>
      </c>
      <c r="I93" s="22"/>
      <c r="J93" s="11">
        <v>894.44579395861535</v>
      </c>
      <c r="K93" s="11">
        <v>897.82907072214164</v>
      </c>
      <c r="L93" s="11">
        <v>863.6732914149228</v>
      </c>
      <c r="M93" s="11">
        <v>851.93869508182195</v>
      </c>
      <c r="N93" s="38">
        <v>851.93869508182195</v>
      </c>
      <c r="O93" s="38">
        <v>648.71720436632268</v>
      </c>
      <c r="P93" s="38">
        <v>678.80022355769461</v>
      </c>
      <c r="Q93" s="38">
        <v>668.92930011232511</v>
      </c>
      <c r="R93" s="38">
        <v>685.7674790337162</v>
      </c>
      <c r="S93" s="38">
        <v>658.25384084959637</v>
      </c>
      <c r="T93" s="38">
        <v>871.84349374041517</v>
      </c>
      <c r="U93" s="38">
        <v>861.9537450260525</v>
      </c>
    </row>
    <row r="94" spans="1:21" ht="15" customHeight="1" x14ac:dyDescent="0.25">
      <c r="A94" s="1"/>
      <c r="B94" s="25" t="s">
        <v>81</v>
      </c>
      <c r="C94" s="26"/>
      <c r="D94" s="26">
        <f>D9-D48</f>
        <v>-5213.4520000000048</v>
      </c>
      <c r="E94" s="26"/>
      <c r="F94" s="26">
        <f>F9-F48</f>
        <v>-5399.5329999999958</v>
      </c>
      <c r="G94" s="26">
        <f>G9-G48</f>
        <v>-5186.6290000000081</v>
      </c>
      <c r="H94" s="26">
        <f>H9-H48</f>
        <v>-5398.2079999999987</v>
      </c>
      <c r="I94" s="26"/>
      <c r="J94" s="26">
        <f t="shared" ref="J94:L94" si="29">J9-J48</f>
        <v>-5032.8867809978547</v>
      </c>
      <c r="K94" s="26">
        <f t="shared" si="29"/>
        <v>-4920.3404762259743</v>
      </c>
      <c r="L94" s="26">
        <f t="shared" si="29"/>
        <v>-4627.3068769539168</v>
      </c>
      <c r="M94" s="26">
        <f t="shared" ref="M94:N94" si="30">M9-M48</f>
        <v>-4700.0056861925623</v>
      </c>
      <c r="N94" s="26">
        <f t="shared" si="30"/>
        <v>-4533.2269068712121</v>
      </c>
      <c r="O94" s="26">
        <f t="shared" ref="O94:P94" si="31">O9-O48</f>
        <v>-3913.302931042519</v>
      </c>
      <c r="P94" s="26">
        <f t="shared" si="31"/>
        <v>-3971.9283465093977</v>
      </c>
      <c r="Q94" s="26">
        <f t="shared" ref="Q94" si="32">Q9-Q48</f>
        <v>-3788.9421684616464</v>
      </c>
      <c r="R94" s="26">
        <f>R9-R48</f>
        <v>-3759.6300428073446</v>
      </c>
      <c r="S94" s="26">
        <f>S9-S48</f>
        <v>-3835.1780245380651</v>
      </c>
      <c r="T94" s="26">
        <f>T9-T48</f>
        <v>-3772.1335612308467</v>
      </c>
      <c r="U94" s="26">
        <f>U9-U48</f>
        <v>-3597.558018409698</v>
      </c>
    </row>
    <row r="95" spans="1:21" ht="15" customHeight="1" x14ac:dyDescent="0.25">
      <c r="A95" s="1"/>
      <c r="B95" s="25" t="s">
        <v>7</v>
      </c>
      <c r="C95" s="26"/>
      <c r="D95" s="33">
        <f>D94/D$96*100</f>
        <v>-4.9400004019502228</v>
      </c>
      <c r="E95" s="26"/>
      <c r="F95" s="33">
        <f>F94/F$96*100</f>
        <v>-5.0704446148469824</v>
      </c>
      <c r="G95" s="33">
        <f>G94/G$96*100</f>
        <v>-4.9336790764055332</v>
      </c>
      <c r="H95" s="33">
        <f>H94/H$96*100</f>
        <v>-4.974122383648397</v>
      </c>
      <c r="I95" s="26"/>
      <c r="J95" s="33">
        <f t="shared" ref="J95:L95" si="33">J94/J$96*100</f>
        <v>-4.7689060479097316</v>
      </c>
      <c r="K95" s="33">
        <f t="shared" si="33"/>
        <v>-4.6464034882915453</v>
      </c>
      <c r="L95" s="33">
        <f t="shared" si="33"/>
        <v>-4.4004156112052311</v>
      </c>
      <c r="M95" s="33">
        <f t="shared" ref="M95:N95" si="34">M94/M$96*100</f>
        <v>-4.4695497714406462</v>
      </c>
      <c r="N95" s="33">
        <f t="shared" si="34"/>
        <v>-4.3109486750235151</v>
      </c>
      <c r="O95" s="33">
        <f t="shared" ref="O95:P95" si="35">O94/O$96*100</f>
        <v>-3.6159274385825828</v>
      </c>
      <c r="P95" s="33">
        <f t="shared" si="35"/>
        <v>-3.6700978547554288</v>
      </c>
      <c r="Q95" s="33">
        <f t="shared" ref="Q95" si="36">Q94/Q$96*100</f>
        <v>-3.5010169648413041</v>
      </c>
      <c r="R95" s="33">
        <f>R94/R$96*100</f>
        <v>-3.5017127703841182</v>
      </c>
      <c r="S95" s="33">
        <f>S94/S$96*100</f>
        <v>-3.521301425222882</v>
      </c>
      <c r="T95" s="33">
        <f>T94/T$96*100</f>
        <v>-3.4634166133378179</v>
      </c>
      <c r="U95" s="33">
        <f>U94/U$96*100</f>
        <v>-3.3031285892064708</v>
      </c>
    </row>
    <row r="96" spans="1:21" ht="15" customHeight="1" x14ac:dyDescent="0.25">
      <c r="A96" s="1"/>
      <c r="B96" s="21" t="s">
        <v>78</v>
      </c>
      <c r="C96" s="22"/>
      <c r="D96" s="11">
        <v>105535.45699999999</v>
      </c>
      <c r="E96" s="22"/>
      <c r="F96" s="11">
        <v>106490.326</v>
      </c>
      <c r="G96" s="11">
        <v>105127.004</v>
      </c>
      <c r="H96" s="11">
        <v>108525.838</v>
      </c>
      <c r="I96" s="22"/>
      <c r="J96" s="11">
        <v>105535.456778475</v>
      </c>
      <c r="K96" s="11">
        <v>105895.67799319887</v>
      </c>
      <c r="L96" s="11">
        <v>105156.13264281057</v>
      </c>
      <c r="M96" s="11">
        <v>105156.13264281057</v>
      </c>
      <c r="N96" s="11">
        <v>105156.13264281057</v>
      </c>
      <c r="O96" s="11">
        <v>108224.04479932001</v>
      </c>
      <c r="P96" s="11">
        <v>108224.04479932001</v>
      </c>
      <c r="Q96" s="11">
        <v>108224.04479932001</v>
      </c>
      <c r="R96" s="11">
        <v>107365.46054275418</v>
      </c>
      <c r="S96" s="11">
        <v>108913.65326089106</v>
      </c>
      <c r="T96" s="11">
        <v>108913.65326089106</v>
      </c>
      <c r="U96" s="11">
        <v>108913.65326089106</v>
      </c>
    </row>
  </sheetData>
  <mergeCells count="1">
    <mergeCell ref="B5:B6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1BE5-A627-40F1-86A4-2C70841F19F4}">
  <sheetPr>
    <tabColor rgb="FF13B5EA"/>
  </sheetPr>
  <dimension ref="A1:Z89"/>
  <sheetViews>
    <sheetView showGridLines="0" zoomScale="90" zoomScaleNormal="90" workbookViewId="0"/>
  </sheetViews>
  <sheetFormatPr defaultColWidth="9.140625" defaultRowHeight="15" x14ac:dyDescent="0.25"/>
  <cols>
    <col min="1" max="1" width="41.140625" style="45" customWidth="1"/>
    <col min="2" max="2" width="12.7109375" style="42" customWidth="1"/>
    <col min="3" max="13" width="12.7109375" style="43" customWidth="1"/>
    <col min="14" max="14" width="9.140625" style="43"/>
    <col min="15" max="22" width="12.7109375" style="42" customWidth="1"/>
    <col min="23" max="23" width="9.140625" style="43"/>
    <col min="24" max="26" width="12.7109375" style="43" customWidth="1"/>
    <col min="27" max="16384" width="9.140625" style="43"/>
  </cols>
  <sheetData>
    <row r="1" spans="1:26" x14ac:dyDescent="0.25">
      <c r="A1" s="41" t="s">
        <v>173</v>
      </c>
    </row>
    <row r="2" spans="1:26" x14ac:dyDescent="0.25">
      <c r="A2" s="41" t="s">
        <v>174</v>
      </c>
      <c r="B2" s="36"/>
      <c r="O2" s="41" t="s">
        <v>181</v>
      </c>
      <c r="P2" s="41"/>
      <c r="Q2" s="41"/>
      <c r="R2" s="41"/>
      <c r="S2" s="41"/>
      <c r="T2" s="41"/>
      <c r="U2" s="41"/>
      <c r="V2" s="41"/>
      <c r="X2" s="46" t="s">
        <v>184</v>
      </c>
      <c r="Y2" s="46"/>
      <c r="Z2" s="46"/>
    </row>
    <row r="3" spans="1:26" x14ac:dyDescent="0.25">
      <c r="A3" s="25"/>
      <c r="B3" s="17" t="s">
        <v>165</v>
      </c>
      <c r="C3" s="17" t="s">
        <v>168</v>
      </c>
      <c r="D3" s="17" t="s">
        <v>169</v>
      </c>
      <c r="E3" s="17" t="s">
        <v>171</v>
      </c>
      <c r="F3" s="17" t="s">
        <v>172</v>
      </c>
      <c r="G3" s="17" t="s">
        <v>177</v>
      </c>
      <c r="H3" s="17" t="s">
        <v>178</v>
      </c>
      <c r="I3" s="17" t="s">
        <v>179</v>
      </c>
      <c r="J3" s="17" t="s">
        <v>182</v>
      </c>
      <c r="K3" s="17" t="s">
        <v>183</v>
      </c>
      <c r="L3" s="17" t="s">
        <v>188</v>
      </c>
      <c r="M3" s="17" t="s">
        <v>189</v>
      </c>
      <c r="O3" s="39" t="s">
        <v>172</v>
      </c>
      <c r="P3" s="39" t="s">
        <v>177</v>
      </c>
      <c r="Q3" s="39" t="s">
        <v>178</v>
      </c>
      <c r="R3" s="39" t="s">
        <v>179</v>
      </c>
      <c r="S3" s="39" t="s">
        <v>182</v>
      </c>
      <c r="T3" s="39" t="s">
        <v>183</v>
      </c>
      <c r="U3" s="39" t="s">
        <v>188</v>
      </c>
      <c r="V3" s="39" t="s">
        <v>189</v>
      </c>
      <c r="X3" s="17" t="s">
        <v>183</v>
      </c>
      <c r="Y3" s="17" t="s">
        <v>188</v>
      </c>
      <c r="Z3" s="17" t="s">
        <v>189</v>
      </c>
    </row>
    <row r="4" spans="1:26" x14ac:dyDescent="0.25">
      <c r="A4" s="21" t="s">
        <v>149</v>
      </c>
      <c r="B4" s="44">
        <v>0</v>
      </c>
      <c r="C4" s="44">
        <v>0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0</v>
      </c>
      <c r="V4" s="44">
        <v>0</v>
      </c>
      <c r="X4" s="38">
        <v>0</v>
      </c>
      <c r="Y4" s="38">
        <v>0</v>
      </c>
      <c r="Z4" s="38">
        <v>0</v>
      </c>
    </row>
    <row r="5" spans="1:26" x14ac:dyDescent="0.25">
      <c r="A5" s="28" t="s">
        <v>138</v>
      </c>
      <c r="B5" s="30">
        <v>24.227565070887181</v>
      </c>
      <c r="C5" s="30">
        <v>4.2275650708871808</v>
      </c>
      <c r="D5" s="30">
        <v>151.4893219986667</v>
      </c>
      <c r="E5" s="30">
        <v>-44.554275963333225</v>
      </c>
      <c r="F5" s="30">
        <v>-71.66397028238282</v>
      </c>
      <c r="G5" s="30">
        <v>-107.83067958333334</v>
      </c>
      <c r="H5" s="30">
        <v>-159.3737133533333</v>
      </c>
      <c r="I5" s="30">
        <v>-27.883191009999905</v>
      </c>
      <c r="J5" s="30">
        <v>-9.2293577899998809</v>
      </c>
      <c r="K5" s="30">
        <v>-18.404237749999993</v>
      </c>
      <c r="L5" s="30">
        <v>-19.07024664000005</v>
      </c>
      <c r="M5" s="30">
        <v>-19.13266378000003</v>
      </c>
      <c r="O5" s="30">
        <v>194.77760965256766</v>
      </c>
      <c r="P5" s="30">
        <v>158.61090035161715</v>
      </c>
      <c r="Q5" s="30">
        <v>107.06786658161718</v>
      </c>
      <c r="R5" s="30">
        <v>238.55838892495058</v>
      </c>
      <c r="S5" s="30">
        <v>257.2122221449506</v>
      </c>
      <c r="T5" s="30">
        <v>248.03734218495049</v>
      </c>
      <c r="U5" s="30">
        <v>247.37133329495043</v>
      </c>
      <c r="V5" s="30">
        <v>247.30891615495045</v>
      </c>
      <c r="X5" s="30">
        <v>227.84003063706257</v>
      </c>
      <c r="Y5" s="30">
        <v>227.17402174706251</v>
      </c>
      <c r="Z5" s="30">
        <v>227.11160460706253</v>
      </c>
    </row>
    <row r="6" spans="1:26" x14ac:dyDescent="0.25">
      <c r="A6" s="21" t="s">
        <v>140</v>
      </c>
      <c r="B6" s="44">
        <v>232.75568598666666</v>
      </c>
      <c r="C6" s="44">
        <v>212.75568598666666</v>
      </c>
      <c r="D6" s="44">
        <v>394.75568598666672</v>
      </c>
      <c r="E6" s="44">
        <v>394.75568598666672</v>
      </c>
      <c r="F6" s="44">
        <v>394.75568598666672</v>
      </c>
      <c r="G6" s="44">
        <v>429.02328942666674</v>
      </c>
      <c r="H6" s="44">
        <v>427.96318340666676</v>
      </c>
      <c r="I6" s="44">
        <v>461.28162258000003</v>
      </c>
      <c r="J6" s="44">
        <v>461.28162258000003</v>
      </c>
      <c r="K6" s="44">
        <v>486.85096315999999</v>
      </c>
      <c r="L6" s="44">
        <v>486.85096315999999</v>
      </c>
      <c r="M6" s="44">
        <v>486.85096315999999</v>
      </c>
      <c r="O6" s="44">
        <v>661.19726592161715</v>
      </c>
      <c r="P6" s="44">
        <v>695.46486936161727</v>
      </c>
      <c r="Q6" s="44">
        <v>694.40476334161724</v>
      </c>
      <c r="R6" s="44">
        <v>727.72320251495057</v>
      </c>
      <c r="S6" s="44">
        <v>727.72320251495057</v>
      </c>
      <c r="T6" s="44">
        <v>753.29254309495047</v>
      </c>
      <c r="U6" s="44">
        <v>753.29254309495047</v>
      </c>
      <c r="V6" s="44">
        <v>753.29254309495047</v>
      </c>
      <c r="X6" s="38">
        <v>-280.68986284000005</v>
      </c>
      <c r="Y6" s="38">
        <v>-280.68986284000005</v>
      </c>
      <c r="Z6" s="38">
        <v>-280.68986284000005</v>
      </c>
    </row>
    <row r="7" spans="1:26" x14ac:dyDescent="0.25">
      <c r="A7" s="21" t="s">
        <v>159</v>
      </c>
      <c r="B7" s="44">
        <v>-89.303394927779465</v>
      </c>
      <c r="C7" s="44">
        <v>-89.303394927779465</v>
      </c>
      <c r="D7" s="44">
        <v>-89.190999999999974</v>
      </c>
      <c r="E7" s="44">
        <v>-149.92758409999993</v>
      </c>
      <c r="F7" s="44">
        <v>-173.75307848904956</v>
      </c>
      <c r="G7" s="44">
        <v>-199.82019932999995</v>
      </c>
      <c r="H7" s="44">
        <v>-215.34432107999999</v>
      </c>
      <c r="I7" s="44">
        <v>-164.39468517999995</v>
      </c>
      <c r="J7" s="44">
        <v>-138.63559676</v>
      </c>
      <c r="K7" s="44">
        <v>-139.63156455000001</v>
      </c>
      <c r="L7" s="44">
        <v>-140.48003879999999</v>
      </c>
      <c r="M7" s="44">
        <v>-140.48003879999999</v>
      </c>
      <c r="O7" s="44">
        <v>-173.75307848904956</v>
      </c>
      <c r="P7" s="44">
        <v>-199.82019932999995</v>
      </c>
      <c r="Q7" s="44">
        <v>-215.34432107999999</v>
      </c>
      <c r="R7" s="44">
        <v>-164.39468517999995</v>
      </c>
      <c r="S7" s="44">
        <v>-138.63559676</v>
      </c>
      <c r="T7" s="44">
        <v>-139.63156455000001</v>
      </c>
      <c r="U7" s="44">
        <v>-140.48003879999999</v>
      </c>
      <c r="V7" s="44">
        <v>-140.48003879999999</v>
      </c>
      <c r="X7" s="38">
        <v>-139.63156455000001</v>
      </c>
      <c r="Y7" s="38">
        <v>-140.48003879999999</v>
      </c>
      <c r="Z7" s="38">
        <v>-140.48003879999999</v>
      </c>
    </row>
    <row r="8" spans="1:26" x14ac:dyDescent="0.25">
      <c r="A8" s="21" t="s">
        <v>139</v>
      </c>
      <c r="B8" s="44">
        <v>-119.22472598799999</v>
      </c>
      <c r="C8" s="44">
        <v>-119.22472598799999</v>
      </c>
      <c r="D8" s="44">
        <v>-154.07536398799999</v>
      </c>
      <c r="E8" s="44">
        <v>-289.38237785000001</v>
      </c>
      <c r="F8" s="44">
        <v>-292.66657778000001</v>
      </c>
      <c r="G8" s="44">
        <v>-337.03376968000003</v>
      </c>
      <c r="H8" s="44">
        <v>-371.99257568000002</v>
      </c>
      <c r="I8" s="44">
        <v>-324.77012840999998</v>
      </c>
      <c r="J8" s="44">
        <v>-331.87538360999997</v>
      </c>
      <c r="K8" s="44">
        <v>-365.62363635999998</v>
      </c>
      <c r="L8" s="44">
        <v>-365.44117100000005</v>
      </c>
      <c r="M8" s="44">
        <v>-365.50358814000003</v>
      </c>
      <c r="O8" s="44">
        <v>-292.66657778000001</v>
      </c>
      <c r="P8" s="44">
        <v>-337.03376968000003</v>
      </c>
      <c r="Q8" s="44">
        <v>-371.99257568000002</v>
      </c>
      <c r="R8" s="44">
        <v>-324.77012840999998</v>
      </c>
      <c r="S8" s="44">
        <v>-331.87538360999997</v>
      </c>
      <c r="T8" s="44">
        <v>-365.62363635999998</v>
      </c>
      <c r="U8" s="44">
        <v>-365.44117100000005</v>
      </c>
      <c r="V8" s="44">
        <v>-365.50358814000003</v>
      </c>
      <c r="X8" s="38">
        <v>-365.62363635999998</v>
      </c>
      <c r="Y8" s="38">
        <v>-365.44117100000005</v>
      </c>
      <c r="Z8" s="38">
        <v>-365.50358814000003</v>
      </c>
    </row>
    <row r="9" spans="1:26" x14ac:dyDescent="0.25">
      <c r="A9" s="28" t="s">
        <v>167</v>
      </c>
      <c r="B9" s="30">
        <v>168.23900000000003</v>
      </c>
      <c r="C9" s="30">
        <v>168.23900000000003</v>
      </c>
      <c r="D9" s="30">
        <v>168.23900000000003</v>
      </c>
      <c r="E9" s="30">
        <v>168.23899999999998</v>
      </c>
      <c r="F9" s="30">
        <v>168.23899999999998</v>
      </c>
      <c r="G9" s="30">
        <v>268.23900000000003</v>
      </c>
      <c r="H9" s="30">
        <v>504.90899999999999</v>
      </c>
      <c r="I9" s="30">
        <v>504.90899999999999</v>
      </c>
      <c r="J9" s="30">
        <v>504.90899999999999</v>
      </c>
      <c r="K9" s="30">
        <v>504.90899999999999</v>
      </c>
      <c r="L9" s="30">
        <v>504.90899999999999</v>
      </c>
      <c r="M9" s="30">
        <v>504.90899999999999</v>
      </c>
      <c r="O9" s="30">
        <v>168.23899999999998</v>
      </c>
      <c r="P9" s="30">
        <v>268.23900000000003</v>
      </c>
      <c r="Q9" s="30">
        <v>504.90899999999999</v>
      </c>
      <c r="R9" s="30">
        <v>504.90899999999999</v>
      </c>
      <c r="S9" s="30">
        <v>504.90899999999999</v>
      </c>
      <c r="T9" s="30">
        <v>504.90899999999999</v>
      </c>
      <c r="U9" s="30">
        <v>504.90899999999999</v>
      </c>
      <c r="V9" s="30">
        <v>504.90899999999999</v>
      </c>
      <c r="X9" s="30">
        <v>0</v>
      </c>
      <c r="Y9" s="30">
        <v>0</v>
      </c>
      <c r="Z9" s="30">
        <v>0</v>
      </c>
    </row>
    <row r="10" spans="1:26" customFormat="1" x14ac:dyDescent="0.25">
      <c r="A10" s="28" t="s">
        <v>170</v>
      </c>
      <c r="B10" s="30">
        <v>0</v>
      </c>
      <c r="C10" s="30">
        <v>0</v>
      </c>
      <c r="D10" s="30">
        <v>-301.255942</v>
      </c>
      <c r="E10" s="30">
        <v>-121.63100952000001</v>
      </c>
      <c r="F10" s="30">
        <v>-121.83680952</v>
      </c>
      <c r="G10" s="30">
        <v>-105.49964546504982</v>
      </c>
      <c r="H10" s="30">
        <v>-343.58784888504982</v>
      </c>
      <c r="I10" s="30">
        <v>-308.90292894504984</v>
      </c>
      <c r="J10" s="30">
        <v>-262.38703878999996</v>
      </c>
      <c r="K10" s="30">
        <v>-253.39290110000002</v>
      </c>
      <c r="L10" s="30">
        <v>-247.01240214810309</v>
      </c>
      <c r="M10" s="30">
        <v>-258.04417567000007</v>
      </c>
      <c r="O10" s="30">
        <v>-121.83680952</v>
      </c>
      <c r="P10" s="30">
        <v>-105.49964546504982</v>
      </c>
      <c r="Q10" s="30">
        <v>-343.58784888504982</v>
      </c>
      <c r="R10" s="30">
        <v>-308.90292894504984</v>
      </c>
      <c r="S10" s="30">
        <v>-262.38703878999996</v>
      </c>
      <c r="T10" s="30">
        <v>-253.39290110000002</v>
      </c>
      <c r="U10" s="30">
        <v>-247.01240214810309</v>
      </c>
      <c r="V10" s="30">
        <v>-258.04417567000007</v>
      </c>
      <c r="X10" s="30">
        <v>-3.3929011000000173</v>
      </c>
      <c r="Y10" s="30">
        <v>2.9875978518969077</v>
      </c>
      <c r="Z10" s="30">
        <v>-8.0441756700000724</v>
      </c>
    </row>
    <row r="11" spans="1:26" customFormat="1" x14ac:dyDescent="0.25">
      <c r="A11" s="28" t="s">
        <v>186</v>
      </c>
      <c r="B11" s="30" t="s">
        <v>187</v>
      </c>
      <c r="C11" s="30" t="s">
        <v>187</v>
      </c>
      <c r="D11" s="30" t="s">
        <v>187</v>
      </c>
      <c r="E11" s="30" t="s">
        <v>187</v>
      </c>
      <c r="F11" s="30" t="s">
        <v>187</v>
      </c>
      <c r="G11" s="30" t="s">
        <v>187</v>
      </c>
      <c r="H11" s="30" t="s">
        <v>187</v>
      </c>
      <c r="I11" s="30" t="s">
        <v>187</v>
      </c>
      <c r="J11" s="30" t="s">
        <v>187</v>
      </c>
      <c r="K11" s="30">
        <v>-417.95267433333333</v>
      </c>
      <c r="L11" s="30">
        <v>-417.95267433333333</v>
      </c>
      <c r="M11" s="30">
        <v>-4.6193409999999915</v>
      </c>
      <c r="O11" s="30" t="s">
        <v>187</v>
      </c>
      <c r="P11" s="30" t="s">
        <v>187</v>
      </c>
      <c r="Q11" s="30" t="s">
        <v>187</v>
      </c>
      <c r="R11" s="30" t="s">
        <v>187</v>
      </c>
      <c r="S11" s="30" t="s">
        <v>187</v>
      </c>
      <c r="T11" s="30">
        <v>-417.95267433333333</v>
      </c>
      <c r="U11" s="30">
        <v>-417.95267433333333</v>
      </c>
      <c r="V11" s="30">
        <v>-4.6193409999999915</v>
      </c>
      <c r="X11" s="30">
        <v>126.66666666666663</v>
      </c>
      <c r="Y11" s="30">
        <v>126.66666666666663</v>
      </c>
      <c r="Z11" s="30">
        <v>540</v>
      </c>
    </row>
    <row r="12" spans="1:26" customFormat="1" x14ac:dyDescent="0.25">
      <c r="A12" s="28" t="s">
        <v>8</v>
      </c>
      <c r="B12" s="30">
        <v>383.91918538797108</v>
      </c>
      <c r="C12" s="30">
        <v>903.99152992912786</v>
      </c>
      <c r="D12" s="30">
        <v>859.8140000000094</v>
      </c>
      <c r="E12" s="30">
        <v>832.80199999999968</v>
      </c>
      <c r="F12" s="30">
        <v>849.04459991297699</v>
      </c>
      <c r="G12" s="30">
        <v>1862.6519999999909</v>
      </c>
      <c r="H12" s="30">
        <v>1832.5819999999985</v>
      </c>
      <c r="I12" s="30">
        <v>1809.0229999999974</v>
      </c>
      <c r="J12" s="30">
        <v>1683.8249999999935</v>
      </c>
      <c r="K12" s="30">
        <v>1629.5380000000041</v>
      </c>
      <c r="L12" s="30">
        <v>1524.0070000000087</v>
      </c>
      <c r="M12" s="30">
        <v>1449.3223160580856</v>
      </c>
      <c r="O12" s="30">
        <v>36.775602971800254</v>
      </c>
      <c r="P12" s="30">
        <v>1050.3830030588142</v>
      </c>
      <c r="Q12" s="30">
        <v>1020.3130030588218</v>
      </c>
      <c r="R12" s="30">
        <v>996.75400305882067</v>
      </c>
      <c r="S12" s="30">
        <v>871.55600305881671</v>
      </c>
      <c r="T12" s="30">
        <v>817.26900305882737</v>
      </c>
      <c r="U12" s="30">
        <v>711.73800305883196</v>
      </c>
      <c r="V12" s="30">
        <v>637.05331911690882</v>
      </c>
      <c r="X12" s="30">
        <v>-183.69299694117217</v>
      </c>
      <c r="Y12" s="30">
        <v>-289.22399694116757</v>
      </c>
      <c r="Z12" s="30">
        <v>-363.90868088309071</v>
      </c>
    </row>
    <row r="13" spans="1:26" customFormat="1" x14ac:dyDescent="0.25">
      <c r="A13" s="21" t="s">
        <v>82</v>
      </c>
      <c r="B13" s="38">
        <v>-26.489000000000033</v>
      </c>
      <c r="C13" s="38">
        <v>-81.532999999999902</v>
      </c>
      <c r="D13" s="38">
        <v>-104.346</v>
      </c>
      <c r="E13" s="38">
        <v>-104.346</v>
      </c>
      <c r="F13" s="38">
        <v>-27.916999999999916</v>
      </c>
      <c r="G13" s="38">
        <v>242.67799999999988</v>
      </c>
      <c r="H13" s="38">
        <v>272.79800000000023</v>
      </c>
      <c r="I13" s="38">
        <v>358.08899999999994</v>
      </c>
      <c r="J13" s="38">
        <v>157.125</v>
      </c>
      <c r="K13" s="38">
        <v>72.143000000000029</v>
      </c>
      <c r="L13" s="38">
        <v>45.610000000000127</v>
      </c>
      <c r="M13" s="38">
        <v>32.41800000000012</v>
      </c>
      <c r="O13" s="38">
        <v>3.5300000000002001</v>
      </c>
      <c r="P13" s="38">
        <v>274.125</v>
      </c>
      <c r="Q13" s="38">
        <v>304.24500000000035</v>
      </c>
      <c r="R13" s="38">
        <v>389.53600000000006</v>
      </c>
      <c r="S13" s="38">
        <v>188.57200000000012</v>
      </c>
      <c r="T13" s="38">
        <v>103.59000000000015</v>
      </c>
      <c r="U13" s="38">
        <v>77.057000000000244</v>
      </c>
      <c r="V13" s="38">
        <v>63.865000000000236</v>
      </c>
      <c r="X13" s="38">
        <v>-139.96500000000015</v>
      </c>
      <c r="Y13" s="38">
        <v>-166.49800000000005</v>
      </c>
      <c r="Z13" s="38">
        <v>-179.69000000000005</v>
      </c>
    </row>
    <row r="14" spans="1:26" customFormat="1" x14ac:dyDescent="0.25">
      <c r="A14" s="21" t="s">
        <v>127</v>
      </c>
      <c r="B14" s="38">
        <v>135.05999999999995</v>
      </c>
      <c r="C14" s="38">
        <v>290.37300000000005</v>
      </c>
      <c r="D14" s="38">
        <v>258.400000000001</v>
      </c>
      <c r="E14" s="38">
        <v>249.44700000000057</v>
      </c>
      <c r="F14" s="38">
        <v>259.14800000000059</v>
      </c>
      <c r="G14" s="38">
        <v>413.45200000000068</v>
      </c>
      <c r="H14" s="38">
        <v>391.08100000000059</v>
      </c>
      <c r="I14" s="38">
        <v>356.84700000000021</v>
      </c>
      <c r="J14" s="38">
        <v>326.84800000000041</v>
      </c>
      <c r="K14" s="38">
        <v>332.16500000000042</v>
      </c>
      <c r="L14" s="38">
        <v>311.34999999999991</v>
      </c>
      <c r="M14" s="38">
        <v>319.42300000000023</v>
      </c>
      <c r="O14" s="38">
        <v>78.189000000000306</v>
      </c>
      <c r="P14" s="38">
        <v>232.49300000000039</v>
      </c>
      <c r="Q14" s="38">
        <v>210.1220000000003</v>
      </c>
      <c r="R14" s="38">
        <v>175.88799999999992</v>
      </c>
      <c r="S14" s="38">
        <v>145.88900000000012</v>
      </c>
      <c r="T14" s="38">
        <v>151.20600000000013</v>
      </c>
      <c r="U14" s="38">
        <v>130.39099999999962</v>
      </c>
      <c r="V14" s="38">
        <v>138.46399999999994</v>
      </c>
      <c r="X14" s="38">
        <v>41.751000000000204</v>
      </c>
      <c r="Y14" s="38">
        <v>20.935999999999694</v>
      </c>
      <c r="Z14" s="38">
        <v>29.009000000000015</v>
      </c>
    </row>
    <row r="15" spans="1:26" customFormat="1" x14ac:dyDescent="0.25">
      <c r="A15" s="21" t="s">
        <v>83</v>
      </c>
      <c r="B15" s="38">
        <v>97.1850000000004</v>
      </c>
      <c r="C15" s="38">
        <v>168.1850000000004</v>
      </c>
      <c r="D15" s="38">
        <v>139.1850000000004</v>
      </c>
      <c r="E15" s="38">
        <v>139.1850000000004</v>
      </c>
      <c r="F15" s="38">
        <v>139.1850000000004</v>
      </c>
      <c r="G15" s="38">
        <v>547.1850000000004</v>
      </c>
      <c r="H15" s="38">
        <v>547.1850000000004</v>
      </c>
      <c r="I15" s="38">
        <v>547.1850000000004</v>
      </c>
      <c r="J15" s="38">
        <v>651.1850000000004</v>
      </c>
      <c r="K15" s="38">
        <v>671.1850000000004</v>
      </c>
      <c r="L15" s="38">
        <v>631.1850000000004</v>
      </c>
      <c r="M15" s="38">
        <v>591.1850000000004</v>
      </c>
      <c r="O15" s="38">
        <v>-207.43499999999949</v>
      </c>
      <c r="P15" s="38">
        <v>200.56500000000051</v>
      </c>
      <c r="Q15" s="38">
        <v>200.56500000000051</v>
      </c>
      <c r="R15" s="38">
        <v>200.56500000000051</v>
      </c>
      <c r="S15" s="38">
        <v>304.56500000000051</v>
      </c>
      <c r="T15" s="38">
        <v>324.56500000000051</v>
      </c>
      <c r="U15" s="38">
        <v>284.56500000000051</v>
      </c>
      <c r="V15" s="38">
        <v>244.56500000000051</v>
      </c>
      <c r="X15" s="38">
        <v>-136.16300000000047</v>
      </c>
      <c r="Y15" s="38">
        <v>-176.16300000000047</v>
      </c>
      <c r="Z15" s="38">
        <v>-216.16300000000047</v>
      </c>
    </row>
    <row r="16" spans="1:26" customFormat="1" x14ac:dyDescent="0.25">
      <c r="A16" s="21" t="s">
        <v>4</v>
      </c>
      <c r="B16" s="38">
        <v>21.732999999998356</v>
      </c>
      <c r="C16" s="38">
        <v>11.113000000004376</v>
      </c>
      <c r="D16" s="38">
        <v>42.922000000005028</v>
      </c>
      <c r="E16" s="38">
        <v>42.987000000005082</v>
      </c>
      <c r="F16" s="38">
        <v>110.47259991297597</v>
      </c>
      <c r="G16" s="38">
        <v>91.018999999998869</v>
      </c>
      <c r="H16" s="38">
        <v>94.373999999999342</v>
      </c>
      <c r="I16" s="38">
        <v>109.19900000000143</v>
      </c>
      <c r="J16" s="38">
        <v>97.819999999999254</v>
      </c>
      <c r="K16" s="38">
        <v>107.70800000000327</v>
      </c>
      <c r="L16" s="38">
        <v>114.79900000000589</v>
      </c>
      <c r="M16" s="38">
        <v>111.46200000000727</v>
      </c>
      <c r="O16" s="38">
        <v>125.30659991297398</v>
      </c>
      <c r="P16" s="38">
        <v>105.85299999999688</v>
      </c>
      <c r="Q16" s="38">
        <v>109.20799999999736</v>
      </c>
      <c r="R16" s="38">
        <v>124.03299999999945</v>
      </c>
      <c r="S16" s="38">
        <v>112.65399999999727</v>
      </c>
      <c r="T16" s="38">
        <v>122.54200000000128</v>
      </c>
      <c r="U16" s="38">
        <v>129.6330000000039</v>
      </c>
      <c r="V16" s="38">
        <v>126.29600000000528</v>
      </c>
      <c r="X16" s="38">
        <v>26.056000000004133</v>
      </c>
      <c r="Y16" s="38">
        <v>33.147000000006756</v>
      </c>
      <c r="Z16" s="38">
        <v>29.810000000008131</v>
      </c>
    </row>
    <row r="17" spans="1:26" customFormat="1" x14ac:dyDescent="0.25">
      <c r="A17" s="21" t="s">
        <v>84</v>
      </c>
      <c r="B17" s="38">
        <v>104.0619999999999</v>
      </c>
      <c r="C17" s="38">
        <v>336.60000000000036</v>
      </c>
      <c r="D17" s="38">
        <v>347.46399999999994</v>
      </c>
      <c r="E17" s="38">
        <v>338.81099999999969</v>
      </c>
      <c r="F17" s="38">
        <v>348.71700000000055</v>
      </c>
      <c r="G17" s="38">
        <v>474.15200000000004</v>
      </c>
      <c r="H17" s="38">
        <v>429.8070000000007</v>
      </c>
      <c r="I17" s="38">
        <v>396.43299999999908</v>
      </c>
      <c r="J17" s="38">
        <v>402.97799999999916</v>
      </c>
      <c r="K17" s="38">
        <v>397.85000000000036</v>
      </c>
      <c r="L17" s="38">
        <v>352.85399999999936</v>
      </c>
      <c r="M17" s="38">
        <v>326.09799999999996</v>
      </c>
      <c r="O17" s="38">
        <v>150.34900305882547</v>
      </c>
      <c r="P17" s="38">
        <v>275.78400305882496</v>
      </c>
      <c r="Q17" s="38">
        <v>231.43900305882562</v>
      </c>
      <c r="R17" s="38">
        <v>198.065003058824</v>
      </c>
      <c r="S17" s="38">
        <v>204.61000305882408</v>
      </c>
      <c r="T17" s="38">
        <v>199.48200305882528</v>
      </c>
      <c r="U17" s="38">
        <v>154.48600305882428</v>
      </c>
      <c r="V17" s="38">
        <v>127.73000305882488</v>
      </c>
      <c r="X17" s="38">
        <v>36.007003058824921</v>
      </c>
      <c r="Y17" s="38">
        <v>-8.9889969411760831</v>
      </c>
      <c r="Z17" s="38">
        <v>-35.744996941175486</v>
      </c>
    </row>
    <row r="18" spans="1:26" customFormat="1" x14ac:dyDescent="0.25">
      <c r="A18" s="21" t="s">
        <v>85</v>
      </c>
      <c r="B18" s="38">
        <v>52.756000000000313</v>
      </c>
      <c r="C18" s="38">
        <v>178.51999999999953</v>
      </c>
      <c r="D18" s="38">
        <v>177.57600000000002</v>
      </c>
      <c r="E18" s="38">
        <v>168.11899999999969</v>
      </c>
      <c r="F18" s="38">
        <v>166.1880000000001</v>
      </c>
      <c r="G18" s="38">
        <v>246.77499999999964</v>
      </c>
      <c r="H18" s="38">
        <v>246.77499999999964</v>
      </c>
      <c r="I18" s="38">
        <v>220.4409999999998</v>
      </c>
      <c r="J18" s="38">
        <v>222.01000000000022</v>
      </c>
      <c r="K18" s="38">
        <v>221.72999999999956</v>
      </c>
      <c r="L18" s="38">
        <v>208.40799999999945</v>
      </c>
      <c r="M18" s="38">
        <v>208.60899999999947</v>
      </c>
      <c r="O18" s="38">
        <v>27.541000000000167</v>
      </c>
      <c r="P18" s="38">
        <v>108.1279999999997</v>
      </c>
      <c r="Q18" s="38">
        <v>108.1279999999997</v>
      </c>
      <c r="R18" s="38">
        <v>81.793999999999869</v>
      </c>
      <c r="S18" s="38">
        <v>83.363000000000284</v>
      </c>
      <c r="T18" s="38">
        <v>83.082999999999629</v>
      </c>
      <c r="U18" s="38">
        <v>69.760999999999513</v>
      </c>
      <c r="V18" s="38">
        <v>69.961999999999534</v>
      </c>
      <c r="X18" s="38">
        <v>3.3869999999997162</v>
      </c>
      <c r="Y18" s="38">
        <v>-9.9350000000004002</v>
      </c>
      <c r="Z18" s="38">
        <v>-9.7340000000003783</v>
      </c>
    </row>
    <row r="19" spans="1:26" customFormat="1" x14ac:dyDescent="0.25">
      <c r="A19" s="21" t="s">
        <v>150</v>
      </c>
      <c r="B19" s="38">
        <v>0.65818538798116322</v>
      </c>
      <c r="C19" s="38">
        <v>0.75952992912336015</v>
      </c>
      <c r="D19" s="38">
        <v>-1.3399999999999963</v>
      </c>
      <c r="E19" s="38">
        <v>-1.3499999999999943</v>
      </c>
      <c r="F19" s="38">
        <v>-2.3089999999999975</v>
      </c>
      <c r="G19" s="38">
        <v>-5.7040000000000006</v>
      </c>
      <c r="H19" s="38">
        <v>-6.0820000000000007</v>
      </c>
      <c r="I19" s="38">
        <v>-7.1519999999999939</v>
      </c>
      <c r="J19" s="38">
        <v>-4.6299999999999955</v>
      </c>
      <c r="K19" s="38">
        <v>-3.5640000000000001</v>
      </c>
      <c r="L19" s="38">
        <v>-3.2309999999999945</v>
      </c>
      <c r="M19" s="38">
        <v>-3.0656839419297555</v>
      </c>
      <c r="O19" s="38">
        <v>-2.7650000000000006</v>
      </c>
      <c r="P19" s="38">
        <v>-6.1600000000000037</v>
      </c>
      <c r="Q19" s="38">
        <v>-6.5380000000000038</v>
      </c>
      <c r="R19" s="38">
        <v>-7.607999999999997</v>
      </c>
      <c r="S19" s="38">
        <v>-5.0859999999999985</v>
      </c>
      <c r="T19" s="38">
        <v>-4.0200000000000031</v>
      </c>
      <c r="U19" s="38">
        <v>-3.6869999999999976</v>
      </c>
      <c r="V19" s="38">
        <v>-3.5216839419297585</v>
      </c>
      <c r="X19" s="38">
        <v>2.0219999999999985</v>
      </c>
      <c r="Y19" s="38">
        <v>2.355000000000004</v>
      </c>
      <c r="Z19" s="38">
        <v>2.5203160580702431</v>
      </c>
    </row>
    <row r="20" spans="1:26" customFormat="1" x14ac:dyDescent="0.25">
      <c r="A20" s="21" t="s">
        <v>151</v>
      </c>
      <c r="B20" s="38">
        <v>-2.4830000000000041</v>
      </c>
      <c r="C20" s="38">
        <v>-2.4830000000000041</v>
      </c>
      <c r="D20" s="38">
        <v>-2.5150000000000006</v>
      </c>
      <c r="E20" s="38">
        <v>-2.5190000000000055</v>
      </c>
      <c r="F20" s="38">
        <v>-2.5150000000000006</v>
      </c>
      <c r="G20" s="38">
        <v>-2.3520000000000039</v>
      </c>
      <c r="H20" s="38">
        <v>1.1969999999999956</v>
      </c>
      <c r="I20" s="38">
        <v>-1.9849999999999994</v>
      </c>
      <c r="J20" s="38">
        <v>-3.0660000000000025</v>
      </c>
      <c r="K20" s="38">
        <v>-3.2340000000000018</v>
      </c>
      <c r="L20" s="38">
        <v>-3.0690000000000026</v>
      </c>
      <c r="M20" s="38">
        <v>-2.9080000000000013</v>
      </c>
      <c r="O20" s="38">
        <v>-1.402000000000001</v>
      </c>
      <c r="P20" s="38">
        <v>-1.2390000000000043</v>
      </c>
      <c r="Q20" s="38">
        <v>2.3099999999999952</v>
      </c>
      <c r="R20" s="38">
        <v>-0.87199999999999989</v>
      </c>
      <c r="S20" s="38">
        <v>-1.953000000000003</v>
      </c>
      <c r="T20" s="38">
        <v>-2.1210000000000022</v>
      </c>
      <c r="U20" s="38">
        <v>-1.9560000000000031</v>
      </c>
      <c r="V20" s="38">
        <v>-1.7950000000000017</v>
      </c>
      <c r="X20" s="38">
        <v>-0.3680000000000021</v>
      </c>
      <c r="Y20" s="38">
        <v>-0.20300000000000296</v>
      </c>
      <c r="Z20" s="38">
        <v>-4.2000000000001592E-2</v>
      </c>
    </row>
    <row r="21" spans="1:26" customFormat="1" x14ac:dyDescent="0.25">
      <c r="A21" s="21" t="s">
        <v>152</v>
      </c>
      <c r="B21" s="38">
        <v>1.4370000000000118</v>
      </c>
      <c r="C21" s="38">
        <v>2.4569999999999936</v>
      </c>
      <c r="D21" s="38">
        <v>2.4680000000000177</v>
      </c>
      <c r="E21" s="38">
        <v>2.4680000000000177</v>
      </c>
      <c r="F21" s="38">
        <v>-141.92500000000001</v>
      </c>
      <c r="G21" s="38">
        <v>-144.55299999999994</v>
      </c>
      <c r="H21" s="38">
        <v>-144.55299999999994</v>
      </c>
      <c r="I21" s="38">
        <v>-170.03400000000005</v>
      </c>
      <c r="J21" s="38">
        <v>-166.44500000000011</v>
      </c>
      <c r="K21" s="38">
        <v>-166.44500000000011</v>
      </c>
      <c r="L21" s="38">
        <v>-133.89900000000006</v>
      </c>
      <c r="M21" s="38">
        <v>-133.89900000000006</v>
      </c>
      <c r="O21" s="38">
        <v>-136.53800000000001</v>
      </c>
      <c r="P21" s="38">
        <v>-139.16599999999994</v>
      </c>
      <c r="Q21" s="38">
        <v>-139.16599999999994</v>
      </c>
      <c r="R21" s="38">
        <v>-164.64700000000005</v>
      </c>
      <c r="S21" s="38">
        <v>-161.05800000000011</v>
      </c>
      <c r="T21" s="38">
        <v>-161.05800000000011</v>
      </c>
      <c r="U21" s="38">
        <v>-128.51200000000006</v>
      </c>
      <c r="V21" s="38">
        <v>-128.51200000000006</v>
      </c>
      <c r="X21" s="38">
        <v>-16.420000000000073</v>
      </c>
      <c r="Y21" s="38">
        <v>16.125999999999976</v>
      </c>
      <c r="Z21" s="38">
        <v>16.125999999999976</v>
      </c>
    </row>
    <row r="22" spans="1:26" customFormat="1" x14ac:dyDescent="0.25">
      <c r="A22" s="28" t="s">
        <v>86</v>
      </c>
      <c r="B22" s="30">
        <v>176.55440924253412</v>
      </c>
      <c r="C22" s="30">
        <v>163.31608712685579</v>
      </c>
      <c r="D22" s="30">
        <v>120.87524923404294</v>
      </c>
      <c r="E22" s="30">
        <v>154.69215355327037</v>
      </c>
      <c r="F22" s="30">
        <v>194.22806812034037</v>
      </c>
      <c r="G22" s="30">
        <v>198.61206616575578</v>
      </c>
      <c r="H22" s="30">
        <v>332.12102465278826</v>
      </c>
      <c r="I22" s="30">
        <v>293.99588547576036</v>
      </c>
      <c r="J22" s="30">
        <v>355.08625152558466</v>
      </c>
      <c r="K22" s="30">
        <v>460.65135387864143</v>
      </c>
      <c r="L22" s="30">
        <v>418.08027421235488</v>
      </c>
      <c r="M22" s="30">
        <v>451.17508982370714</v>
      </c>
      <c r="O22" s="30">
        <v>248.91906812034085</v>
      </c>
      <c r="P22" s="30">
        <v>253.30306616575626</v>
      </c>
      <c r="Q22" s="30">
        <v>386.81202465278875</v>
      </c>
      <c r="R22" s="30">
        <v>348.68688547576085</v>
      </c>
      <c r="S22" s="30">
        <v>409.77725152558514</v>
      </c>
      <c r="T22" s="30">
        <v>515.34235387864192</v>
      </c>
      <c r="U22" s="30">
        <v>472.77127421235537</v>
      </c>
      <c r="V22" s="30">
        <v>505.86608982370763</v>
      </c>
      <c r="X22" s="30">
        <v>225.00435387864127</v>
      </c>
      <c r="Y22" s="30">
        <v>182.43327421235472</v>
      </c>
      <c r="Z22" s="30">
        <v>215.52808982370698</v>
      </c>
    </row>
    <row r="23" spans="1:26" customFormat="1" x14ac:dyDescent="0.25">
      <c r="A23" s="21" t="s">
        <v>87</v>
      </c>
      <c r="B23" s="38">
        <v>87.367456630000049</v>
      </c>
      <c r="C23" s="38">
        <v>57.696437440000068</v>
      </c>
      <c r="D23" s="38">
        <v>58.12225944000005</v>
      </c>
      <c r="E23" s="38">
        <v>58.12225944000005</v>
      </c>
      <c r="F23" s="38">
        <v>58.12225944000005</v>
      </c>
      <c r="G23" s="38">
        <v>56.299821440000073</v>
      </c>
      <c r="H23" s="38">
        <v>102.24594700000006</v>
      </c>
      <c r="I23" s="38">
        <v>102.69056800000004</v>
      </c>
      <c r="J23" s="38">
        <v>102.86551200000002</v>
      </c>
      <c r="K23" s="38">
        <v>98.318637000000024</v>
      </c>
      <c r="L23" s="38">
        <v>62.681208515407889</v>
      </c>
      <c r="M23" s="38">
        <v>62.681702515407892</v>
      </c>
      <c r="O23" s="38">
        <v>120.20914744000004</v>
      </c>
      <c r="P23" s="38">
        <v>118.38670944000006</v>
      </c>
      <c r="Q23" s="38">
        <v>164.33283500000005</v>
      </c>
      <c r="R23" s="38">
        <v>164.77745600000003</v>
      </c>
      <c r="S23" s="38">
        <v>164.95240000000001</v>
      </c>
      <c r="T23" s="38">
        <v>160.40552500000001</v>
      </c>
      <c r="U23" s="38">
        <v>124.76809651540788</v>
      </c>
      <c r="V23" s="38">
        <v>124.76859051540788</v>
      </c>
      <c r="X23" s="38">
        <v>73.295636999999999</v>
      </c>
      <c r="Y23" s="38">
        <v>37.658208515407864</v>
      </c>
      <c r="Z23" s="38">
        <v>37.658702515407867</v>
      </c>
    </row>
    <row r="24" spans="1:26" customFormat="1" x14ac:dyDescent="0.25">
      <c r="A24" s="21" t="s">
        <v>88</v>
      </c>
      <c r="B24" s="38">
        <v>14.565470750902307</v>
      </c>
      <c r="C24" s="38">
        <v>25.756722725772249</v>
      </c>
      <c r="D24" s="38">
        <v>30.498469660885348</v>
      </c>
      <c r="E24" s="38">
        <v>30.498989660885343</v>
      </c>
      <c r="F24" s="38">
        <v>30.498989660885343</v>
      </c>
      <c r="G24" s="38">
        <v>40.301710660885306</v>
      </c>
      <c r="H24" s="38">
        <v>40.832117660885388</v>
      </c>
      <c r="I24" s="38">
        <v>50.877389149255407</v>
      </c>
      <c r="J24" s="38">
        <v>49.494300149255366</v>
      </c>
      <c r="K24" s="38">
        <v>42.29045350202</v>
      </c>
      <c r="L24" s="38">
        <v>49.042283502020041</v>
      </c>
      <c r="M24" s="38">
        <v>52.030815502020118</v>
      </c>
      <c r="O24" s="38">
        <v>30.931373660885356</v>
      </c>
      <c r="P24" s="38">
        <v>40.734094660885319</v>
      </c>
      <c r="Q24" s="38">
        <v>41.264501660885401</v>
      </c>
      <c r="R24" s="38">
        <v>51.30977314925542</v>
      </c>
      <c r="S24" s="38">
        <v>49.926684149255379</v>
      </c>
      <c r="T24" s="38">
        <v>42.722837502020013</v>
      </c>
      <c r="U24" s="38">
        <v>49.474667502020054</v>
      </c>
      <c r="V24" s="38">
        <v>52.463199502020132</v>
      </c>
      <c r="X24" s="38">
        <v>19.393453502020009</v>
      </c>
      <c r="Y24" s="38">
        <v>26.14528350202005</v>
      </c>
      <c r="Z24" s="38">
        <v>29.133815502020127</v>
      </c>
    </row>
    <row r="25" spans="1:26" customFormat="1" x14ac:dyDescent="0.25">
      <c r="A25" s="21" t="s">
        <v>89</v>
      </c>
      <c r="B25" s="38">
        <v>12.489071726424896</v>
      </c>
      <c r="C25" s="38">
        <v>20.214775104856642</v>
      </c>
      <c r="D25" s="38">
        <v>11.040654636308261</v>
      </c>
      <c r="E25" s="38">
        <v>6.3971085280082889</v>
      </c>
      <c r="F25" s="38">
        <v>7.8634752350000099</v>
      </c>
      <c r="G25" s="38">
        <v>13.213271855000016</v>
      </c>
      <c r="H25" s="38">
        <v>18.017803605000012</v>
      </c>
      <c r="I25" s="38">
        <v>19.086254745000019</v>
      </c>
      <c r="J25" s="38">
        <v>43.656643255000006</v>
      </c>
      <c r="K25" s="38">
        <v>32.078815333131502</v>
      </c>
      <c r="L25" s="38">
        <v>21.642535255000041</v>
      </c>
      <c r="M25" s="38">
        <v>20.302566385000034</v>
      </c>
      <c r="O25" s="38">
        <v>12.649475234999983</v>
      </c>
      <c r="P25" s="38">
        <v>17.999271854999989</v>
      </c>
      <c r="Q25" s="38">
        <v>22.803803604999985</v>
      </c>
      <c r="R25" s="38">
        <v>23.872254744999992</v>
      </c>
      <c r="S25" s="38">
        <v>48.442643254999979</v>
      </c>
      <c r="T25" s="38">
        <v>36.864815333131475</v>
      </c>
      <c r="U25" s="38">
        <v>26.428535255000014</v>
      </c>
      <c r="V25" s="38">
        <v>25.088566385000007</v>
      </c>
      <c r="X25" s="38">
        <v>19.617815333131489</v>
      </c>
      <c r="Y25" s="38">
        <v>9.1815352550000284</v>
      </c>
      <c r="Z25" s="38">
        <v>7.8415663850000215</v>
      </c>
    </row>
    <row r="26" spans="1:26" customFormat="1" x14ac:dyDescent="0.25">
      <c r="A26" s="21" t="s">
        <v>90</v>
      </c>
      <c r="B26" s="38">
        <v>6.1819450400000031</v>
      </c>
      <c r="C26" s="38">
        <v>6.1812489999999984</v>
      </c>
      <c r="D26" s="38">
        <v>6.1913633999999993</v>
      </c>
      <c r="E26" s="38">
        <v>6.1913634000000028</v>
      </c>
      <c r="F26" s="38">
        <v>6.1913634000000028</v>
      </c>
      <c r="G26" s="38">
        <v>6.1876674000000031</v>
      </c>
      <c r="H26" s="38">
        <v>2.7335531400000006</v>
      </c>
      <c r="I26" s="38">
        <v>2.7489278625000013</v>
      </c>
      <c r="J26" s="38">
        <v>3.9421875675000004</v>
      </c>
      <c r="K26" s="38">
        <v>3.7352875225000011</v>
      </c>
      <c r="L26" s="38">
        <v>4.1382594200000016</v>
      </c>
      <c r="M26" s="38">
        <v>3.8259228675000001</v>
      </c>
      <c r="O26" s="38">
        <v>6.3143634000000022</v>
      </c>
      <c r="P26" s="38">
        <v>6.3106674000000025</v>
      </c>
      <c r="Q26" s="38">
        <v>2.8565531399999999</v>
      </c>
      <c r="R26" s="38">
        <v>2.8719278625000006</v>
      </c>
      <c r="S26" s="38">
        <v>4.0651875674999998</v>
      </c>
      <c r="T26" s="38">
        <v>3.8582875225000004</v>
      </c>
      <c r="U26" s="38">
        <v>4.2612594200000009</v>
      </c>
      <c r="V26" s="38">
        <v>3.9489228674999994</v>
      </c>
      <c r="X26" s="38">
        <v>-0.51071247749999849</v>
      </c>
      <c r="Y26" s="38">
        <v>-0.10774057999999798</v>
      </c>
      <c r="Z26" s="38">
        <v>-0.42007713249999945</v>
      </c>
    </row>
    <row r="27" spans="1:26" customFormat="1" x14ac:dyDescent="0.25">
      <c r="A27" s="21" t="s">
        <v>91</v>
      </c>
      <c r="B27" s="38">
        <v>62.590625875884228</v>
      </c>
      <c r="C27" s="38">
        <v>61.487738938153058</v>
      </c>
      <c r="D27" s="38">
        <v>52.587129654311923</v>
      </c>
      <c r="E27" s="38">
        <v>61.047060081839163</v>
      </c>
      <c r="F27" s="38">
        <v>72.093373138441592</v>
      </c>
      <c r="G27" s="38">
        <v>40.084717871964841</v>
      </c>
      <c r="H27" s="38">
        <v>120.69757874853937</v>
      </c>
      <c r="I27" s="38">
        <v>102.53983008481745</v>
      </c>
      <c r="J27" s="38">
        <v>91.651567799004994</v>
      </c>
      <c r="K27" s="38">
        <v>221.04210395654323</v>
      </c>
      <c r="L27" s="38">
        <v>216.43094652880544</v>
      </c>
      <c r="M27" s="38">
        <v>251.63146242938481</v>
      </c>
      <c r="O27" s="38">
        <v>63.398101138441746</v>
      </c>
      <c r="P27" s="38">
        <v>31.389445871964995</v>
      </c>
      <c r="Q27" s="38">
        <v>112.00230674853952</v>
      </c>
      <c r="R27" s="38">
        <v>93.844558084817606</v>
      </c>
      <c r="S27" s="38">
        <v>82.956295799005147</v>
      </c>
      <c r="T27" s="38">
        <v>212.34683195654338</v>
      </c>
      <c r="U27" s="38">
        <v>207.73567452880559</v>
      </c>
      <c r="V27" s="38">
        <v>242.93619042938496</v>
      </c>
      <c r="X27" s="38">
        <v>83.125103956543285</v>
      </c>
      <c r="Y27" s="38">
        <v>78.513946528805491</v>
      </c>
      <c r="Z27" s="38">
        <v>113.71446242938487</v>
      </c>
    </row>
    <row r="28" spans="1:26" customFormat="1" x14ac:dyDescent="0.25">
      <c r="A28" s="21" t="s">
        <v>92</v>
      </c>
      <c r="B28" s="38">
        <v>-14.863787004874041</v>
      </c>
      <c r="C28" s="38">
        <v>-14.863787004874041</v>
      </c>
      <c r="D28" s="38">
        <v>-43.478306169288999</v>
      </c>
      <c r="E28" s="38">
        <v>-43.478306169288999</v>
      </c>
      <c r="F28" s="38">
        <v>8.5449286341870163</v>
      </c>
      <c r="G28" s="38">
        <v>8.5449286341870163</v>
      </c>
      <c r="H28" s="38">
        <v>8.5449286341870163</v>
      </c>
      <c r="I28" s="38">
        <v>8.5449286341872153</v>
      </c>
      <c r="J28" s="38">
        <v>63.579000000000008</v>
      </c>
      <c r="K28" s="38">
        <v>63.579000000000008</v>
      </c>
      <c r="L28" s="38">
        <v>63.579000000000008</v>
      </c>
      <c r="M28" s="38">
        <v>63.579000000000008</v>
      </c>
      <c r="O28" s="38">
        <v>21.761928634187001</v>
      </c>
      <c r="P28" s="38">
        <v>21.761928634187001</v>
      </c>
      <c r="Q28" s="38">
        <v>21.761928634187001</v>
      </c>
      <c r="R28" s="38">
        <v>21.7619286341872</v>
      </c>
      <c r="S28" s="38">
        <v>76.795999999999992</v>
      </c>
      <c r="T28" s="38">
        <v>76.795999999999992</v>
      </c>
      <c r="U28" s="38">
        <v>76.795999999999992</v>
      </c>
      <c r="V28" s="38">
        <v>76.795999999999992</v>
      </c>
      <c r="X28" s="38">
        <v>-5.7000000000016371E-2</v>
      </c>
      <c r="Y28" s="38">
        <v>-5.7000000000016371E-2</v>
      </c>
      <c r="Z28" s="38">
        <v>-5.7000000000016371E-2</v>
      </c>
    </row>
    <row r="29" spans="1:26" customFormat="1" x14ac:dyDescent="0.25">
      <c r="A29" s="21" t="s">
        <v>93</v>
      </c>
      <c r="B29" s="38">
        <v>-2.0089080000000052</v>
      </c>
      <c r="C29" s="38">
        <v>1.0760779999999954</v>
      </c>
      <c r="D29" s="38">
        <v>1.5521690000000063</v>
      </c>
      <c r="E29" s="38">
        <v>1.5521690000000063</v>
      </c>
      <c r="F29" s="38">
        <v>1.5521690000000063</v>
      </c>
      <c r="G29" s="38">
        <v>1.3677819999999912</v>
      </c>
      <c r="H29" s="38">
        <v>2.3937129999999911</v>
      </c>
      <c r="I29" s="38">
        <v>2.1119800000000026</v>
      </c>
      <c r="J29" s="38">
        <v>1.472645</v>
      </c>
      <c r="K29" s="38">
        <v>1.055821999999992</v>
      </c>
      <c r="L29" s="38">
        <v>0.2653269999999992</v>
      </c>
      <c r="M29" s="38">
        <v>-0.37598599999999749</v>
      </c>
      <c r="O29" s="38">
        <v>1.5521690000000063</v>
      </c>
      <c r="P29" s="38">
        <v>1.3677819999999912</v>
      </c>
      <c r="Q29" s="38">
        <v>2.3937129999999911</v>
      </c>
      <c r="R29" s="38">
        <v>2.1119800000000026</v>
      </c>
      <c r="S29" s="38">
        <v>1.472645</v>
      </c>
      <c r="T29" s="38">
        <v>1.055821999999992</v>
      </c>
      <c r="U29" s="38">
        <v>0.2653269999999992</v>
      </c>
      <c r="V29" s="38">
        <v>-0.37598599999999749</v>
      </c>
      <c r="X29" s="38">
        <v>1.055821999999992</v>
      </c>
      <c r="Y29" s="38">
        <v>0.2653269999999992</v>
      </c>
      <c r="Z29" s="38">
        <v>-0.37598599999999749</v>
      </c>
    </row>
    <row r="30" spans="1:26" customFormat="1" x14ac:dyDescent="0.25">
      <c r="A30" s="21" t="s">
        <v>162</v>
      </c>
      <c r="B30" s="38">
        <v>16.471008645735168</v>
      </c>
      <c r="C30" s="38">
        <v>24.0723148946945</v>
      </c>
      <c r="D30" s="38">
        <v>26.515964999999966</v>
      </c>
      <c r="E30" s="38">
        <v>44.515964999999937</v>
      </c>
      <c r="F30" s="38">
        <v>20.515964999999966</v>
      </c>
      <c r="G30" s="38">
        <v>34.423096999999984</v>
      </c>
      <c r="H30" s="38">
        <v>47.802291999999966</v>
      </c>
      <c r="I30" s="38">
        <v>28.001812999999999</v>
      </c>
      <c r="J30" s="38">
        <v>19.786218999999988</v>
      </c>
      <c r="K30" s="38">
        <v>18.175945999999982</v>
      </c>
      <c r="L30" s="38">
        <v>18.108977999999979</v>
      </c>
      <c r="M30" s="38">
        <v>18.999229999999983</v>
      </c>
      <c r="O30" s="38">
        <v>-20.884035000000011</v>
      </c>
      <c r="P30" s="38">
        <v>-6.976902999999993</v>
      </c>
      <c r="Q30" s="38">
        <v>6.4022919999999885</v>
      </c>
      <c r="R30" s="38">
        <v>-13.398186999999979</v>
      </c>
      <c r="S30" s="38">
        <v>-21.613780999999989</v>
      </c>
      <c r="T30" s="38">
        <v>-23.224053999999995</v>
      </c>
      <c r="U30" s="38">
        <v>-23.291021999999998</v>
      </c>
      <c r="V30" s="38">
        <v>-22.400769999999994</v>
      </c>
      <c r="X30" s="38">
        <v>19.287946000000005</v>
      </c>
      <c r="Y30" s="38">
        <v>19.220978000000002</v>
      </c>
      <c r="Z30" s="38">
        <v>20.111230000000006</v>
      </c>
    </row>
    <row r="31" spans="1:26" customFormat="1" x14ac:dyDescent="0.25">
      <c r="A31" s="21" t="s">
        <v>163</v>
      </c>
      <c r="B31" s="38">
        <v>-7.3262644215383972</v>
      </c>
      <c r="C31" s="38">
        <v>-5.259110971746523</v>
      </c>
      <c r="D31" s="38">
        <v>-4.6199485506854359</v>
      </c>
      <c r="E31" s="38">
        <v>3.3800514493145641</v>
      </c>
      <c r="F31" s="38">
        <v>5.3800514493145641</v>
      </c>
      <c r="G31" s="38">
        <v>7.5262884493145634</v>
      </c>
      <c r="H31" s="38">
        <v>7.1432744493145748</v>
      </c>
      <c r="I31" s="38">
        <v>4.0636379999999974</v>
      </c>
      <c r="J31" s="38">
        <v>4.0966009999999926</v>
      </c>
      <c r="K31" s="38">
        <v>5.0796739999999971</v>
      </c>
      <c r="L31" s="38">
        <v>4.1829189999999983</v>
      </c>
      <c r="M31" s="38">
        <v>4.7762890000000056</v>
      </c>
      <c r="O31" s="38">
        <v>0.39505144931456471</v>
      </c>
      <c r="P31" s="38">
        <v>2.541288449314564</v>
      </c>
      <c r="Q31" s="38">
        <v>2.1582744493145753</v>
      </c>
      <c r="R31" s="38">
        <v>-0.92136200000000201</v>
      </c>
      <c r="S31" s="38">
        <v>-0.88839900000000682</v>
      </c>
      <c r="T31" s="38">
        <v>9.4673999999997704E-2</v>
      </c>
      <c r="U31" s="38">
        <v>-0.80208100000000115</v>
      </c>
      <c r="V31" s="38">
        <v>-0.20871099999999387</v>
      </c>
      <c r="X31" s="38">
        <v>17.571674000000002</v>
      </c>
      <c r="Y31" s="38">
        <v>16.674919000000003</v>
      </c>
      <c r="Z31" s="38">
        <v>17.26828900000001</v>
      </c>
    </row>
    <row r="32" spans="1:26" customFormat="1" x14ac:dyDescent="0.25">
      <c r="A32" s="21" t="s">
        <v>164</v>
      </c>
      <c r="B32" s="38">
        <v>1.087789999999984</v>
      </c>
      <c r="C32" s="38">
        <v>-13.046331000000009</v>
      </c>
      <c r="D32" s="38">
        <v>-17.534506837488095</v>
      </c>
      <c r="E32" s="38">
        <v>-13.534506837488095</v>
      </c>
      <c r="F32" s="38">
        <v>-16.534506837488095</v>
      </c>
      <c r="G32" s="38">
        <v>-9.3372191455960092</v>
      </c>
      <c r="H32" s="38">
        <v>-18.290183585138152</v>
      </c>
      <c r="I32" s="38">
        <v>-26.669443999999999</v>
      </c>
      <c r="J32" s="38">
        <v>-25.458424245175706</v>
      </c>
      <c r="K32" s="38">
        <v>-24.70438543555349</v>
      </c>
      <c r="L32" s="38">
        <v>-21.991183008878579</v>
      </c>
      <c r="M32" s="38">
        <v>-26.275912875605684</v>
      </c>
      <c r="O32" s="38">
        <v>12.591493162511938</v>
      </c>
      <c r="P32" s="38">
        <v>19.788780854404024</v>
      </c>
      <c r="Q32" s="38">
        <v>10.835816414861881</v>
      </c>
      <c r="R32" s="38">
        <v>2.4565560000000346</v>
      </c>
      <c r="S32" s="38">
        <v>3.6675757548243269</v>
      </c>
      <c r="T32" s="38">
        <v>4.4216145644465428</v>
      </c>
      <c r="U32" s="38">
        <v>7.1348169911214541</v>
      </c>
      <c r="V32" s="38">
        <v>2.8500871243943493</v>
      </c>
      <c r="X32" s="38">
        <v>-7.77538543555346</v>
      </c>
      <c r="Y32" s="38">
        <v>-5.0621830088785487</v>
      </c>
      <c r="Z32" s="38">
        <v>-9.3469128756056534</v>
      </c>
    </row>
    <row r="33" spans="1:26" customFormat="1" x14ac:dyDescent="0.25">
      <c r="A33" s="28" t="s">
        <v>94</v>
      </c>
      <c r="B33" s="30">
        <v>36.945352567970986</v>
      </c>
      <c r="C33" s="30">
        <v>-34.978585570941505</v>
      </c>
      <c r="D33" s="30">
        <v>46.42311889964185</v>
      </c>
      <c r="E33" s="30">
        <v>-167.60376624055789</v>
      </c>
      <c r="F33" s="30">
        <v>-7.5658567403570487</v>
      </c>
      <c r="G33" s="30">
        <v>-74.678936312835503</v>
      </c>
      <c r="H33" s="30">
        <v>-55.030166312835718</v>
      </c>
      <c r="I33" s="30">
        <v>-65.183030559141116</v>
      </c>
      <c r="J33" s="30">
        <v>-264.932752857585</v>
      </c>
      <c r="K33" s="30">
        <v>-54.786103234138864</v>
      </c>
      <c r="L33" s="30">
        <v>-35.22798124752444</v>
      </c>
      <c r="M33" s="30">
        <v>-20.344224208849482</v>
      </c>
      <c r="O33" s="30">
        <v>-38.89713268547348</v>
      </c>
      <c r="P33" s="30">
        <v>-106.01021225795193</v>
      </c>
      <c r="Q33" s="30">
        <v>-86.361442257952149</v>
      </c>
      <c r="R33" s="30">
        <v>-96.514306504257547</v>
      </c>
      <c r="S33" s="30">
        <v>-296.26402880270143</v>
      </c>
      <c r="T33" s="30">
        <v>-86.117379179255295</v>
      </c>
      <c r="U33" s="30">
        <v>-66.559257192640871</v>
      </c>
      <c r="V33" s="30">
        <v>-51.675500153965913</v>
      </c>
      <c r="X33" s="30">
        <v>-36.644840663571813</v>
      </c>
      <c r="Y33" s="30">
        <v>-17.086718676957389</v>
      </c>
      <c r="Z33" s="30">
        <v>-2.2029616382824315</v>
      </c>
    </row>
    <row r="34" spans="1:26" customFormat="1" x14ac:dyDescent="0.25">
      <c r="A34" s="21" t="s">
        <v>95</v>
      </c>
      <c r="B34" s="38">
        <v>-14.733207725121247</v>
      </c>
      <c r="C34" s="38">
        <v>-23.12575851229667</v>
      </c>
      <c r="D34" s="38">
        <v>-21.78065003420852</v>
      </c>
      <c r="E34" s="38">
        <v>-36.324282034209318</v>
      </c>
      <c r="F34" s="38">
        <v>-24.433219999998983</v>
      </c>
      <c r="G34" s="38">
        <v>25.306431999999404</v>
      </c>
      <c r="H34" s="38">
        <v>43.652813999999125</v>
      </c>
      <c r="I34" s="38">
        <v>124.61211299999923</v>
      </c>
      <c r="J34" s="38">
        <v>93.933557000000292</v>
      </c>
      <c r="K34" s="38">
        <v>73.286778000001505</v>
      </c>
      <c r="L34" s="38">
        <v>73.435468000001492</v>
      </c>
      <c r="M34" s="38">
        <v>88.5494010818893</v>
      </c>
      <c r="O34" s="38">
        <v>-19.797495945114861</v>
      </c>
      <c r="P34" s="38">
        <v>29.942156054883526</v>
      </c>
      <c r="Q34" s="38">
        <v>48.288538054883247</v>
      </c>
      <c r="R34" s="38">
        <v>129.24783705488335</v>
      </c>
      <c r="S34" s="38">
        <v>98.569281054884414</v>
      </c>
      <c r="T34" s="38">
        <v>77.922502054885626</v>
      </c>
      <c r="U34" s="38">
        <v>78.071192054885614</v>
      </c>
      <c r="V34" s="38">
        <v>93.185125136773422</v>
      </c>
      <c r="X34" s="38">
        <v>13.658040570569938</v>
      </c>
      <c r="Y34" s="38">
        <v>13.806730570569925</v>
      </c>
      <c r="Z34" s="38">
        <v>28.920663652457733</v>
      </c>
    </row>
    <row r="35" spans="1:26" customFormat="1" x14ac:dyDescent="0.25">
      <c r="A35" s="21" t="s">
        <v>96</v>
      </c>
      <c r="B35" s="38">
        <v>51.678560293091323</v>
      </c>
      <c r="C35" s="38">
        <v>-11.852827058645744</v>
      </c>
      <c r="D35" s="38">
        <v>68.203768933848551</v>
      </c>
      <c r="E35" s="38">
        <v>-131.27948420634993</v>
      </c>
      <c r="F35" s="38">
        <v>16.867363259641479</v>
      </c>
      <c r="G35" s="38">
        <v>-99.985368312835362</v>
      </c>
      <c r="H35" s="38">
        <v>-98.682980312835298</v>
      </c>
      <c r="I35" s="38">
        <v>-189.7951435591408</v>
      </c>
      <c r="J35" s="38">
        <v>-358.86630985758575</v>
      </c>
      <c r="K35" s="38">
        <v>-128.07288123414173</v>
      </c>
      <c r="L35" s="38">
        <v>-108.66344924752593</v>
      </c>
      <c r="M35" s="38">
        <v>-108.89362529073969</v>
      </c>
      <c r="O35" s="38">
        <v>-19.099636740358164</v>
      </c>
      <c r="P35" s="38">
        <v>-135.95236831283501</v>
      </c>
      <c r="Q35" s="38">
        <v>-134.64998031283494</v>
      </c>
      <c r="R35" s="38">
        <v>-225.76214355914044</v>
      </c>
      <c r="S35" s="38">
        <v>-394.83330985758539</v>
      </c>
      <c r="T35" s="38">
        <v>-164.03988123414138</v>
      </c>
      <c r="U35" s="38">
        <v>-144.63044924752558</v>
      </c>
      <c r="V35" s="38">
        <v>-144.86062529073934</v>
      </c>
      <c r="X35" s="38">
        <v>-50.302881234141751</v>
      </c>
      <c r="Y35" s="38">
        <v>-30.89344924752595</v>
      </c>
      <c r="Z35" s="38">
        <v>-31.12362529073971</v>
      </c>
    </row>
    <row r="36" spans="1:26" customFormat="1" x14ac:dyDescent="0.25">
      <c r="A36" s="28" t="s">
        <v>97</v>
      </c>
      <c r="B36" s="30">
        <v>-64.877448358570746</v>
      </c>
      <c r="C36" s="30">
        <v>-65.881025109393249</v>
      </c>
      <c r="D36" s="30">
        <v>267.21342772350135</v>
      </c>
      <c r="E36" s="30">
        <v>549.98660069578955</v>
      </c>
      <c r="F36" s="30">
        <v>549.98660069578955</v>
      </c>
      <c r="G36" s="30">
        <v>682.24512364250768</v>
      </c>
      <c r="H36" s="30">
        <v>768.17978034941893</v>
      </c>
      <c r="I36" s="30">
        <v>749.90953234941867</v>
      </c>
      <c r="J36" s="30">
        <v>857.83342969038449</v>
      </c>
      <c r="K36" s="30">
        <v>807.92960869038461</v>
      </c>
      <c r="L36" s="30">
        <v>782.72210169038453</v>
      </c>
      <c r="M36" s="30">
        <v>791.03243562296143</v>
      </c>
      <c r="O36" s="30">
        <v>303.24176869578969</v>
      </c>
      <c r="P36" s="30">
        <v>435.50029164250782</v>
      </c>
      <c r="Q36" s="30">
        <v>521.43494834941907</v>
      </c>
      <c r="R36" s="30">
        <v>503.16470034941881</v>
      </c>
      <c r="S36" s="30">
        <v>611.08859769038463</v>
      </c>
      <c r="T36" s="30">
        <v>561.18477669038475</v>
      </c>
      <c r="U36" s="30">
        <v>535.97726969038467</v>
      </c>
      <c r="V36" s="30">
        <v>544.28760362296157</v>
      </c>
      <c r="X36" s="30">
        <v>457.09677669038456</v>
      </c>
      <c r="Y36" s="30">
        <v>431.88926969038448</v>
      </c>
      <c r="Z36" s="30">
        <v>440.19960362296138</v>
      </c>
    </row>
    <row r="37" spans="1:26" customFormat="1" x14ac:dyDescent="0.25">
      <c r="A37" s="21" t="s">
        <v>98</v>
      </c>
      <c r="B37" s="38">
        <v>-167.33428000000004</v>
      </c>
      <c r="C37" s="38">
        <v>-167.33427991999997</v>
      </c>
      <c r="D37" s="38">
        <v>109.91717999999992</v>
      </c>
      <c r="E37" s="38">
        <v>380.35716500000001</v>
      </c>
      <c r="F37" s="38">
        <v>380.35716500000001</v>
      </c>
      <c r="G37" s="38">
        <v>380.35716500000001</v>
      </c>
      <c r="H37" s="38">
        <v>380.35716500000001</v>
      </c>
      <c r="I37" s="38">
        <v>411.20116799999994</v>
      </c>
      <c r="J37" s="38">
        <v>411.20116799999994</v>
      </c>
      <c r="K37" s="38">
        <v>436.76095699999996</v>
      </c>
      <c r="L37" s="38">
        <v>436.76095699999996</v>
      </c>
      <c r="M37" s="38">
        <v>436.76095699999996</v>
      </c>
      <c r="O37" s="38">
        <v>53.536333000000127</v>
      </c>
      <c r="P37" s="38">
        <v>53.536333000000127</v>
      </c>
      <c r="Q37" s="38">
        <v>53.536333000000127</v>
      </c>
      <c r="R37" s="38">
        <v>84.380336000000057</v>
      </c>
      <c r="S37" s="38">
        <v>84.380336000000057</v>
      </c>
      <c r="T37" s="38">
        <v>109.94012500000008</v>
      </c>
      <c r="U37" s="38">
        <v>109.94012500000008</v>
      </c>
      <c r="V37" s="38">
        <v>109.94012500000008</v>
      </c>
      <c r="X37" s="38">
        <v>110.57012499999996</v>
      </c>
      <c r="Y37" s="38">
        <v>110.57012499999996</v>
      </c>
      <c r="Z37" s="38">
        <v>110.57012499999996</v>
      </c>
    </row>
    <row r="38" spans="1:26" customFormat="1" x14ac:dyDescent="0.25">
      <c r="A38" s="21" t="s">
        <v>99</v>
      </c>
      <c r="B38" s="38">
        <v>97.052866817659947</v>
      </c>
      <c r="C38" s="38">
        <v>97.052866817659947</v>
      </c>
      <c r="D38" s="38">
        <v>133.89006070952018</v>
      </c>
      <c r="E38" s="38">
        <v>146.10414987827903</v>
      </c>
      <c r="F38" s="38">
        <v>146.10414987827903</v>
      </c>
      <c r="G38" s="38">
        <v>278.36267282499716</v>
      </c>
      <c r="H38" s="38">
        <v>278.36267282499716</v>
      </c>
      <c r="I38" s="38">
        <v>278.36267282499716</v>
      </c>
      <c r="J38" s="38">
        <v>326.33338669038471</v>
      </c>
      <c r="K38" s="38">
        <v>326.33338669038471</v>
      </c>
      <c r="L38" s="38">
        <v>326.3333866903846</v>
      </c>
      <c r="M38" s="38">
        <v>377.3486856229614</v>
      </c>
      <c r="O38" s="38">
        <v>273.78014987827896</v>
      </c>
      <c r="P38" s="38">
        <v>406.03867282499709</v>
      </c>
      <c r="Q38" s="38">
        <v>406.03867282499709</v>
      </c>
      <c r="R38" s="38">
        <v>406.03867282499709</v>
      </c>
      <c r="S38" s="38">
        <v>454.00938669038464</v>
      </c>
      <c r="T38" s="38">
        <v>454.00938669038464</v>
      </c>
      <c r="U38" s="38">
        <v>454.00938669038453</v>
      </c>
      <c r="V38" s="38">
        <v>505.02468562296133</v>
      </c>
      <c r="X38" s="38">
        <v>379.69138669038477</v>
      </c>
      <c r="Y38" s="38">
        <v>379.69138669038466</v>
      </c>
      <c r="Z38" s="38">
        <v>430.70668562296146</v>
      </c>
    </row>
    <row r="39" spans="1:26" customFormat="1" x14ac:dyDescent="0.25">
      <c r="A39" s="21" t="s">
        <v>100</v>
      </c>
      <c r="B39" s="38">
        <v>157</v>
      </c>
      <c r="C39" s="38">
        <v>157</v>
      </c>
      <c r="D39" s="38">
        <v>157</v>
      </c>
      <c r="E39" s="38">
        <v>157</v>
      </c>
      <c r="F39" s="38">
        <v>157</v>
      </c>
      <c r="G39" s="38">
        <v>157</v>
      </c>
      <c r="H39" s="38">
        <v>157</v>
      </c>
      <c r="I39" s="38">
        <v>157</v>
      </c>
      <c r="J39" s="38">
        <v>157</v>
      </c>
      <c r="K39" s="38">
        <v>157</v>
      </c>
      <c r="L39" s="38">
        <v>157</v>
      </c>
      <c r="M39" s="38">
        <v>157</v>
      </c>
      <c r="O39" s="38">
        <v>157</v>
      </c>
      <c r="P39" s="38">
        <v>157</v>
      </c>
      <c r="Q39" s="38">
        <v>157</v>
      </c>
      <c r="R39" s="38">
        <v>157</v>
      </c>
      <c r="S39" s="38">
        <v>157</v>
      </c>
      <c r="T39" s="38">
        <v>157</v>
      </c>
      <c r="U39" s="38">
        <v>157</v>
      </c>
      <c r="V39" s="38">
        <v>157</v>
      </c>
      <c r="X39" s="38">
        <v>2</v>
      </c>
      <c r="Y39" s="38">
        <v>2</v>
      </c>
      <c r="Z39" s="38">
        <v>2</v>
      </c>
    </row>
    <row r="40" spans="1:26" customFormat="1" x14ac:dyDescent="0.25">
      <c r="A40" s="21" t="s">
        <v>101</v>
      </c>
      <c r="B40" s="38">
        <v>-151.59603517623069</v>
      </c>
      <c r="C40" s="38">
        <v>-152.59961200705331</v>
      </c>
      <c r="D40" s="38">
        <v>-133.59381298601886</v>
      </c>
      <c r="E40" s="38">
        <v>-133.47471418248949</v>
      </c>
      <c r="F40" s="38">
        <v>-133.47471418248949</v>
      </c>
      <c r="G40" s="38">
        <v>-133.47471418248949</v>
      </c>
      <c r="H40" s="38">
        <v>-47.540057475578351</v>
      </c>
      <c r="I40" s="38">
        <v>-96.654308475578361</v>
      </c>
      <c r="J40" s="38">
        <v>-36.70112499999999</v>
      </c>
      <c r="K40" s="38">
        <v>-112.16473500000001</v>
      </c>
      <c r="L40" s="38">
        <v>-137.372242</v>
      </c>
      <c r="M40" s="38">
        <v>-180.07720699999999</v>
      </c>
      <c r="O40" s="38">
        <v>-181.07471418248949</v>
      </c>
      <c r="P40" s="38">
        <v>-181.07471418248949</v>
      </c>
      <c r="Q40" s="38">
        <v>-95.140057475578345</v>
      </c>
      <c r="R40" s="38">
        <v>-144.25430847557834</v>
      </c>
      <c r="S40" s="38">
        <v>-84.301124999999985</v>
      </c>
      <c r="T40" s="38">
        <v>-159.764735</v>
      </c>
      <c r="U40" s="38">
        <v>-184.97224199999999</v>
      </c>
      <c r="V40" s="38">
        <v>-227.67720699999998</v>
      </c>
      <c r="X40" s="38">
        <v>-35.164735000000007</v>
      </c>
      <c r="Y40" s="38">
        <v>-60.372242</v>
      </c>
      <c r="Z40" s="38">
        <v>-103.07720699999999</v>
      </c>
    </row>
    <row r="41" spans="1:26" customFormat="1" x14ac:dyDescent="0.25">
      <c r="A41" s="28" t="s">
        <v>102</v>
      </c>
      <c r="B41" s="30">
        <v>-367.69553184530378</v>
      </c>
      <c r="C41" s="30">
        <v>-849.447736381082</v>
      </c>
      <c r="D41" s="30">
        <v>-295.1396268415283</v>
      </c>
      <c r="E41" s="30">
        <v>-650.19773087929389</v>
      </c>
      <c r="F41" s="30">
        <v>-702.44322714154259</v>
      </c>
      <c r="G41" s="30">
        <v>-667.75613876641546</v>
      </c>
      <c r="H41" s="30">
        <v>-747.67651422502422</v>
      </c>
      <c r="I41" s="30">
        <v>-427.47544119059785</v>
      </c>
      <c r="J41" s="30">
        <v>-176.15388887261361</v>
      </c>
      <c r="K41" s="30">
        <v>-9.7787705900882429</v>
      </c>
      <c r="L41" s="30">
        <v>-117.91109594572117</v>
      </c>
      <c r="M41" s="30">
        <v>-153.79908134190191</v>
      </c>
      <c r="O41" s="30">
        <v>-76.320829141543072</v>
      </c>
      <c r="P41" s="30">
        <v>-41.63374076641594</v>
      </c>
      <c r="Q41" s="30">
        <v>-121.5541162250247</v>
      </c>
      <c r="R41" s="30">
        <v>198.64695680940167</v>
      </c>
      <c r="S41" s="30">
        <v>449.96850912738591</v>
      </c>
      <c r="T41" s="30">
        <v>616.34362740991128</v>
      </c>
      <c r="U41" s="30">
        <v>508.21130205427835</v>
      </c>
      <c r="V41" s="30">
        <v>472.32331665809761</v>
      </c>
      <c r="X41" s="30">
        <v>1389.7452864099105</v>
      </c>
      <c r="Y41" s="30">
        <v>1281.6129610542775</v>
      </c>
      <c r="Z41" s="30">
        <v>1245.7249756580968</v>
      </c>
    </row>
    <row r="42" spans="1:26" customFormat="1" x14ac:dyDescent="0.25">
      <c r="A42" s="21" t="s">
        <v>103</v>
      </c>
      <c r="B42" s="38">
        <v>101.81363199999987</v>
      </c>
      <c r="C42" s="38">
        <v>101.81363199999987</v>
      </c>
      <c r="D42" s="38">
        <v>101.81363199999987</v>
      </c>
      <c r="E42" s="38">
        <v>101.81363199999987</v>
      </c>
      <c r="F42" s="38">
        <v>101.81363199999987</v>
      </c>
      <c r="G42" s="38">
        <v>101.81363199999987</v>
      </c>
      <c r="H42" s="38">
        <v>101.81363199999987</v>
      </c>
      <c r="I42" s="38">
        <v>101.81363199999987</v>
      </c>
      <c r="J42" s="38">
        <v>101.81363199999987</v>
      </c>
      <c r="K42" s="38">
        <v>101.81363199999987</v>
      </c>
      <c r="L42" s="38">
        <v>101.81363199999987</v>
      </c>
      <c r="M42" s="38">
        <v>101.81363199999987</v>
      </c>
      <c r="O42" s="38">
        <v>199.12851699999999</v>
      </c>
      <c r="P42" s="38">
        <v>199.12851699999999</v>
      </c>
      <c r="Q42" s="38">
        <v>199.12851699999999</v>
      </c>
      <c r="R42" s="38">
        <v>199.12851699999999</v>
      </c>
      <c r="S42" s="38">
        <v>199.12851699999999</v>
      </c>
      <c r="T42" s="38">
        <v>199.12851699999999</v>
      </c>
      <c r="U42" s="38">
        <v>199.12851699999999</v>
      </c>
      <c r="V42" s="38">
        <v>199.12851699999999</v>
      </c>
      <c r="X42" s="38">
        <v>303.50703285000003</v>
      </c>
      <c r="Y42" s="38">
        <v>303.50703285000003</v>
      </c>
      <c r="Z42" s="38">
        <v>303.50703285000003</v>
      </c>
    </row>
    <row r="43" spans="1:26" customFormat="1" x14ac:dyDescent="0.25">
      <c r="A43" s="21" t="s">
        <v>104</v>
      </c>
      <c r="B43" s="38">
        <v>-38.48313847983718</v>
      </c>
      <c r="C43" s="38">
        <v>-44.186821480733215</v>
      </c>
      <c r="D43" s="38">
        <v>13.548017494354553</v>
      </c>
      <c r="E43" s="38">
        <v>8.0134288772546824</v>
      </c>
      <c r="F43" s="38">
        <v>8.0134288772546824</v>
      </c>
      <c r="G43" s="38">
        <v>9.0455101054981242</v>
      </c>
      <c r="H43" s="38">
        <v>-78.444998326860969</v>
      </c>
      <c r="I43" s="38">
        <v>-40.960037597594692</v>
      </c>
      <c r="J43" s="38">
        <v>-50.067530539583004</v>
      </c>
      <c r="K43" s="38">
        <v>-52.263880134638839</v>
      </c>
      <c r="L43" s="38">
        <v>-65.804712821618978</v>
      </c>
      <c r="M43" s="38">
        <v>-19.017061193681457</v>
      </c>
      <c r="O43" s="38">
        <v>211.01948587725474</v>
      </c>
      <c r="P43" s="38">
        <v>212.05156710549818</v>
      </c>
      <c r="Q43" s="38">
        <v>124.56105867313909</v>
      </c>
      <c r="R43" s="38">
        <v>162.04601940240536</v>
      </c>
      <c r="S43" s="38">
        <v>152.93852646041705</v>
      </c>
      <c r="T43" s="38">
        <v>150.74217686536122</v>
      </c>
      <c r="U43" s="38">
        <v>137.20134417838108</v>
      </c>
      <c r="V43" s="38">
        <v>183.9889958063186</v>
      </c>
      <c r="X43" s="38">
        <v>22.962626865361017</v>
      </c>
      <c r="Y43" s="38">
        <v>9.4217941783808783</v>
      </c>
      <c r="Z43" s="38">
        <v>56.209445806318399</v>
      </c>
    </row>
    <row r="44" spans="1:26" customFormat="1" x14ac:dyDescent="0.25">
      <c r="A44" s="21" t="s">
        <v>105</v>
      </c>
      <c r="B44" s="38">
        <v>8.0965648987187251</v>
      </c>
      <c r="C44" s="38">
        <v>-68.913953627921501</v>
      </c>
      <c r="D44" s="38">
        <v>44.425888762818204</v>
      </c>
      <c r="E44" s="38">
        <v>115.6973491541205</v>
      </c>
      <c r="F44" s="38">
        <v>70.953710370171393</v>
      </c>
      <c r="G44" s="38">
        <v>107.47095609616531</v>
      </c>
      <c r="H44" s="38">
        <v>79.924802232631691</v>
      </c>
      <c r="I44" s="38">
        <v>99.9841523877908</v>
      </c>
      <c r="J44" s="38">
        <v>162.29589732779232</v>
      </c>
      <c r="K44" s="38">
        <v>181.87905629444072</v>
      </c>
      <c r="L44" s="38">
        <v>154.602362183894</v>
      </c>
      <c r="M44" s="38">
        <v>144.80076263335059</v>
      </c>
      <c r="O44" s="38">
        <v>216.4207913701714</v>
      </c>
      <c r="P44" s="38">
        <v>252.93803709616532</v>
      </c>
      <c r="Q44" s="38">
        <v>225.3918832326317</v>
      </c>
      <c r="R44" s="38">
        <v>245.45123338779081</v>
      </c>
      <c r="S44" s="38">
        <v>307.76297832779233</v>
      </c>
      <c r="T44" s="38">
        <v>327.34613729444072</v>
      </c>
      <c r="U44" s="38">
        <v>300.06944318389401</v>
      </c>
      <c r="V44" s="38">
        <v>290.26784363335059</v>
      </c>
      <c r="X44" s="38">
        <v>401.4796445116358</v>
      </c>
      <c r="Y44" s="38">
        <v>374.20295040108908</v>
      </c>
      <c r="Z44" s="38">
        <v>364.40135085054567</v>
      </c>
    </row>
    <row r="45" spans="1:26" customFormat="1" x14ac:dyDescent="0.25">
      <c r="A45" s="21" t="s">
        <v>106</v>
      </c>
      <c r="B45" s="38">
        <v>-6.9945798022015424</v>
      </c>
      <c r="C45" s="38">
        <v>-3.7257480300000907</v>
      </c>
      <c r="D45" s="38">
        <v>8.674797877411379</v>
      </c>
      <c r="E45" s="38">
        <v>-24.730595408608565</v>
      </c>
      <c r="F45" s="38">
        <v>-36.410906294677261</v>
      </c>
      <c r="G45" s="38">
        <v>-42.663962372044352</v>
      </c>
      <c r="H45" s="38">
        <v>-45.786948529067104</v>
      </c>
      <c r="I45" s="38">
        <v>-46.412641625596962</v>
      </c>
      <c r="J45" s="38">
        <v>-49.11660344641291</v>
      </c>
      <c r="K45" s="38">
        <v>-12.177478613558606</v>
      </c>
      <c r="L45" s="38">
        <v>-40.542796710274388</v>
      </c>
      <c r="M45" s="38">
        <v>-10.669795169761414</v>
      </c>
      <c r="O45" s="38">
        <v>-46.9279062946772</v>
      </c>
      <c r="P45" s="38">
        <v>-53.180962372044291</v>
      </c>
      <c r="Q45" s="38">
        <v>-56.303948529067043</v>
      </c>
      <c r="R45" s="38">
        <v>-56.929641625596901</v>
      </c>
      <c r="S45" s="38">
        <v>-59.633603446412849</v>
      </c>
      <c r="T45" s="38">
        <v>-22.694478613558545</v>
      </c>
      <c r="U45" s="38">
        <v>-51.059796710274327</v>
      </c>
      <c r="V45" s="38">
        <v>-21.186795169761353</v>
      </c>
      <c r="X45" s="38">
        <v>-8.9914786135584563</v>
      </c>
      <c r="Y45" s="38">
        <v>-37.356796710274239</v>
      </c>
      <c r="Z45" s="38">
        <v>-7.4837951697612652</v>
      </c>
    </row>
    <row r="46" spans="1:26" customFormat="1" x14ac:dyDescent="0.25">
      <c r="A46" s="21" t="s">
        <v>107</v>
      </c>
      <c r="B46" s="38">
        <v>18.338446583209588</v>
      </c>
      <c r="C46" s="38">
        <v>18.338446527950509</v>
      </c>
      <c r="D46" s="38">
        <v>14.64513528416046</v>
      </c>
      <c r="E46" s="38">
        <v>14.665472530677334</v>
      </c>
      <c r="F46" s="38">
        <v>16.777905059303748</v>
      </c>
      <c r="G46" s="38">
        <v>7.4754273581784219</v>
      </c>
      <c r="H46" s="38">
        <v>13.317632457543368</v>
      </c>
      <c r="I46" s="38">
        <v>5.5497972052144178</v>
      </c>
      <c r="J46" s="38">
        <v>5.3254967345658315</v>
      </c>
      <c r="K46" s="38">
        <v>3.9496228153609536</v>
      </c>
      <c r="L46" s="38">
        <v>8.8438319572555883</v>
      </c>
      <c r="M46" s="38">
        <v>8.1057818194049105</v>
      </c>
      <c r="O46" s="38">
        <v>14.341905059303372</v>
      </c>
      <c r="P46" s="38">
        <v>5.0394273581780453</v>
      </c>
      <c r="Q46" s="38">
        <v>10.881632457542992</v>
      </c>
      <c r="R46" s="38">
        <v>3.1137972052140412</v>
      </c>
      <c r="S46" s="38">
        <v>2.889496734565455</v>
      </c>
      <c r="T46" s="38">
        <v>1.5136228153605771</v>
      </c>
      <c r="U46" s="38">
        <v>6.4078319572552118</v>
      </c>
      <c r="V46" s="38">
        <v>5.669781819404534</v>
      </c>
      <c r="X46" s="38">
        <v>0.22862281536163209</v>
      </c>
      <c r="Y46" s="38">
        <v>5.1228319572562668</v>
      </c>
      <c r="Z46" s="38">
        <v>4.384781819405589</v>
      </c>
    </row>
    <row r="47" spans="1:26" customFormat="1" x14ac:dyDescent="0.25">
      <c r="A47" s="21" t="s">
        <v>153</v>
      </c>
      <c r="B47" s="38">
        <v>-430.01785448327792</v>
      </c>
      <c r="C47" s="38">
        <v>-753.55645511636067</v>
      </c>
      <c r="D47" s="38">
        <v>-468.82641625469114</v>
      </c>
      <c r="E47" s="38">
        <v>-650.02941280616051</v>
      </c>
      <c r="F47" s="38">
        <v>-669.37260832231914</v>
      </c>
      <c r="G47" s="38">
        <v>-591.96166638224258</v>
      </c>
      <c r="H47" s="38">
        <v>-690.4445243522423</v>
      </c>
      <c r="I47" s="38">
        <v>-596.86888177165929</v>
      </c>
      <c r="J47" s="38">
        <v>-585.43695675165691</v>
      </c>
      <c r="K47" s="38">
        <v>-508.78278174165825</v>
      </c>
      <c r="L47" s="38">
        <v>-535.23508867937198</v>
      </c>
      <c r="M47" s="38">
        <v>-564.88071524937095</v>
      </c>
      <c r="O47" s="38">
        <v>-560.2306083223184</v>
      </c>
      <c r="P47" s="38">
        <v>-482.81966638224185</v>
      </c>
      <c r="Q47" s="38">
        <v>-581.30252435224156</v>
      </c>
      <c r="R47" s="38">
        <v>-487.72688177165855</v>
      </c>
      <c r="S47" s="38">
        <v>-476.29495675165617</v>
      </c>
      <c r="T47" s="38">
        <v>-399.64078174165752</v>
      </c>
      <c r="U47" s="38">
        <v>-426.09308867937125</v>
      </c>
      <c r="V47" s="38">
        <v>-455.73871524937022</v>
      </c>
      <c r="X47" s="38">
        <v>-100.95678174165732</v>
      </c>
      <c r="Y47" s="38">
        <v>-127.40908867937105</v>
      </c>
      <c r="Z47" s="38">
        <v>-157.05471524937002</v>
      </c>
    </row>
    <row r="48" spans="1:26" customFormat="1" x14ac:dyDescent="0.25">
      <c r="A48" s="21" t="s">
        <v>157</v>
      </c>
      <c r="B48" s="38">
        <v>39.952926373730918</v>
      </c>
      <c r="C48" s="38">
        <v>-0.19016107984981545</v>
      </c>
      <c r="D48" s="38">
        <v>-8.2773273166829995</v>
      </c>
      <c r="E48" s="38">
        <v>-8.2773273166829995</v>
      </c>
      <c r="F48" s="38">
        <v>-8.2773273166829995</v>
      </c>
      <c r="G48" s="38">
        <v>-8.2773273166829995</v>
      </c>
      <c r="H48" s="38">
        <v>-8.2773273166829995</v>
      </c>
      <c r="I48" s="38">
        <v>-8.2773273166829995</v>
      </c>
      <c r="J48" s="38">
        <v>-8.2773273166829995</v>
      </c>
      <c r="K48" s="38">
        <v>-8.2773273166829995</v>
      </c>
      <c r="L48" s="38">
        <v>-8.2773273166829995</v>
      </c>
      <c r="M48" s="38">
        <v>-8.2773273166829995</v>
      </c>
      <c r="O48" s="38">
        <v>-3.2731668301266836E-4</v>
      </c>
      <c r="P48" s="38">
        <v>-3.2731668301266836E-4</v>
      </c>
      <c r="Q48" s="38">
        <v>-3.2731668301266836E-4</v>
      </c>
      <c r="R48" s="38">
        <v>-3.2731668301266836E-4</v>
      </c>
      <c r="S48" s="38">
        <v>-3.2731668301266836E-4</v>
      </c>
      <c r="T48" s="38">
        <v>-3.2731668301266836E-4</v>
      </c>
      <c r="U48" s="38">
        <v>-3.2731668301266836E-4</v>
      </c>
      <c r="V48" s="38">
        <v>-3.2731668301266836E-4</v>
      </c>
      <c r="X48" s="38">
        <v>-3.2731668301266836E-4</v>
      </c>
      <c r="Y48" s="38">
        <v>-3.2731668301266836E-4</v>
      </c>
      <c r="Z48" s="38">
        <v>-3.2731668301266836E-4</v>
      </c>
    </row>
    <row r="49" spans="1:26" customFormat="1" x14ac:dyDescent="0.25">
      <c r="A49" s="21" t="s">
        <v>108</v>
      </c>
      <c r="B49" s="38">
        <v>91.942388488341749</v>
      </c>
      <c r="C49" s="38">
        <v>54.881072102600683</v>
      </c>
      <c r="D49" s="38">
        <v>56.591724718369505</v>
      </c>
      <c r="E49" s="38">
        <v>64.964954415681177</v>
      </c>
      <c r="F49" s="38">
        <v>86.841053059100886</v>
      </c>
      <c r="G49" s="38">
        <v>21.046243258403138</v>
      </c>
      <c r="H49" s="38">
        <v>29.332781694377218</v>
      </c>
      <c r="I49" s="38">
        <v>9.1393277042059253</v>
      </c>
      <c r="J49" s="38">
        <v>53.280218734198115</v>
      </c>
      <c r="K49" s="38">
        <v>-12.700982726265238</v>
      </c>
      <c r="L49" s="38">
        <v>-32.73501134750768</v>
      </c>
      <c r="M49" s="38">
        <v>-74.577292148763263</v>
      </c>
      <c r="O49" s="38">
        <v>-31.844571940900096</v>
      </c>
      <c r="P49" s="38">
        <v>-97.639381741597845</v>
      </c>
      <c r="Q49" s="38">
        <v>-89.352843305623765</v>
      </c>
      <c r="R49" s="38">
        <v>-109.54629729579506</v>
      </c>
      <c r="S49" s="38">
        <v>-65.405406265802867</v>
      </c>
      <c r="T49" s="38">
        <v>-131.38660772626622</v>
      </c>
      <c r="U49" s="38">
        <v>-151.42063634750866</v>
      </c>
      <c r="V49" s="38">
        <v>-193.26291714876425</v>
      </c>
      <c r="X49" s="38">
        <v>-112.13989772626792</v>
      </c>
      <c r="Y49" s="38">
        <v>-132.17392634751036</v>
      </c>
      <c r="Z49" s="38">
        <v>-174.01620714876594</v>
      </c>
    </row>
    <row r="50" spans="1:26" customFormat="1" x14ac:dyDescent="0.25">
      <c r="A50" s="21" t="s">
        <v>154</v>
      </c>
      <c r="B50" s="38">
        <v>417.81583898135295</v>
      </c>
      <c r="C50" s="38">
        <v>416.25276158977977</v>
      </c>
      <c r="D50" s="38">
        <v>512.42463821734736</v>
      </c>
      <c r="E50" s="38">
        <v>327.38474538575758</v>
      </c>
      <c r="F50" s="38">
        <v>326.91786313764089</v>
      </c>
      <c r="G50" s="38">
        <v>328.93343819764175</v>
      </c>
      <c r="H50" s="38">
        <v>427.57690309629402</v>
      </c>
      <c r="I50" s="38">
        <v>589.08620649073634</v>
      </c>
      <c r="J50" s="38">
        <v>626.41450754173115</v>
      </c>
      <c r="K50" s="38">
        <v>700.52853362174687</v>
      </c>
      <c r="L50" s="38">
        <v>805.21342356248385</v>
      </c>
      <c r="M50" s="38">
        <v>770.3920944390095</v>
      </c>
      <c r="O50" s="38">
        <v>275.68786313764087</v>
      </c>
      <c r="P50" s="38">
        <v>277.70343819764173</v>
      </c>
      <c r="Q50" s="38">
        <v>376.346903096294</v>
      </c>
      <c r="R50" s="38">
        <v>537.85620649073633</v>
      </c>
      <c r="S50" s="38">
        <v>575.18450754173114</v>
      </c>
      <c r="T50" s="38">
        <v>649.29853362174686</v>
      </c>
      <c r="U50" s="38">
        <v>753.98342356248384</v>
      </c>
      <c r="V50" s="38">
        <v>719.16209443900948</v>
      </c>
      <c r="X50" s="38">
        <v>662.96900955455089</v>
      </c>
      <c r="Y50" s="38">
        <v>767.65389949528787</v>
      </c>
      <c r="Z50" s="38">
        <v>732.83257037181352</v>
      </c>
    </row>
    <row r="51" spans="1:26" customFormat="1" x14ac:dyDescent="0.25">
      <c r="A51" s="21" t="s">
        <v>155</v>
      </c>
      <c r="B51" s="38">
        <v>-530.56133555382473</v>
      </c>
      <c r="C51" s="38">
        <v>-530.5620884150303</v>
      </c>
      <c r="D51" s="38">
        <v>-530.56129677309957</v>
      </c>
      <c r="E51" s="38">
        <v>-563.27901038938774</v>
      </c>
      <c r="F51" s="38">
        <v>-563.27901038938774</v>
      </c>
      <c r="G51" s="38">
        <v>-564.21742238938748</v>
      </c>
      <c r="H51" s="38">
        <v>-535.60731548528395</v>
      </c>
      <c r="I51" s="38">
        <v>-486.1389774519356</v>
      </c>
      <c r="J51" s="38">
        <v>-399.49018925646817</v>
      </c>
      <c r="K51" s="38">
        <v>-377.70764407285697</v>
      </c>
      <c r="L51" s="38">
        <v>-482.88319942164333</v>
      </c>
      <c r="M51" s="38">
        <v>-479.10099504393202</v>
      </c>
      <c r="O51" s="38">
        <v>-347.22101038938774</v>
      </c>
      <c r="P51" s="38">
        <v>-348.15942238938749</v>
      </c>
      <c r="Q51" s="38">
        <v>-319.54931548528396</v>
      </c>
      <c r="R51" s="38">
        <v>-270.08097745193561</v>
      </c>
      <c r="S51" s="38">
        <v>-183.43218925646818</v>
      </c>
      <c r="T51" s="38">
        <v>-161.64964407285697</v>
      </c>
      <c r="U51" s="38">
        <v>-266.82519942164333</v>
      </c>
      <c r="V51" s="38">
        <v>-263.04299504393202</v>
      </c>
      <c r="X51" s="38">
        <v>197.23735592714297</v>
      </c>
      <c r="Y51" s="38">
        <v>92.06180057835661</v>
      </c>
      <c r="Z51" s="38">
        <v>95.84400495606792</v>
      </c>
    </row>
    <row r="52" spans="1:26" customFormat="1" x14ac:dyDescent="0.25">
      <c r="A52" s="21" t="s">
        <v>156</v>
      </c>
      <c r="B52" s="38">
        <v>-39.598420851517886</v>
      </c>
      <c r="C52" s="38">
        <v>-39.598420851517773</v>
      </c>
      <c r="D52" s="38">
        <v>-39.59842085151783</v>
      </c>
      <c r="E52" s="38">
        <v>-36.420967321946407</v>
      </c>
      <c r="F52" s="38">
        <v>-36.420967321946407</v>
      </c>
      <c r="G52" s="38">
        <v>-36.420967321946449</v>
      </c>
      <c r="H52" s="38">
        <v>-41.08115169573594</v>
      </c>
      <c r="I52" s="38">
        <v>-54.390691215075975</v>
      </c>
      <c r="J52" s="38">
        <v>-32.895033900097388</v>
      </c>
      <c r="K52" s="38">
        <v>-26.039520715977204</v>
      </c>
      <c r="L52" s="38">
        <v>-22.906209352255274</v>
      </c>
      <c r="M52" s="38">
        <v>-22.388166111474675</v>
      </c>
      <c r="O52" s="38">
        <v>-6.6949673219464358</v>
      </c>
      <c r="P52" s="38">
        <v>-6.6949673219464785</v>
      </c>
      <c r="Q52" s="38">
        <v>-11.355151695735969</v>
      </c>
      <c r="R52" s="38">
        <v>-24.664691215076004</v>
      </c>
      <c r="S52" s="38">
        <v>-3.1690339000974177</v>
      </c>
      <c r="T52" s="38">
        <v>3.6864792840227665</v>
      </c>
      <c r="U52" s="38">
        <v>6.8197906477446963</v>
      </c>
      <c r="V52" s="38">
        <v>7.3378338885252958</v>
      </c>
      <c r="X52" s="38">
        <v>23.449479284022857</v>
      </c>
      <c r="Y52" s="38">
        <v>26.582790647744787</v>
      </c>
      <c r="Z52" s="38">
        <v>27.100833888525386</v>
      </c>
    </row>
    <row r="53" spans="1:26" customFormat="1" x14ac:dyDescent="0.25">
      <c r="A53" s="28" t="s">
        <v>109</v>
      </c>
      <c r="B53" s="30">
        <v>169.5578782389548</v>
      </c>
      <c r="C53" s="30">
        <v>212.8134827975482</v>
      </c>
      <c r="D53" s="30">
        <v>-77.246444345691089</v>
      </c>
      <c r="E53" s="30">
        <v>-118.68792084571305</v>
      </c>
      <c r="F53" s="30">
        <v>-110.02548002663661</v>
      </c>
      <c r="G53" s="30">
        <v>-149.39596616669223</v>
      </c>
      <c r="H53" s="30">
        <v>-244.82457624349172</v>
      </c>
      <c r="I53" s="30">
        <v>-290.64788587626208</v>
      </c>
      <c r="J53" s="30">
        <v>-331.83741394298067</v>
      </c>
      <c r="K53" s="30">
        <v>-456.53950975935186</v>
      </c>
      <c r="L53" s="30">
        <v>-453.92846410388029</v>
      </c>
      <c r="M53" s="30">
        <v>-453.75637258820097</v>
      </c>
      <c r="O53" s="30">
        <v>-26.576480026635181</v>
      </c>
      <c r="P53" s="30">
        <v>-65.9469661666908</v>
      </c>
      <c r="Q53" s="30">
        <v>-161.37557624349029</v>
      </c>
      <c r="R53" s="30">
        <v>-207.19888587626065</v>
      </c>
      <c r="S53" s="30">
        <v>-248.38841394297924</v>
      </c>
      <c r="T53" s="30">
        <v>-373.09050975935043</v>
      </c>
      <c r="U53" s="30">
        <v>-370.47946410387885</v>
      </c>
      <c r="V53" s="30">
        <v>-370.30737258819954</v>
      </c>
      <c r="X53" s="30">
        <v>-202.19450975935069</v>
      </c>
      <c r="Y53" s="30">
        <v>-199.58346410387912</v>
      </c>
      <c r="Z53" s="30">
        <v>-199.41137258819981</v>
      </c>
    </row>
    <row r="54" spans="1:26" customFormat="1" x14ac:dyDescent="0.25">
      <c r="A54" s="21" t="s">
        <v>110</v>
      </c>
      <c r="B54" s="38">
        <v>175.22705638385014</v>
      </c>
      <c r="C54" s="38">
        <v>180.6635119543871</v>
      </c>
      <c r="D54" s="38">
        <v>22.270152115203928</v>
      </c>
      <c r="E54" s="38">
        <v>-34.459157118698386</v>
      </c>
      <c r="F54" s="38">
        <v>-28.639829321163234</v>
      </c>
      <c r="G54" s="38">
        <v>-65.51030338644523</v>
      </c>
      <c r="H54" s="38">
        <v>-150.86035038108093</v>
      </c>
      <c r="I54" s="38">
        <v>-197.16535577613558</v>
      </c>
      <c r="J54" s="38">
        <v>-238.72205793244484</v>
      </c>
      <c r="K54" s="38">
        <v>-279.28598886985765</v>
      </c>
      <c r="L54" s="38">
        <v>-279.92468394074513</v>
      </c>
      <c r="M54" s="38">
        <v>-283.94446900074672</v>
      </c>
      <c r="O54" s="38">
        <v>-11.297829321162681</v>
      </c>
      <c r="P54" s="38">
        <v>-48.168303386444677</v>
      </c>
      <c r="Q54" s="38">
        <v>-133.51835038108038</v>
      </c>
      <c r="R54" s="38">
        <v>-179.82335577613503</v>
      </c>
      <c r="S54" s="38">
        <v>-221.38005793244429</v>
      </c>
      <c r="T54" s="38">
        <v>-261.94398886985709</v>
      </c>
      <c r="U54" s="38">
        <v>-262.58268394074457</v>
      </c>
      <c r="V54" s="38">
        <v>-266.60246900074617</v>
      </c>
      <c r="X54" s="38">
        <v>-120.07398886985675</v>
      </c>
      <c r="Y54" s="38">
        <v>-120.71268394074423</v>
      </c>
      <c r="Z54" s="38">
        <v>-124.73246900074582</v>
      </c>
    </row>
    <row r="55" spans="1:26" customFormat="1" x14ac:dyDescent="0.25">
      <c r="A55" s="21" t="s">
        <v>111</v>
      </c>
      <c r="B55" s="38">
        <v>-5.6691781448951133</v>
      </c>
      <c r="C55" s="38">
        <v>32.1499708431611</v>
      </c>
      <c r="D55" s="38">
        <v>-99.516596460894789</v>
      </c>
      <c r="E55" s="38">
        <v>-84.228763727014439</v>
      </c>
      <c r="F55" s="38">
        <v>-81.385650705473608</v>
      </c>
      <c r="G55" s="38">
        <v>-83.885662780246548</v>
      </c>
      <c r="H55" s="38">
        <v>-93.964225862410558</v>
      </c>
      <c r="I55" s="38">
        <v>-93.482530100126041</v>
      </c>
      <c r="J55" s="38">
        <v>-93.115356010535379</v>
      </c>
      <c r="K55" s="38">
        <v>-177.25352088949398</v>
      </c>
      <c r="L55" s="38">
        <v>-174.00378016313493</v>
      </c>
      <c r="M55" s="38">
        <v>-169.81190358745403</v>
      </c>
      <c r="O55" s="38">
        <v>-15.27865070547341</v>
      </c>
      <c r="P55" s="38">
        <v>-17.77866278024635</v>
      </c>
      <c r="Q55" s="38">
        <v>-27.85722586241036</v>
      </c>
      <c r="R55" s="38">
        <v>-27.375530100125843</v>
      </c>
      <c r="S55" s="38">
        <v>-27.008356010535181</v>
      </c>
      <c r="T55" s="38">
        <v>-111.14652088949379</v>
      </c>
      <c r="U55" s="38">
        <v>-107.89678016313474</v>
      </c>
      <c r="V55" s="38">
        <v>-103.70490358745383</v>
      </c>
      <c r="X55" s="38">
        <v>-82.120520889494173</v>
      </c>
      <c r="Y55" s="38">
        <v>-78.870780163135123</v>
      </c>
      <c r="Z55" s="38">
        <v>-74.678903587454215</v>
      </c>
    </row>
    <row r="56" spans="1:26" customFormat="1" x14ac:dyDescent="0.25">
      <c r="A56" s="28" t="s">
        <v>112</v>
      </c>
      <c r="B56" s="30">
        <v>-220.01875214342454</v>
      </c>
      <c r="C56" s="30">
        <v>-150.38777790348831</v>
      </c>
      <c r="D56" s="30">
        <v>-317.68703589564211</v>
      </c>
      <c r="E56" s="30">
        <v>-184.59705242351356</v>
      </c>
      <c r="F56" s="30">
        <v>-184.41178614475575</v>
      </c>
      <c r="G56" s="30">
        <v>-382.28949614612702</v>
      </c>
      <c r="H56" s="30">
        <v>-399.7749396763511</v>
      </c>
      <c r="I56" s="30">
        <v>-415.85408924816238</v>
      </c>
      <c r="J56" s="30">
        <v>-492.81328282639697</v>
      </c>
      <c r="K56" s="30">
        <v>-482.65359456625174</v>
      </c>
      <c r="L56" s="30">
        <v>-211.56043508570565</v>
      </c>
      <c r="M56" s="30">
        <v>-252.53352953940794</v>
      </c>
      <c r="O56" s="30">
        <v>-54.996786144754878</v>
      </c>
      <c r="P56" s="30">
        <v>-252.87449614612615</v>
      </c>
      <c r="Q56" s="30">
        <v>-270.35993967635022</v>
      </c>
      <c r="R56" s="30">
        <v>-286.43908924816151</v>
      </c>
      <c r="S56" s="30">
        <v>-363.3982828263961</v>
      </c>
      <c r="T56" s="30">
        <v>-353.23859456625087</v>
      </c>
      <c r="U56" s="30">
        <v>-82.145435085704776</v>
      </c>
      <c r="V56" s="30">
        <v>-123.11852953940706</v>
      </c>
      <c r="X56" s="30">
        <v>-167.93059456625178</v>
      </c>
      <c r="Y56" s="30">
        <v>103.16256491429431</v>
      </c>
      <c r="Z56" s="30">
        <v>62.18947046059202</v>
      </c>
    </row>
    <row r="57" spans="1:26" customFormat="1" x14ac:dyDescent="0.25">
      <c r="A57" s="21" t="s">
        <v>113</v>
      </c>
      <c r="B57" s="38">
        <v>-19.268289042825927</v>
      </c>
      <c r="C57" s="38">
        <v>-73.05688577012279</v>
      </c>
      <c r="D57" s="38">
        <v>-155.17365594001967</v>
      </c>
      <c r="E57" s="38">
        <v>-81.534655623514482</v>
      </c>
      <c r="F57" s="38">
        <v>-81.534655623514482</v>
      </c>
      <c r="G57" s="38">
        <v>-209.9505552394221</v>
      </c>
      <c r="H57" s="38">
        <v>-209.9505552394221</v>
      </c>
      <c r="I57" s="38">
        <v>-209.9505552394221</v>
      </c>
      <c r="J57" s="38">
        <v>-242.82848296492011</v>
      </c>
      <c r="K57" s="38">
        <v>-242.82848296492011</v>
      </c>
      <c r="L57" s="38">
        <v>-243.81409295475714</v>
      </c>
      <c r="M57" s="38">
        <v>-246.94680217554196</v>
      </c>
      <c r="O57" s="38">
        <v>52.143344376485402</v>
      </c>
      <c r="P57" s="38">
        <v>-76.272555239422218</v>
      </c>
      <c r="Q57" s="38">
        <v>-76.272555239422218</v>
      </c>
      <c r="R57" s="38">
        <v>-76.272555239422218</v>
      </c>
      <c r="S57" s="38">
        <v>-109.15048296492023</v>
      </c>
      <c r="T57" s="38">
        <v>-109.15048296492023</v>
      </c>
      <c r="U57" s="38">
        <v>-110.13609295475726</v>
      </c>
      <c r="V57" s="38">
        <v>-113.26880217554208</v>
      </c>
      <c r="X57" s="38">
        <v>94.683517035079603</v>
      </c>
      <c r="Y57" s="38">
        <v>93.697907045242573</v>
      </c>
      <c r="Z57" s="38">
        <v>90.565197824457755</v>
      </c>
    </row>
    <row r="58" spans="1:26" customFormat="1" x14ac:dyDescent="0.25">
      <c r="A58" s="21" t="s">
        <v>114</v>
      </c>
      <c r="B58" s="38">
        <v>-50</v>
      </c>
      <c r="C58" s="38">
        <v>-50</v>
      </c>
      <c r="D58" s="38">
        <v>-25</v>
      </c>
      <c r="E58" s="38">
        <v>-25</v>
      </c>
      <c r="F58" s="38">
        <v>-25</v>
      </c>
      <c r="G58" s="38">
        <v>-25</v>
      </c>
      <c r="H58" s="38">
        <v>-25</v>
      </c>
      <c r="I58" s="38">
        <v>-25</v>
      </c>
      <c r="J58" s="38">
        <v>-25</v>
      </c>
      <c r="K58" s="38">
        <v>-25</v>
      </c>
      <c r="L58" s="38">
        <v>-25</v>
      </c>
      <c r="M58" s="38">
        <v>-25</v>
      </c>
      <c r="O58" s="38">
        <v>-25</v>
      </c>
      <c r="P58" s="38">
        <v>-25</v>
      </c>
      <c r="Q58" s="38">
        <v>-25</v>
      </c>
      <c r="R58" s="38">
        <v>-25</v>
      </c>
      <c r="S58" s="38">
        <v>-25</v>
      </c>
      <c r="T58" s="38">
        <v>-25</v>
      </c>
      <c r="U58" s="38">
        <v>-25</v>
      </c>
      <c r="V58" s="38">
        <v>-25</v>
      </c>
      <c r="X58" s="38">
        <v>-19.8</v>
      </c>
      <c r="Y58" s="38">
        <v>-19.8</v>
      </c>
      <c r="Z58" s="38">
        <v>-19.8</v>
      </c>
    </row>
    <row r="59" spans="1:26" customFormat="1" x14ac:dyDescent="0.25">
      <c r="A59" s="21" t="s">
        <v>115</v>
      </c>
      <c r="B59" s="38">
        <v>-228.11338239664644</v>
      </c>
      <c r="C59" s="38">
        <v>-99.119015997916193</v>
      </c>
      <c r="D59" s="38">
        <v>-217.31672704201836</v>
      </c>
      <c r="E59" s="38">
        <v>-180.80435842590146</v>
      </c>
      <c r="F59" s="38">
        <v>-180.62445120430993</v>
      </c>
      <c r="G59" s="38">
        <v>-228.83373395380201</v>
      </c>
      <c r="H59" s="38">
        <v>-228.70007448402453</v>
      </c>
      <c r="I59" s="38">
        <v>-262.92251824276332</v>
      </c>
      <c r="J59" s="38">
        <v>-285.38176073395795</v>
      </c>
      <c r="K59" s="38">
        <v>-274.42096374112066</v>
      </c>
      <c r="L59" s="38">
        <v>-7.7388454531333082</v>
      </c>
      <c r="M59" s="38">
        <v>-37.327940718379843</v>
      </c>
      <c r="O59" s="38">
        <v>-189.78145120430986</v>
      </c>
      <c r="P59" s="38">
        <v>-237.99073395380194</v>
      </c>
      <c r="Q59" s="38">
        <v>-237.85707448402445</v>
      </c>
      <c r="R59" s="38">
        <v>-272.07951824276324</v>
      </c>
      <c r="S59" s="38">
        <v>-294.53876073395793</v>
      </c>
      <c r="T59" s="38">
        <v>-283.57796374112058</v>
      </c>
      <c r="U59" s="38">
        <v>-16.895845453133241</v>
      </c>
      <c r="V59" s="38">
        <v>-46.484940718379775</v>
      </c>
      <c r="X59" s="38">
        <v>-314.2899637411204</v>
      </c>
      <c r="Y59" s="38">
        <v>-47.607845453133031</v>
      </c>
      <c r="Z59" s="38">
        <v>-77.196940718379565</v>
      </c>
    </row>
    <row r="60" spans="1:26" customFormat="1" x14ac:dyDescent="0.25">
      <c r="A60" s="21" t="s">
        <v>128</v>
      </c>
      <c r="B60" s="38">
        <v>111.65463867358424</v>
      </c>
      <c r="C60" s="38">
        <v>113.95557512852817</v>
      </c>
      <c r="D60" s="38">
        <v>113.95557512852817</v>
      </c>
      <c r="E60" s="38">
        <v>113.95557512852817</v>
      </c>
      <c r="F60" s="38">
        <v>113.95557512852817</v>
      </c>
      <c r="G60" s="38">
        <v>120.103831152978</v>
      </c>
      <c r="H60" s="38">
        <v>107.805831152978</v>
      </c>
      <c r="I60" s="38">
        <v>107.805831152978</v>
      </c>
      <c r="J60" s="38">
        <v>94.378637502361897</v>
      </c>
      <c r="K60" s="38">
        <v>96.710156920186407</v>
      </c>
      <c r="L60" s="38">
        <v>98.2628865130702</v>
      </c>
      <c r="M60" s="38">
        <v>100.21398584030491</v>
      </c>
      <c r="O60" s="38">
        <v>113.95557512852817</v>
      </c>
      <c r="P60" s="38">
        <v>120.103831152978</v>
      </c>
      <c r="Q60" s="38">
        <v>107.805831152978</v>
      </c>
      <c r="R60" s="38">
        <v>107.805831152978</v>
      </c>
      <c r="S60" s="38">
        <v>94.378637502361897</v>
      </c>
      <c r="T60" s="38">
        <v>96.710156920186407</v>
      </c>
      <c r="U60" s="38">
        <v>98.2628865130702</v>
      </c>
      <c r="V60" s="38">
        <v>100.21398584030491</v>
      </c>
      <c r="X60" s="38">
        <v>96.710156920186407</v>
      </c>
      <c r="Y60" s="38">
        <v>98.2628865130702</v>
      </c>
      <c r="Z60" s="38">
        <v>100.21398584030491</v>
      </c>
    </row>
    <row r="61" spans="1:26" customFormat="1" x14ac:dyDescent="0.25">
      <c r="A61" s="21" t="s">
        <v>125</v>
      </c>
      <c r="B61" s="38">
        <v>-34.291719377536538</v>
      </c>
      <c r="C61" s="38">
        <v>-42.167451263976545</v>
      </c>
      <c r="D61" s="38">
        <v>-34.152228042131696</v>
      </c>
      <c r="E61" s="38">
        <v>-11.213613502624753</v>
      </c>
      <c r="F61" s="38">
        <v>-11.208254445458692</v>
      </c>
      <c r="G61" s="38">
        <v>-38.609038105880984</v>
      </c>
      <c r="H61" s="38">
        <v>-43.930141105881376</v>
      </c>
      <c r="I61" s="38">
        <v>-25.786846918954552</v>
      </c>
      <c r="J61" s="38">
        <v>-33.981676629880837</v>
      </c>
      <c r="K61" s="38">
        <v>-37.114304780397163</v>
      </c>
      <c r="L61" s="38">
        <v>-33.270383190884729</v>
      </c>
      <c r="M61" s="38">
        <v>-43.472772485791666</v>
      </c>
      <c r="O61" s="38">
        <v>-6.3142544454586869</v>
      </c>
      <c r="P61" s="38">
        <v>-33.715038105880978</v>
      </c>
      <c r="Q61" s="38">
        <v>-39.03614110588137</v>
      </c>
      <c r="R61" s="38">
        <v>-20.892846918954547</v>
      </c>
      <c r="S61" s="38">
        <v>-29.087676629880832</v>
      </c>
      <c r="T61" s="38">
        <v>-32.220304780397157</v>
      </c>
      <c r="U61" s="38">
        <v>-28.376383190884724</v>
      </c>
      <c r="V61" s="38">
        <v>-38.57877248579166</v>
      </c>
      <c r="X61" s="38">
        <v>-25.23430478039711</v>
      </c>
      <c r="Y61" s="38">
        <v>-21.390383190884677</v>
      </c>
      <c r="Z61" s="38">
        <v>-31.592772485791613</v>
      </c>
    </row>
    <row r="62" spans="1:26" customFormat="1" x14ac:dyDescent="0.25">
      <c r="A62" s="28" t="s">
        <v>116</v>
      </c>
      <c r="B62" s="30">
        <v>-107.00908513734669</v>
      </c>
      <c r="C62" s="30">
        <v>-40.870722283749046</v>
      </c>
      <c r="D62" s="30">
        <v>-113.24982892040623</v>
      </c>
      <c r="E62" s="30">
        <v>20.50536709278083</v>
      </c>
      <c r="F62" s="30">
        <v>42.181005917347647</v>
      </c>
      <c r="G62" s="30">
        <v>-288.72890648470297</v>
      </c>
      <c r="H62" s="30">
        <v>-310.98929217157092</v>
      </c>
      <c r="I62" s="30">
        <v>-502.26410011620078</v>
      </c>
      <c r="J62" s="30">
        <v>-515.69776160400966</v>
      </c>
      <c r="K62" s="30">
        <v>-468.31766681000386</v>
      </c>
      <c r="L62" s="30">
        <v>-413.64876840588227</v>
      </c>
      <c r="M62" s="30">
        <v>-558.58560290215451</v>
      </c>
      <c r="O62" s="30">
        <v>312.49287286869139</v>
      </c>
      <c r="P62" s="30">
        <v>-18.41703953335923</v>
      </c>
      <c r="Q62" s="30">
        <v>-40.677425220227178</v>
      </c>
      <c r="R62" s="30">
        <v>-231.95223316485703</v>
      </c>
      <c r="S62" s="30">
        <v>-245.38589465266591</v>
      </c>
      <c r="T62" s="30">
        <v>-198.00579985866011</v>
      </c>
      <c r="U62" s="30">
        <v>-143.33690145453852</v>
      </c>
      <c r="V62" s="30">
        <v>-288.27373595081076</v>
      </c>
      <c r="X62" s="30">
        <v>-36.373026826456453</v>
      </c>
      <c r="Y62" s="30">
        <v>18.295871577665139</v>
      </c>
      <c r="Z62" s="30">
        <v>-126.6409629186071</v>
      </c>
    </row>
    <row r="63" spans="1:26" customFormat="1" x14ac:dyDescent="0.25">
      <c r="A63" s="21" t="s">
        <v>117</v>
      </c>
      <c r="B63" s="38">
        <v>-3.3100040000044828</v>
      </c>
      <c r="C63" s="38">
        <v>-8.6452079999962734</v>
      </c>
      <c r="D63" s="38">
        <v>-12.3275904222902</v>
      </c>
      <c r="E63" s="38">
        <v>-12.328455422290176</v>
      </c>
      <c r="F63" s="38">
        <v>-3.8799188662652568</v>
      </c>
      <c r="G63" s="38">
        <v>-9.9290068662631938</v>
      </c>
      <c r="H63" s="38">
        <v>-7.9165668662645885</v>
      </c>
      <c r="I63" s="38">
        <v>-33.955282866263701</v>
      </c>
      <c r="J63" s="38">
        <v>-34.50933686626388</v>
      </c>
      <c r="K63" s="38">
        <v>-30.82784126069248</v>
      </c>
      <c r="L63" s="38">
        <v>-33.390195655123108</v>
      </c>
      <c r="M63" s="38">
        <v>-31.197582049549538</v>
      </c>
      <c r="O63" s="38">
        <v>4.6329480850773166</v>
      </c>
      <c r="P63" s="38">
        <v>-1.4161399149206204</v>
      </c>
      <c r="Q63" s="38">
        <v>0.59630008507798493</v>
      </c>
      <c r="R63" s="38">
        <v>-25.442415914921128</v>
      </c>
      <c r="S63" s="38">
        <v>-25.996469914921306</v>
      </c>
      <c r="T63" s="38">
        <v>-22.314974309349907</v>
      </c>
      <c r="U63" s="38">
        <v>-24.877328703780535</v>
      </c>
      <c r="V63" s="38">
        <v>-22.684715098206965</v>
      </c>
      <c r="X63" s="38">
        <v>-22.315201277145064</v>
      </c>
      <c r="Y63" s="38">
        <v>-24.877555671575692</v>
      </c>
      <c r="Z63" s="38">
        <v>-22.684942066002122</v>
      </c>
    </row>
    <row r="64" spans="1:26" customFormat="1" x14ac:dyDescent="0.25">
      <c r="A64" s="21" t="s">
        <v>118</v>
      </c>
      <c r="B64" s="38">
        <v>1.0972009049501708</v>
      </c>
      <c r="C64" s="38">
        <v>-11.918907682299391</v>
      </c>
      <c r="D64" s="38">
        <v>-86.214244496337642</v>
      </c>
      <c r="E64" s="38">
        <v>-54.834626702608148</v>
      </c>
      <c r="F64" s="38">
        <v>-19.710456342944667</v>
      </c>
      <c r="G64" s="38">
        <v>-0.36704754651546523</v>
      </c>
      <c r="H64" s="38">
        <v>-37.855124260062212</v>
      </c>
      <c r="I64" s="38">
        <v>-111.27406243034034</v>
      </c>
      <c r="J64" s="38">
        <v>-73.920088273765941</v>
      </c>
      <c r="K64" s="38">
        <v>-59.701685099382303</v>
      </c>
      <c r="L64" s="38">
        <v>-52.946795994671277</v>
      </c>
      <c r="M64" s="38">
        <v>14.890685256721724</v>
      </c>
      <c r="O64" s="38">
        <v>48.393543657055318</v>
      </c>
      <c r="P64" s="38">
        <v>67.73695245348452</v>
      </c>
      <c r="Q64" s="38">
        <v>30.248875739937773</v>
      </c>
      <c r="R64" s="38">
        <v>-43.170062430340352</v>
      </c>
      <c r="S64" s="38">
        <v>-5.8160882737659563</v>
      </c>
      <c r="T64" s="38">
        <v>8.4023149006176823</v>
      </c>
      <c r="U64" s="38">
        <v>15.157204005328708</v>
      </c>
      <c r="V64" s="38">
        <v>82.994685256721709</v>
      </c>
      <c r="X64" s="38">
        <v>-2.5146850993824046</v>
      </c>
      <c r="Y64" s="38">
        <v>4.2402040053286214</v>
      </c>
      <c r="Z64" s="38">
        <v>72.077685256721622</v>
      </c>
    </row>
    <row r="65" spans="1:26" customFormat="1" x14ac:dyDescent="0.25">
      <c r="A65" s="21" t="s">
        <v>119</v>
      </c>
      <c r="B65" s="38">
        <v>-1.9414186810964793</v>
      </c>
      <c r="C65" s="38">
        <v>125.86556075764095</v>
      </c>
      <c r="D65" s="38">
        <v>58.829334453655093</v>
      </c>
      <c r="E65" s="38">
        <v>41.207341074738821</v>
      </c>
      <c r="F65" s="38">
        <v>30.171455696708279</v>
      </c>
      <c r="G65" s="38">
        <v>19.119455400241904</v>
      </c>
      <c r="H65" s="38">
        <v>23.771442150060636</v>
      </c>
      <c r="I65" s="38">
        <v>46.074268203377159</v>
      </c>
      <c r="J65" s="38">
        <v>54.643356157545384</v>
      </c>
      <c r="K65" s="38">
        <v>25.697719497537946</v>
      </c>
      <c r="L65" s="38">
        <v>27.869037399328008</v>
      </c>
      <c r="M65" s="38">
        <v>8.9408719662769727</v>
      </c>
      <c r="O65" s="38">
        <v>71.147455696708349</v>
      </c>
      <c r="P65" s="38">
        <v>60.095455400241974</v>
      </c>
      <c r="Q65" s="38">
        <v>64.747442150060706</v>
      </c>
      <c r="R65" s="38">
        <v>87.050268203377229</v>
      </c>
      <c r="S65" s="38">
        <v>95.619356157545454</v>
      </c>
      <c r="T65" s="38">
        <v>66.673719497538016</v>
      </c>
      <c r="U65" s="38">
        <v>68.845037399328078</v>
      </c>
      <c r="V65" s="38">
        <v>49.916871966277043</v>
      </c>
      <c r="X65" s="38">
        <v>18.182719497537988</v>
      </c>
      <c r="Y65" s="38">
        <v>20.35403739932805</v>
      </c>
      <c r="Z65" s="38">
        <v>1.4258719662770147</v>
      </c>
    </row>
    <row r="66" spans="1:26" customFormat="1" x14ac:dyDescent="0.25">
      <c r="A66" s="21" t="s">
        <v>120</v>
      </c>
      <c r="B66" s="38">
        <v>28.938707117380318</v>
      </c>
      <c r="C66" s="38">
        <v>18.701499679268068</v>
      </c>
      <c r="D66" s="38">
        <v>18.075549880697224</v>
      </c>
      <c r="E66" s="38">
        <v>22.60055147601804</v>
      </c>
      <c r="F66" s="38">
        <v>22.11441482169846</v>
      </c>
      <c r="G66" s="38">
        <v>-5.0869896696789283</v>
      </c>
      <c r="H66" s="38">
        <v>-26.288826438977139</v>
      </c>
      <c r="I66" s="38">
        <v>-15.345347350432121</v>
      </c>
      <c r="J66" s="38">
        <v>-96.114492880432067</v>
      </c>
      <c r="K66" s="38">
        <v>-52.621936795323961</v>
      </c>
      <c r="L66" s="38">
        <v>58.902959309239435</v>
      </c>
      <c r="M66" s="38">
        <v>-1.0746692353140475</v>
      </c>
      <c r="O66" s="38">
        <v>129.06041482169849</v>
      </c>
      <c r="P66" s="38">
        <v>101.8590103303211</v>
      </c>
      <c r="Q66" s="38">
        <v>80.657173561022887</v>
      </c>
      <c r="R66" s="38">
        <v>91.600652649567905</v>
      </c>
      <c r="S66" s="38">
        <v>10.831507119567959</v>
      </c>
      <c r="T66" s="38">
        <v>54.324063204676065</v>
      </c>
      <c r="U66" s="38">
        <v>165.84895930923946</v>
      </c>
      <c r="V66" s="38">
        <v>105.87133076468598</v>
      </c>
      <c r="X66" s="38">
        <v>40.557063204676012</v>
      </c>
      <c r="Y66" s="38">
        <v>152.08195930923941</v>
      </c>
      <c r="Z66" s="38">
        <v>92.104330764685926</v>
      </c>
    </row>
    <row r="67" spans="1:26" customFormat="1" x14ac:dyDescent="0.25">
      <c r="A67" s="21" t="s">
        <v>158</v>
      </c>
      <c r="B67" s="38">
        <v>-9.6947635291472309</v>
      </c>
      <c r="C67" s="38">
        <v>-9.5849041368343748</v>
      </c>
      <c r="D67" s="38">
        <v>28.944597848425648</v>
      </c>
      <c r="E67" s="38">
        <v>28.919893521894803</v>
      </c>
      <c r="F67" s="38">
        <v>28.919893521894803</v>
      </c>
      <c r="G67" s="38">
        <v>-48.31426069847015</v>
      </c>
      <c r="H67" s="38">
        <v>-53.821815369331176</v>
      </c>
      <c r="I67" s="38">
        <v>-62.090251653456818</v>
      </c>
      <c r="J67" s="38">
        <v>-62.102104653440819</v>
      </c>
      <c r="K67" s="38">
        <v>-51.41680457218969</v>
      </c>
      <c r="L67" s="38">
        <v>-50.566150659464242</v>
      </c>
      <c r="M67" s="38">
        <v>-44.899720756738816</v>
      </c>
      <c r="O67" s="38">
        <v>29.181893521894811</v>
      </c>
      <c r="P67" s="38">
        <v>-48.052260698470143</v>
      </c>
      <c r="Q67" s="38">
        <v>-53.559815369331169</v>
      </c>
      <c r="R67" s="38">
        <v>-61.82825165345681</v>
      </c>
      <c r="S67" s="38">
        <v>-61.840104653440811</v>
      </c>
      <c r="T67" s="38">
        <v>-51.154804572189683</v>
      </c>
      <c r="U67" s="38">
        <v>-50.304150659464234</v>
      </c>
      <c r="V67" s="38">
        <v>-44.637720756738808</v>
      </c>
      <c r="X67" s="38">
        <v>-51.154804572189697</v>
      </c>
      <c r="Y67" s="38">
        <v>-50.304150659464248</v>
      </c>
      <c r="Z67" s="38">
        <v>-44.637720756738823</v>
      </c>
    </row>
    <row r="68" spans="1:26" customFormat="1" x14ac:dyDescent="0.25">
      <c r="A68" s="21" t="s">
        <v>121</v>
      </c>
      <c r="B68" s="38">
        <v>-18.082574171197486</v>
      </c>
      <c r="C68" s="38">
        <v>-50.358052795422196</v>
      </c>
      <c r="D68" s="38">
        <v>36.39003784044931</v>
      </c>
      <c r="E68" s="38">
        <v>16.62420827699566</v>
      </c>
      <c r="F68" s="38">
        <v>20.094457419008336</v>
      </c>
      <c r="G68" s="38">
        <v>-57.611775719994128</v>
      </c>
      <c r="H68" s="38">
        <v>-67.774935841507272</v>
      </c>
      <c r="I68" s="38">
        <v>-77.837923319151088</v>
      </c>
      <c r="J68" s="38">
        <v>-70.457747281859412</v>
      </c>
      <c r="K68" s="38">
        <v>-46.989794864861977</v>
      </c>
      <c r="L68" s="38">
        <v>-98.9986813924465</v>
      </c>
      <c r="M68" s="38">
        <v>-92.119249709222245</v>
      </c>
      <c r="O68" s="38">
        <v>20.094457419008307</v>
      </c>
      <c r="P68" s="38">
        <v>-57.611775719994156</v>
      </c>
      <c r="Q68" s="38">
        <v>-67.7749358415073</v>
      </c>
      <c r="R68" s="38">
        <v>-77.837923319151116</v>
      </c>
      <c r="S68" s="38">
        <v>-70.45774728185944</v>
      </c>
      <c r="T68" s="38">
        <v>-46.989794864862006</v>
      </c>
      <c r="U68" s="38">
        <v>-98.998681392446528</v>
      </c>
      <c r="V68" s="38">
        <v>-92.119249709222274</v>
      </c>
      <c r="X68" s="38">
        <v>-46.989794864862006</v>
      </c>
      <c r="Y68" s="38">
        <v>-98.998681392446528</v>
      </c>
      <c r="Z68" s="38">
        <v>-92.119249709222274</v>
      </c>
    </row>
    <row r="69" spans="1:26" customFormat="1" x14ac:dyDescent="0.25">
      <c r="A69" s="21" t="s">
        <v>6</v>
      </c>
      <c r="B69" s="38">
        <v>12.673389630232023</v>
      </c>
      <c r="C69" s="38">
        <v>11.248328343512497</v>
      </c>
      <c r="D69" s="38">
        <v>10.694119593783171</v>
      </c>
      <c r="E69" s="38">
        <v>10.606496208440333</v>
      </c>
      <c r="F69" s="38">
        <v>10.606496208440362</v>
      </c>
      <c r="G69" s="38">
        <v>-14.192766381037671</v>
      </c>
      <c r="H69" s="38">
        <v>-12.09191045644593</v>
      </c>
      <c r="I69" s="38">
        <v>-16.100009610474729</v>
      </c>
      <c r="J69" s="38">
        <v>-13.662485383451639</v>
      </c>
      <c r="K69" s="38">
        <v>-6.1451258074943667</v>
      </c>
      <c r="L69" s="38">
        <v>-4.0487488596044869</v>
      </c>
      <c r="M69" s="38">
        <v>-0.24364191171449079</v>
      </c>
      <c r="O69" s="38">
        <v>7.6894962084403886</v>
      </c>
      <c r="P69" s="38">
        <v>-17.109766381037645</v>
      </c>
      <c r="Q69" s="38">
        <v>-15.008910456445903</v>
      </c>
      <c r="R69" s="38">
        <v>-19.017009610474702</v>
      </c>
      <c r="S69" s="38">
        <v>-16.579485383451612</v>
      </c>
      <c r="T69" s="38">
        <v>-9.0621258074943398</v>
      </c>
      <c r="U69" s="38">
        <v>-6.9657488596044601</v>
      </c>
      <c r="V69" s="38">
        <v>-3.160641911714464</v>
      </c>
      <c r="X69" s="38">
        <v>-15.492125807494347</v>
      </c>
      <c r="Y69" s="38">
        <v>-13.395748859604467</v>
      </c>
      <c r="Z69" s="38">
        <v>-9.5906419117144708</v>
      </c>
    </row>
    <row r="70" spans="1:26" customFormat="1" x14ac:dyDescent="0.25">
      <c r="A70" s="21" t="s">
        <v>129</v>
      </c>
      <c r="B70" s="38">
        <v>0.16583361568789765</v>
      </c>
      <c r="C70" s="38">
        <v>-19.078779162760732</v>
      </c>
      <c r="D70" s="38">
        <v>34.51775493162701</v>
      </c>
      <c r="E70" s="38">
        <v>40.22177348183105</v>
      </c>
      <c r="F70" s="38">
        <v>40.180064759266202</v>
      </c>
      <c r="G70" s="38">
        <v>-96.750304827083554</v>
      </c>
      <c r="H70" s="38">
        <v>-105.03059893772175</v>
      </c>
      <c r="I70" s="38">
        <v>-72.686255922283834</v>
      </c>
      <c r="J70" s="38">
        <v>-59.655390754944385</v>
      </c>
      <c r="K70" s="38">
        <v>-38.630631015083651</v>
      </c>
      <c r="L70" s="38">
        <v>28.913211178046101</v>
      </c>
      <c r="M70" s="38">
        <v>-14.882731538396079</v>
      </c>
      <c r="O70" s="38">
        <v>40.200064759266276</v>
      </c>
      <c r="P70" s="38">
        <v>-96.730304827083472</v>
      </c>
      <c r="Q70" s="38">
        <v>-105.01059893772168</v>
      </c>
      <c r="R70" s="38">
        <v>-72.666255922283767</v>
      </c>
      <c r="S70" s="38">
        <v>-59.635390754944311</v>
      </c>
      <c r="T70" s="38">
        <v>-38.610631015083577</v>
      </c>
      <c r="U70" s="38">
        <v>28.933211178046172</v>
      </c>
      <c r="V70" s="38">
        <v>-14.862731538396009</v>
      </c>
      <c r="X70" s="38">
        <v>-19.748631015083681</v>
      </c>
      <c r="Y70" s="38">
        <v>47.795211178046067</v>
      </c>
      <c r="Z70" s="38">
        <v>3.9992684616038865</v>
      </c>
    </row>
    <row r="71" spans="1:26" customFormat="1" x14ac:dyDescent="0.25">
      <c r="A71" s="21" t="s">
        <v>130</v>
      </c>
      <c r="B71" s="38">
        <v>54.440152719930104</v>
      </c>
      <c r="C71" s="38">
        <v>54.256816230642407</v>
      </c>
      <c r="D71" s="38">
        <v>37.292175663012486</v>
      </c>
      <c r="E71" s="38">
        <v>46.748886722047885</v>
      </c>
      <c r="F71" s="38">
        <v>45.174364722047883</v>
      </c>
      <c r="G71" s="38">
        <v>55.66059369204774</v>
      </c>
      <c r="H71" s="38">
        <v>50.408303047232749</v>
      </c>
      <c r="I71" s="38">
        <v>48.156157037232774</v>
      </c>
      <c r="J71" s="38">
        <v>51.512177037232789</v>
      </c>
      <c r="K71" s="38">
        <v>56.442465067683401</v>
      </c>
      <c r="L71" s="38">
        <v>59.709577078134046</v>
      </c>
      <c r="M71" s="38">
        <v>58.612699068584718</v>
      </c>
      <c r="O71" s="38">
        <v>45.067364722047898</v>
      </c>
      <c r="P71" s="38">
        <v>55.553593692047755</v>
      </c>
      <c r="Q71" s="38">
        <v>50.301303047232764</v>
      </c>
      <c r="R71" s="38">
        <v>48.049157037232789</v>
      </c>
      <c r="S71" s="38">
        <v>51.405177037232804</v>
      </c>
      <c r="T71" s="38">
        <v>56.335465067683415</v>
      </c>
      <c r="U71" s="38">
        <v>59.602577078134061</v>
      </c>
      <c r="V71" s="38">
        <v>58.505699068584732</v>
      </c>
      <c r="X71" s="38">
        <v>56.514465067683403</v>
      </c>
      <c r="Y71" s="38">
        <v>59.781577078134049</v>
      </c>
      <c r="Z71" s="38">
        <v>58.68469906858472</v>
      </c>
    </row>
    <row r="72" spans="1:26" customFormat="1" x14ac:dyDescent="0.25">
      <c r="A72" s="21" t="s">
        <v>131</v>
      </c>
      <c r="B72" s="38">
        <v>-17.333093890908486</v>
      </c>
      <c r="C72" s="38">
        <v>-19.412644932768202</v>
      </c>
      <c r="D72" s="38">
        <v>-11.397344083062833</v>
      </c>
      <c r="E72" s="38">
        <v>-7.9148212548289649</v>
      </c>
      <c r="F72" s="38">
        <v>-7.9148212548289649</v>
      </c>
      <c r="G72" s="38">
        <v>-17.526150895898752</v>
      </c>
      <c r="H72" s="38">
        <v>-17.143603837089131</v>
      </c>
      <c r="I72" s="38">
        <v>-18.05692783708912</v>
      </c>
      <c r="J72" s="38">
        <v>-18.647488837089142</v>
      </c>
      <c r="K72" s="38">
        <v>-17.163195444069501</v>
      </c>
      <c r="L72" s="38">
        <v>-28.720364598875122</v>
      </c>
      <c r="M72" s="38">
        <v>-24.74465020585545</v>
      </c>
      <c r="O72" s="38">
        <v>-3.3948212548289689</v>
      </c>
      <c r="P72" s="38">
        <v>-13.006150895898756</v>
      </c>
      <c r="Q72" s="38">
        <v>-12.623603837089135</v>
      </c>
      <c r="R72" s="38">
        <v>-13.536927837089124</v>
      </c>
      <c r="S72" s="38">
        <v>-14.127488837089146</v>
      </c>
      <c r="T72" s="38">
        <v>-12.643195444069505</v>
      </c>
      <c r="U72" s="38">
        <v>-24.200364598875126</v>
      </c>
      <c r="V72" s="38">
        <v>-20.224650205855454</v>
      </c>
      <c r="X72" s="38">
        <v>12.395804555930496</v>
      </c>
      <c r="Y72" s="38">
        <v>0.83863540112487556</v>
      </c>
      <c r="Z72" s="38">
        <v>4.8143497941445474</v>
      </c>
    </row>
    <row r="73" spans="1:26" customFormat="1" x14ac:dyDescent="0.25">
      <c r="A73" s="21" t="s">
        <v>132</v>
      </c>
      <c r="B73" s="38">
        <v>-9.2163990842217665</v>
      </c>
      <c r="C73" s="38">
        <v>-9.766115288118133</v>
      </c>
      <c r="D73" s="38">
        <v>-1.6559191667187489</v>
      </c>
      <c r="E73" s="38">
        <v>1.5845475162197546</v>
      </c>
      <c r="F73" s="38">
        <v>1.5845475162197546</v>
      </c>
      <c r="G73" s="38">
        <v>-7.3168939818930872</v>
      </c>
      <c r="H73" s="38">
        <v>-22.612364286871095</v>
      </c>
      <c r="I73" s="38">
        <v>-18.263065164918334</v>
      </c>
      <c r="J73" s="38">
        <v>-15.366333012938256</v>
      </c>
      <c r="K73" s="38">
        <v>-13.232005053130607</v>
      </c>
      <c r="L73" s="38">
        <v>-12.34295254533804</v>
      </c>
      <c r="M73" s="38">
        <v>-11.689710429996698</v>
      </c>
      <c r="O73" s="38">
        <v>2.5585475162197504</v>
      </c>
      <c r="P73" s="38">
        <v>-6.3428939818930914</v>
      </c>
      <c r="Q73" s="38">
        <v>-21.638364286871099</v>
      </c>
      <c r="R73" s="38">
        <v>-17.289065164918338</v>
      </c>
      <c r="S73" s="38">
        <v>-14.392333012938259</v>
      </c>
      <c r="T73" s="38">
        <v>-12.25800505313061</v>
      </c>
      <c r="U73" s="38">
        <v>-11.368952545338043</v>
      </c>
      <c r="V73" s="38">
        <v>-10.715710429996701</v>
      </c>
      <c r="X73" s="38">
        <v>-11.982005053130603</v>
      </c>
      <c r="Y73" s="38">
        <v>-11.092952545338036</v>
      </c>
      <c r="Z73" s="38">
        <v>-10.439710429996694</v>
      </c>
    </row>
    <row r="74" spans="1:26" customFormat="1" x14ac:dyDescent="0.25">
      <c r="A74" s="21" t="s">
        <v>133</v>
      </c>
      <c r="B74" s="38">
        <v>-0.63268654323388063</v>
      </c>
      <c r="C74" s="38">
        <v>-2.0643937645810766</v>
      </c>
      <c r="D74" s="38">
        <v>1.8905353232477111</v>
      </c>
      <c r="E74" s="38">
        <v>1.886536632642958</v>
      </c>
      <c r="F74" s="38">
        <v>1.7672608525784739</v>
      </c>
      <c r="G74" s="38">
        <v>2.2901438692102047</v>
      </c>
      <c r="H74" s="38">
        <v>2.2761079155054134</v>
      </c>
      <c r="I74" s="38">
        <v>2.2828311600820186</v>
      </c>
      <c r="J74" s="38">
        <v>-3.9490538363242962</v>
      </c>
      <c r="K74" s="38">
        <v>-3.2524405090083164</v>
      </c>
      <c r="L74" s="38">
        <v>-4.1123829721529432</v>
      </c>
      <c r="M74" s="38">
        <v>-3.9878234352975497</v>
      </c>
      <c r="O74" s="38">
        <v>1.7672608525784739</v>
      </c>
      <c r="P74" s="38">
        <v>2.2901438692102047</v>
      </c>
      <c r="Q74" s="38">
        <v>2.2761079155054134</v>
      </c>
      <c r="R74" s="38">
        <v>2.2828311600820186</v>
      </c>
      <c r="S74" s="38">
        <v>-3.9490538363242962</v>
      </c>
      <c r="T74" s="38">
        <v>-3.2524405090083164</v>
      </c>
      <c r="U74" s="38">
        <v>-4.1123829721529432</v>
      </c>
      <c r="V74" s="38">
        <v>-3.9878234352975497</v>
      </c>
      <c r="X74" s="38">
        <v>-3.2524405090083164</v>
      </c>
      <c r="Y74" s="38">
        <v>-4.1123829721529432</v>
      </c>
      <c r="Z74" s="38">
        <v>-3.9878234352975497</v>
      </c>
    </row>
    <row r="75" spans="1:26" customFormat="1" x14ac:dyDescent="0.25">
      <c r="A75" s="21" t="s">
        <v>134</v>
      </c>
      <c r="B75" s="38">
        <v>0.40889299999999906</v>
      </c>
      <c r="C75" s="38">
        <v>0.66169400000000067</v>
      </c>
      <c r="D75" s="38">
        <v>-1.019754</v>
      </c>
      <c r="E75" s="38">
        <v>-1.019754</v>
      </c>
      <c r="F75" s="38">
        <v>-1.019754</v>
      </c>
      <c r="G75" s="38">
        <v>0</v>
      </c>
      <c r="H75" s="38">
        <v>0</v>
      </c>
      <c r="I75" s="38">
        <v>0</v>
      </c>
      <c r="J75" s="38">
        <v>1.3126659999999992</v>
      </c>
      <c r="K75" s="38">
        <v>0.99170000000000158</v>
      </c>
      <c r="L75" s="38">
        <v>5.8271999999998769E-2</v>
      </c>
      <c r="M75" s="38">
        <v>1.1831999999999994</v>
      </c>
      <c r="O75" s="38">
        <v>-1.019754</v>
      </c>
      <c r="P75" s="38">
        <v>0</v>
      </c>
      <c r="Q75" s="38">
        <v>0</v>
      </c>
      <c r="R75" s="38">
        <v>0</v>
      </c>
      <c r="S75" s="38">
        <v>1.3126659999999992</v>
      </c>
      <c r="T75" s="38">
        <v>0.99170000000000158</v>
      </c>
      <c r="U75" s="38">
        <v>5.8271999999998769E-2</v>
      </c>
      <c r="V75" s="38">
        <v>1.1831999999999994</v>
      </c>
      <c r="X75" s="38">
        <v>0.99170000000000158</v>
      </c>
      <c r="Y75" s="38">
        <v>5.8271999999998769E-2</v>
      </c>
      <c r="Z75" s="38">
        <v>1.1831999999999994</v>
      </c>
    </row>
    <row r="76" spans="1:26" customFormat="1" x14ac:dyDescent="0.25">
      <c r="A76" s="21" t="s">
        <v>135</v>
      </c>
      <c r="B76" s="38">
        <v>-3.2034300000000018</v>
      </c>
      <c r="C76" s="38">
        <v>-3.380243000000001</v>
      </c>
      <c r="D76" s="38">
        <v>3.4149460000000005</v>
      </c>
      <c r="E76" s="38">
        <v>3.4149460000000005</v>
      </c>
      <c r="F76" s="38">
        <v>4.2262362157539295</v>
      </c>
      <c r="G76" s="38">
        <v>1.1588072157539289</v>
      </c>
      <c r="H76" s="38">
        <v>1.188266215753929</v>
      </c>
      <c r="I76" s="38">
        <v>1.2548872157539286</v>
      </c>
      <c r="J76" s="38">
        <v>1.2376132157539281</v>
      </c>
      <c r="K76" s="38">
        <v>1.0531396618154467</v>
      </c>
      <c r="L76" s="38">
        <v>0.84260710787696436</v>
      </c>
      <c r="M76" s="38">
        <v>0.10809855393848178</v>
      </c>
      <c r="O76" s="38">
        <v>4.134236215753929</v>
      </c>
      <c r="P76" s="38">
        <v>1.0668072157539283</v>
      </c>
      <c r="Q76" s="38">
        <v>1.0962662157539285</v>
      </c>
      <c r="R76" s="38">
        <v>1.1628872157539281</v>
      </c>
      <c r="S76" s="38">
        <v>1.1456132157539276</v>
      </c>
      <c r="T76" s="38">
        <v>0.96113966181544619</v>
      </c>
      <c r="U76" s="38">
        <v>0.75060710787696383</v>
      </c>
      <c r="V76" s="38">
        <v>1.6098553938481253E-2</v>
      </c>
      <c r="X76" s="38">
        <v>2.8111396618154458</v>
      </c>
      <c r="Y76" s="38">
        <v>2.6006071078769635</v>
      </c>
      <c r="Z76" s="38">
        <v>1.8660985539384809</v>
      </c>
    </row>
    <row r="77" spans="1:26" customFormat="1" x14ac:dyDescent="0.25">
      <c r="A77" s="21" t="s">
        <v>136</v>
      </c>
      <c r="B77" s="38">
        <v>-1.3100840000000002</v>
      </c>
      <c r="C77" s="38">
        <v>-1.3804790000000011</v>
      </c>
      <c r="D77" s="38">
        <v>-1.3360969999999994</v>
      </c>
      <c r="E77" s="38">
        <v>-1.3362300000000011</v>
      </c>
      <c r="F77" s="38">
        <v>-1.4372383182528077</v>
      </c>
      <c r="G77" s="38">
        <v>-5.0354286959708894</v>
      </c>
      <c r="H77" s="38">
        <v>-5.2631776493182327</v>
      </c>
      <c r="I77" s="38">
        <v>-5.2781781087493522</v>
      </c>
      <c r="J77" s="38">
        <v>-4.9629161051279134</v>
      </c>
      <c r="K77" s="38">
        <v>-5.0945027671384668</v>
      </c>
      <c r="L77" s="38">
        <v>-4.8648956875752649</v>
      </c>
      <c r="M77" s="38">
        <v>-4.9785936080120639</v>
      </c>
      <c r="O77" s="38">
        <v>-0.90623831825280821</v>
      </c>
      <c r="P77" s="38">
        <v>-4.5044286959708897</v>
      </c>
      <c r="Q77" s="38">
        <v>-4.732177649318233</v>
      </c>
      <c r="R77" s="38">
        <v>-4.7471781087493525</v>
      </c>
      <c r="S77" s="38">
        <v>-4.4319161051279137</v>
      </c>
      <c r="T77" s="38">
        <v>-4.5635027671384671</v>
      </c>
      <c r="U77" s="38">
        <v>-4.3338956875752652</v>
      </c>
      <c r="V77" s="38">
        <v>-4.4475936080120642</v>
      </c>
      <c r="X77" s="38">
        <v>-4.5645027671384675</v>
      </c>
      <c r="Y77" s="38">
        <v>-4.3348956875752647</v>
      </c>
      <c r="Z77" s="38">
        <v>-4.4485936080120636</v>
      </c>
    </row>
    <row r="78" spans="1:26" customFormat="1" x14ac:dyDescent="0.25">
      <c r="A78" s="21" t="s">
        <v>5</v>
      </c>
      <c r="B78" s="38">
        <v>-221.13008300000001</v>
      </c>
      <c r="C78" s="38">
        <v>-221.13008300000001</v>
      </c>
      <c r="D78" s="38">
        <v>-419.64496100000002</v>
      </c>
      <c r="E78" s="38">
        <v>-299.64496100000002</v>
      </c>
      <c r="F78" s="38">
        <v>-299.64496100000002</v>
      </c>
      <c r="G78" s="38">
        <v>-119.85733200000001</v>
      </c>
      <c r="H78" s="38">
        <v>-119.85696100000001</v>
      </c>
      <c r="I78" s="38">
        <v>-258.75557800000001</v>
      </c>
      <c r="J78" s="38">
        <v>-258.75254700000005</v>
      </c>
      <c r="K78" s="38">
        <v>-258.75404400000002</v>
      </c>
      <c r="L78" s="38">
        <v>-151.06097400000002</v>
      </c>
      <c r="M78" s="38">
        <v>-151.05853500000001</v>
      </c>
      <c r="O78" s="38">
        <v>-236.83796099999995</v>
      </c>
      <c r="P78" s="38">
        <v>-57.050331999999969</v>
      </c>
      <c r="Q78" s="38">
        <v>-57.049960999999968</v>
      </c>
      <c r="R78" s="38">
        <v>-195.94857799999997</v>
      </c>
      <c r="S78" s="38">
        <v>-195.94554699999998</v>
      </c>
      <c r="T78" s="38">
        <v>-195.94704400000001</v>
      </c>
      <c r="U78" s="38">
        <v>-88.253973999999971</v>
      </c>
      <c r="V78" s="38">
        <v>-88.251534999999961</v>
      </c>
      <c r="X78" s="38">
        <v>-69.453044000000048</v>
      </c>
      <c r="Y78" s="38">
        <v>38.240025999999972</v>
      </c>
      <c r="Z78" s="38">
        <v>38.242464999999982</v>
      </c>
    </row>
    <row r="79" spans="1:26" customFormat="1" x14ac:dyDescent="0.25">
      <c r="A79" s="21" t="s">
        <v>137</v>
      </c>
      <c r="B79" s="38">
        <v>19.305762816987745</v>
      </c>
      <c r="C79" s="38">
        <v>29.610263370785113</v>
      </c>
      <c r="D79" s="38">
        <v>89.854120364389075</v>
      </c>
      <c r="E79" s="38">
        <v>78.325093535543658</v>
      </c>
      <c r="F79" s="38">
        <v>78.32358153554361</v>
      </c>
      <c r="G79" s="38">
        <v>3.2708792666455295</v>
      </c>
      <c r="H79" s="38">
        <v>45.745545729854889</v>
      </c>
      <c r="I79" s="38">
        <v>60.970199452366508</v>
      </c>
      <c r="J79" s="38">
        <v>64.834422472366327</v>
      </c>
      <c r="K79" s="38">
        <v>216.9438804023664</v>
      </c>
      <c r="L79" s="38">
        <v>226.6351548223667</v>
      </c>
      <c r="M79" s="38">
        <v>237.91203682236653</v>
      </c>
      <c r="O79" s="38">
        <v>78.08458153554372</v>
      </c>
      <c r="P79" s="38">
        <v>3.0318792666456318</v>
      </c>
      <c r="Q79" s="38">
        <v>45.506545729854992</v>
      </c>
      <c r="R79" s="38">
        <v>60.73119945236661</v>
      </c>
      <c r="S79" s="38">
        <v>64.595422472366437</v>
      </c>
      <c r="T79" s="38">
        <v>216.70488040236651</v>
      </c>
      <c r="U79" s="38">
        <v>226.39615482236681</v>
      </c>
      <c r="V79" s="38">
        <v>237.67303682236664</v>
      </c>
      <c r="X79" s="38">
        <v>215.93388040236653</v>
      </c>
      <c r="Y79" s="38">
        <v>225.62515482236682</v>
      </c>
      <c r="Z79" s="38">
        <v>236.90203682236665</v>
      </c>
    </row>
    <row r="80" spans="1:26" customFormat="1" x14ac:dyDescent="0.25">
      <c r="A80" s="21" t="s">
        <v>122</v>
      </c>
      <c r="B80" s="38">
        <v>61.815511957295072</v>
      </c>
      <c r="C80" s="38">
        <v>75.504926097182448</v>
      </c>
      <c r="D80" s="38">
        <v>100.44290934871697</v>
      </c>
      <c r="E80" s="38">
        <v>105.44394102613546</v>
      </c>
      <c r="F80" s="38">
        <v>92.625382430479476</v>
      </c>
      <c r="G80" s="38">
        <v>11.759171354203772</v>
      </c>
      <c r="H80" s="38">
        <v>41.276927713610291</v>
      </c>
      <c r="I80" s="38">
        <v>28.640439078146571</v>
      </c>
      <c r="J80" s="38">
        <v>22.861988398730233</v>
      </c>
      <c r="K80" s="38">
        <v>-185.61656425103178</v>
      </c>
      <c r="L80" s="38">
        <v>-375.52744493562193</v>
      </c>
      <c r="M80" s="38">
        <v>-499.35628668994548</v>
      </c>
      <c r="O80" s="38">
        <v>72.639382430480168</v>
      </c>
      <c r="P80" s="38">
        <v>-8.2268286457955355</v>
      </c>
      <c r="Q80" s="38">
        <v>21.290927713610984</v>
      </c>
      <c r="R80" s="38">
        <v>8.6544390781472629</v>
      </c>
      <c r="S80" s="38">
        <v>2.8759883987309252</v>
      </c>
      <c r="T80" s="38">
        <v>-205.60256425103108</v>
      </c>
      <c r="U80" s="38">
        <v>-395.51344493562124</v>
      </c>
      <c r="V80" s="38">
        <v>-519.34228668994479</v>
      </c>
      <c r="X80" s="38">
        <v>-136.29256425103159</v>
      </c>
      <c r="Y80" s="38">
        <v>-326.20344493562175</v>
      </c>
      <c r="Z80" s="38">
        <v>-450.03228668994529</v>
      </c>
    </row>
    <row r="81" spans="1:26" customFormat="1" x14ac:dyDescent="0.25">
      <c r="A81" s="28" t="s">
        <v>123</v>
      </c>
      <c r="B81" s="30">
        <v>-19.277140127042458</v>
      </c>
      <c r="C81" s="30">
        <v>-17.910067777408699</v>
      </c>
      <c r="D81" s="30">
        <v>76.670143193491583</v>
      </c>
      <c r="E81" s="30">
        <v>74.49320833798896</v>
      </c>
      <c r="F81" s="30">
        <v>74.493208337991661</v>
      </c>
      <c r="G81" s="30">
        <v>64.580908074370143</v>
      </c>
      <c r="H81" s="30">
        <v>64.989159356034122</v>
      </c>
      <c r="I81" s="30">
        <v>104.88334065858993</v>
      </c>
      <c r="J81" s="30">
        <v>105.22003266027508</v>
      </c>
      <c r="K81" s="30">
        <v>137.07173103607323</v>
      </c>
      <c r="L81" s="30">
        <v>127.91253561657771</v>
      </c>
      <c r="M81" s="30">
        <v>140.27039111605967</v>
      </c>
      <c r="O81" s="30">
        <v>-79.511791662004754</v>
      </c>
      <c r="P81" s="30">
        <v>-89.424091925626271</v>
      </c>
      <c r="Q81" s="30">
        <v>-89.015840643962292</v>
      </c>
      <c r="R81" s="30">
        <v>-49.121659341406485</v>
      </c>
      <c r="S81" s="30">
        <v>-48.784967339721334</v>
      </c>
      <c r="T81" s="30">
        <v>-16.933268963923183</v>
      </c>
      <c r="U81" s="30">
        <v>-26.092464383418701</v>
      </c>
      <c r="V81" s="30">
        <v>-13.734608883936744</v>
      </c>
      <c r="X81" s="30">
        <v>-233.094268963932</v>
      </c>
      <c r="Y81" s="30">
        <v>-242.25346438342751</v>
      </c>
      <c r="Z81" s="30">
        <v>-229.89560888394556</v>
      </c>
    </row>
    <row r="82" spans="1:26" customFormat="1" x14ac:dyDescent="0.25">
      <c r="A82" s="25" t="s">
        <v>124</v>
      </c>
      <c r="B82" s="26">
        <v>180.56543289663568</v>
      </c>
      <c r="C82" s="26">
        <v>293.11174989836491</v>
      </c>
      <c r="D82" s="26">
        <v>586.1453830460905</v>
      </c>
      <c r="E82" s="26">
        <v>513.44657380741864</v>
      </c>
      <c r="F82" s="26">
        <v>680.22535312877062</v>
      </c>
      <c r="G82" s="26">
        <v>1300.1493289574769</v>
      </c>
      <c r="H82" s="26">
        <v>1241.5239134905887</v>
      </c>
      <c r="I82" s="26">
        <v>1424.5100915383537</v>
      </c>
      <c r="J82" s="26">
        <v>1453.8222171926568</v>
      </c>
      <c r="K82" s="26">
        <v>1378.2742354619349</v>
      </c>
      <c r="L82" s="26">
        <v>1441.3188436091746</v>
      </c>
      <c r="M82" s="26">
        <v>1615.8942415903016</v>
      </c>
      <c r="O82" s="40">
        <v>866.3060931287755</v>
      </c>
      <c r="P82" s="40">
        <v>1486.2300689574818</v>
      </c>
      <c r="Q82" s="40">
        <v>1427.6046534905936</v>
      </c>
      <c r="R82" s="40">
        <v>1610.5908315383585</v>
      </c>
      <c r="S82" s="40">
        <v>1639.9029571926617</v>
      </c>
      <c r="T82" s="40">
        <v>1564.3549754619398</v>
      </c>
      <c r="U82" s="40">
        <v>1627.3995836091794</v>
      </c>
      <c r="V82" s="40">
        <v>1801.9749815903065</v>
      </c>
      <c r="X82" s="26">
        <v>1563.0299754619264</v>
      </c>
      <c r="Y82" s="26">
        <v>1626.074583609166</v>
      </c>
      <c r="Z82" s="26">
        <v>1800.649981590293</v>
      </c>
    </row>
    <row r="83" spans="1:26" customFormat="1" x14ac:dyDescent="0.25">
      <c r="A83" s="45"/>
      <c r="B83" s="42"/>
      <c r="O83" s="42"/>
      <c r="P83" s="42"/>
      <c r="Q83" s="42"/>
      <c r="R83" s="42"/>
      <c r="S83" s="42"/>
      <c r="T83" s="42"/>
      <c r="U83" s="42"/>
      <c r="V83" s="42"/>
    </row>
    <row r="84" spans="1:26" customFormat="1" x14ac:dyDescent="0.25">
      <c r="A84" s="45"/>
      <c r="B84" s="42"/>
      <c r="O84" s="42"/>
      <c r="P84" s="42"/>
      <c r="Q84" s="42"/>
      <c r="R84" s="42"/>
      <c r="S84" s="42"/>
      <c r="T84" s="42"/>
      <c r="U84" s="42"/>
      <c r="V84" s="42"/>
    </row>
    <row r="85" spans="1:26" customFormat="1" x14ac:dyDescent="0.25">
      <c r="A85" s="45"/>
      <c r="B85" s="42"/>
      <c r="O85" s="42"/>
      <c r="P85" s="42"/>
      <c r="Q85" s="42"/>
      <c r="R85" s="42"/>
      <c r="S85" s="42"/>
      <c r="T85" s="42"/>
      <c r="U85" s="42"/>
      <c r="V85" s="42"/>
    </row>
    <row r="86" spans="1:26" customFormat="1" x14ac:dyDescent="0.25">
      <c r="A86" s="45"/>
      <c r="B86" s="42"/>
      <c r="O86" s="42"/>
      <c r="P86" s="42"/>
      <c r="Q86" s="42"/>
      <c r="R86" s="42"/>
      <c r="S86" s="42"/>
      <c r="T86" s="42"/>
      <c r="U86" s="42"/>
      <c r="V86" s="42"/>
    </row>
    <row r="87" spans="1:26" customFormat="1" x14ac:dyDescent="0.25">
      <c r="A87" s="45"/>
      <c r="B87" s="42"/>
      <c r="O87" s="42"/>
      <c r="P87" s="42"/>
      <c r="Q87" s="42"/>
      <c r="R87" s="42"/>
      <c r="S87" s="42"/>
      <c r="T87" s="42"/>
      <c r="U87" s="42"/>
      <c r="V87" s="42"/>
    </row>
    <row r="88" spans="1:26" customFormat="1" x14ac:dyDescent="0.25">
      <c r="A88" s="45"/>
      <c r="B88" s="42"/>
      <c r="O88" s="42"/>
      <c r="P88" s="42"/>
      <c r="Q88" s="42"/>
      <c r="R88" s="42"/>
      <c r="S88" s="42"/>
      <c r="T88" s="42"/>
      <c r="U88" s="42"/>
      <c r="V88" s="42"/>
    </row>
    <row r="89" spans="1:26" customFormat="1" x14ac:dyDescent="0.25">
      <c r="A89" s="45"/>
      <c r="B89" s="42"/>
      <c r="O89" s="42"/>
      <c r="P89" s="42"/>
      <c r="Q89" s="42"/>
      <c r="R89" s="42"/>
      <c r="S89" s="42"/>
      <c r="T89" s="42"/>
      <c r="U89" s="42"/>
      <c r="V89" s="42"/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9FF2-A0E9-4FAE-B6F9-6D07DE9584CC}">
  <sheetPr>
    <tabColor rgb="FF13B5EA"/>
  </sheetPr>
  <dimension ref="A1:Z82"/>
  <sheetViews>
    <sheetView showGridLines="0" zoomScale="90" zoomScaleNormal="90" workbookViewId="0"/>
  </sheetViews>
  <sheetFormatPr defaultColWidth="9.140625" defaultRowHeight="15" x14ac:dyDescent="0.25"/>
  <cols>
    <col min="1" max="1" width="40.7109375" style="45" customWidth="1"/>
    <col min="2" max="2" width="12.7109375" style="42" customWidth="1"/>
    <col min="3" max="13" width="12.7109375" style="43" customWidth="1"/>
    <col min="14" max="14" width="9.140625" style="43"/>
    <col min="15" max="22" width="12.7109375" style="42" customWidth="1"/>
    <col min="23" max="23" width="9.140625" style="43"/>
    <col min="24" max="26" width="12.7109375" style="43" customWidth="1"/>
    <col min="27" max="16384" width="9.140625" style="43"/>
  </cols>
  <sheetData>
    <row r="1" spans="1:26" x14ac:dyDescent="0.25">
      <c r="A1" s="41" t="s">
        <v>175</v>
      </c>
      <c r="B1" s="36"/>
    </row>
    <row r="2" spans="1:26" x14ac:dyDescent="0.25">
      <c r="A2" s="41" t="s">
        <v>174</v>
      </c>
      <c r="B2" s="36"/>
      <c r="O2" s="41" t="s">
        <v>181</v>
      </c>
      <c r="P2" s="41"/>
      <c r="Q2" s="41"/>
      <c r="R2" s="41"/>
      <c r="S2" s="41"/>
      <c r="T2" s="41"/>
      <c r="U2" s="41"/>
      <c r="V2" s="41"/>
      <c r="X2" s="46" t="s">
        <v>184</v>
      </c>
      <c r="Y2" s="46"/>
      <c r="Z2" s="46"/>
    </row>
    <row r="3" spans="1:26" x14ac:dyDescent="0.25">
      <c r="A3" s="25"/>
      <c r="B3" s="17" t="s">
        <v>165</v>
      </c>
      <c r="C3" s="17" t="s">
        <v>168</v>
      </c>
      <c r="D3" s="17" t="s">
        <v>169</v>
      </c>
      <c r="E3" s="17" t="s">
        <v>171</v>
      </c>
      <c r="F3" s="17" t="s">
        <v>172</v>
      </c>
      <c r="G3" s="17" t="s">
        <v>177</v>
      </c>
      <c r="H3" s="17" t="s">
        <v>178</v>
      </c>
      <c r="I3" s="17" t="s">
        <v>179</v>
      </c>
      <c r="J3" s="17" t="s">
        <v>182</v>
      </c>
      <c r="K3" s="17" t="s">
        <v>183</v>
      </c>
      <c r="L3" s="17" t="s">
        <v>188</v>
      </c>
      <c r="M3" s="17" t="s">
        <v>189</v>
      </c>
      <c r="O3" s="39" t="s">
        <v>172</v>
      </c>
      <c r="P3" s="39" t="s">
        <v>177</v>
      </c>
      <c r="Q3" s="39" t="s">
        <v>178</v>
      </c>
      <c r="R3" s="39" t="s">
        <v>179</v>
      </c>
      <c r="S3" s="39" t="s">
        <v>182</v>
      </c>
      <c r="T3" s="39" t="s">
        <v>183</v>
      </c>
      <c r="U3" s="39" t="s">
        <v>188</v>
      </c>
      <c r="V3" s="39" t="s">
        <v>189</v>
      </c>
      <c r="X3" s="17" t="s">
        <v>183</v>
      </c>
      <c r="Y3" s="17" t="s">
        <v>188</v>
      </c>
      <c r="Z3" s="17" t="s">
        <v>189</v>
      </c>
    </row>
    <row r="4" spans="1:26" x14ac:dyDescent="0.25">
      <c r="A4" s="21" t="s">
        <v>149</v>
      </c>
      <c r="B4" s="44">
        <v>0</v>
      </c>
      <c r="C4" s="44">
        <v>0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0</v>
      </c>
      <c r="V4" s="44">
        <v>0</v>
      </c>
      <c r="X4" s="38">
        <v>0</v>
      </c>
      <c r="Y4" s="38">
        <v>0</v>
      </c>
      <c r="Z4" s="38">
        <v>0</v>
      </c>
    </row>
    <row r="5" spans="1:26" x14ac:dyDescent="0.25">
      <c r="A5" s="28" t="s">
        <v>138</v>
      </c>
      <c r="B5" s="30">
        <v>24.227565070887181</v>
      </c>
      <c r="C5" s="30">
        <v>4.2275650708871808</v>
      </c>
      <c r="D5" s="30">
        <v>151.4893219986667</v>
      </c>
      <c r="E5" s="30">
        <v>-44.554275963333225</v>
      </c>
      <c r="F5" s="30">
        <v>-71.66397028238282</v>
      </c>
      <c r="G5" s="30">
        <v>-107.83067958333334</v>
      </c>
      <c r="H5" s="30">
        <v>-159.3737133533333</v>
      </c>
      <c r="I5" s="30">
        <v>-27.883191009999905</v>
      </c>
      <c r="J5" s="30">
        <v>-9.2293577899998809</v>
      </c>
      <c r="K5" s="30">
        <v>-9.2293577899998809</v>
      </c>
      <c r="L5" s="30">
        <v>-19.07024664000005</v>
      </c>
      <c r="M5" s="30">
        <v>-19.13266378000003</v>
      </c>
      <c r="O5" s="30">
        <v>194.77760965256766</v>
      </c>
      <c r="P5" s="30">
        <v>158.61090035161715</v>
      </c>
      <c r="Q5" s="30">
        <v>107.06786658161718</v>
      </c>
      <c r="R5" s="30">
        <v>238.55838892495058</v>
      </c>
      <c r="S5" s="30">
        <v>257.2122221449506</v>
      </c>
      <c r="T5" s="30">
        <v>257.2122221449506</v>
      </c>
      <c r="U5" s="30">
        <v>247.37133329495043</v>
      </c>
      <c r="V5" s="30">
        <v>247.30891615495045</v>
      </c>
      <c r="X5" s="30">
        <v>237.01491059706268</v>
      </c>
      <c r="Y5" s="30">
        <v>227.17402174706251</v>
      </c>
      <c r="Z5" s="30">
        <v>227.11160460706253</v>
      </c>
    </row>
    <row r="6" spans="1:26" x14ac:dyDescent="0.25">
      <c r="A6" s="21" t="s">
        <v>140</v>
      </c>
      <c r="B6" s="44">
        <v>232.75568598666666</v>
      </c>
      <c r="C6" s="44">
        <v>212.75568598666666</v>
      </c>
      <c r="D6" s="44">
        <v>394.75568598666672</v>
      </c>
      <c r="E6" s="44">
        <v>394.75568598666672</v>
      </c>
      <c r="F6" s="44">
        <v>394.75568598666672</v>
      </c>
      <c r="G6" s="44">
        <v>429.02328942666674</v>
      </c>
      <c r="H6" s="44">
        <v>427.96318340666676</v>
      </c>
      <c r="I6" s="44">
        <v>461.28162258000003</v>
      </c>
      <c r="J6" s="44">
        <v>461.28162258000003</v>
      </c>
      <c r="K6" s="44">
        <v>461.28162258000003</v>
      </c>
      <c r="L6" s="44">
        <v>486.85096315999999</v>
      </c>
      <c r="M6" s="44">
        <v>486.85096315999999</v>
      </c>
      <c r="O6" s="44">
        <v>661.19726592161715</v>
      </c>
      <c r="P6" s="44">
        <v>695.46486936161727</v>
      </c>
      <c r="Q6" s="44">
        <v>694.40476334161724</v>
      </c>
      <c r="R6" s="44">
        <v>727.72320251495057</v>
      </c>
      <c r="S6" s="44">
        <v>727.72320251495057</v>
      </c>
      <c r="T6" s="44">
        <v>727.72320251495057</v>
      </c>
      <c r="U6" s="44">
        <v>753.29254309495047</v>
      </c>
      <c r="V6" s="44">
        <v>753.29254309495047</v>
      </c>
      <c r="X6" s="38">
        <v>-306.25920342000001</v>
      </c>
      <c r="Y6" s="38">
        <v>-280.68986284000005</v>
      </c>
      <c r="Z6" s="38">
        <v>-280.68986284000005</v>
      </c>
    </row>
    <row r="7" spans="1:26" x14ac:dyDescent="0.25">
      <c r="A7" s="21" t="s">
        <v>159</v>
      </c>
      <c r="B7" s="44">
        <v>-89.303394927779465</v>
      </c>
      <c r="C7" s="44">
        <v>-89.303394927779465</v>
      </c>
      <c r="D7" s="44">
        <v>-89.190999999999974</v>
      </c>
      <c r="E7" s="44">
        <v>-149.92758409999993</v>
      </c>
      <c r="F7" s="44">
        <v>-173.75307848904956</v>
      </c>
      <c r="G7" s="44">
        <v>-199.82019932999995</v>
      </c>
      <c r="H7" s="44">
        <v>-215.34432107999999</v>
      </c>
      <c r="I7" s="44">
        <v>-164.39468517999995</v>
      </c>
      <c r="J7" s="44">
        <v>-138.63559676</v>
      </c>
      <c r="K7" s="44">
        <v>-138.63559676</v>
      </c>
      <c r="L7" s="44">
        <v>-140.48003879999999</v>
      </c>
      <c r="M7" s="44">
        <v>-140.48003879999999</v>
      </c>
      <c r="O7" s="44">
        <v>-173.75307848904956</v>
      </c>
      <c r="P7" s="44">
        <v>-199.82019932999995</v>
      </c>
      <c r="Q7" s="44">
        <v>-215.34432107999999</v>
      </c>
      <c r="R7" s="44">
        <v>-164.39468517999995</v>
      </c>
      <c r="S7" s="44">
        <v>-138.63559676</v>
      </c>
      <c r="T7" s="44">
        <v>-138.63559676</v>
      </c>
      <c r="U7" s="44">
        <v>-140.48003879999999</v>
      </c>
      <c r="V7" s="44">
        <v>-140.48003879999999</v>
      </c>
      <c r="X7" s="38">
        <v>-138.63559676</v>
      </c>
      <c r="Y7" s="38">
        <v>-140.48003879999999</v>
      </c>
      <c r="Z7" s="38">
        <v>-140.48003879999999</v>
      </c>
    </row>
    <row r="8" spans="1:26" x14ac:dyDescent="0.25">
      <c r="A8" s="21" t="s">
        <v>139</v>
      </c>
      <c r="B8" s="44">
        <v>-119.22472598799999</v>
      </c>
      <c r="C8" s="44">
        <v>-119.22472598799999</v>
      </c>
      <c r="D8" s="44">
        <v>-154.07536398799999</v>
      </c>
      <c r="E8" s="44">
        <v>-289.38237785000001</v>
      </c>
      <c r="F8" s="44">
        <v>-292.66657778000001</v>
      </c>
      <c r="G8" s="44">
        <v>-337.03376968000003</v>
      </c>
      <c r="H8" s="44">
        <v>-371.99257568000002</v>
      </c>
      <c r="I8" s="44">
        <v>-324.77012840999998</v>
      </c>
      <c r="J8" s="44">
        <v>-331.87538360999997</v>
      </c>
      <c r="K8" s="44">
        <v>-331.87538360999997</v>
      </c>
      <c r="L8" s="44">
        <v>-365.44117100000005</v>
      </c>
      <c r="M8" s="44">
        <v>-365.50358814000003</v>
      </c>
      <c r="O8" s="44">
        <v>-292.66657778000001</v>
      </c>
      <c r="P8" s="44">
        <v>-337.03376968000003</v>
      </c>
      <c r="Q8" s="44">
        <v>-371.99257568000002</v>
      </c>
      <c r="R8" s="44">
        <v>-324.77012840999998</v>
      </c>
      <c r="S8" s="44">
        <v>-331.87538360999997</v>
      </c>
      <c r="T8" s="44">
        <v>-331.87538360999997</v>
      </c>
      <c r="U8" s="44">
        <v>-365.44117100000005</v>
      </c>
      <c r="V8" s="44">
        <v>-365.50358814000003</v>
      </c>
      <c r="X8" s="38">
        <v>-331.87538360999997</v>
      </c>
      <c r="Y8" s="38">
        <v>-365.44117100000005</v>
      </c>
      <c r="Z8" s="38">
        <v>-365.50358814000003</v>
      </c>
    </row>
    <row r="9" spans="1:26" x14ac:dyDescent="0.25">
      <c r="A9" s="28" t="s">
        <v>167</v>
      </c>
      <c r="B9" s="30">
        <v>168.23900000000003</v>
      </c>
      <c r="C9" s="30">
        <v>168.23900000000003</v>
      </c>
      <c r="D9" s="30">
        <v>168.23900000000003</v>
      </c>
      <c r="E9" s="30">
        <v>168.23899999999998</v>
      </c>
      <c r="F9" s="30">
        <v>168.23899999999998</v>
      </c>
      <c r="G9" s="30">
        <v>268.23900000000003</v>
      </c>
      <c r="H9" s="30">
        <v>504.90899999999999</v>
      </c>
      <c r="I9" s="30">
        <v>504.90899999999999</v>
      </c>
      <c r="J9" s="30">
        <v>504.90899999999999</v>
      </c>
      <c r="K9" s="30">
        <v>504.90899999999999</v>
      </c>
      <c r="L9" s="30">
        <v>504.90899999999999</v>
      </c>
      <c r="M9" s="30">
        <v>504.90899999999999</v>
      </c>
      <c r="O9" s="30">
        <v>-336.67</v>
      </c>
      <c r="P9" s="30">
        <v>-236.67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X9" s="30">
        <v>0</v>
      </c>
      <c r="Y9" s="30">
        <v>0</v>
      </c>
      <c r="Z9" s="30">
        <v>0</v>
      </c>
    </row>
    <row r="10" spans="1:26" x14ac:dyDescent="0.25">
      <c r="A10" s="28" t="s">
        <v>170</v>
      </c>
      <c r="B10" s="30">
        <v>0</v>
      </c>
      <c r="C10" s="30">
        <v>0</v>
      </c>
      <c r="D10" s="30">
        <v>-301.255942</v>
      </c>
      <c r="E10" s="30">
        <v>-121.63100952000001</v>
      </c>
      <c r="F10" s="30">
        <v>-121.83680952</v>
      </c>
      <c r="G10" s="30">
        <v>-105.49964546504982</v>
      </c>
      <c r="H10" s="30">
        <v>-343.58784888504982</v>
      </c>
      <c r="I10" s="30">
        <v>-308.90292894504984</v>
      </c>
      <c r="J10" s="30">
        <v>-262.38703878999996</v>
      </c>
      <c r="K10" s="30">
        <v>-253.39290110000002</v>
      </c>
      <c r="L10" s="30">
        <v>-247.01240214810309</v>
      </c>
      <c r="M10" s="30">
        <v>-258.04417567000007</v>
      </c>
      <c r="O10" s="30">
        <v>-121.83680952</v>
      </c>
      <c r="P10" s="30">
        <v>-105.49964546504982</v>
      </c>
      <c r="Q10" s="30">
        <v>-343.58784888504982</v>
      </c>
      <c r="R10" s="30">
        <v>-308.90292894504984</v>
      </c>
      <c r="S10" s="30">
        <v>-262.38703878999996</v>
      </c>
      <c r="T10" s="30">
        <v>-253.39290110000002</v>
      </c>
      <c r="U10" s="30">
        <v>-247.01240214810309</v>
      </c>
      <c r="V10" s="30">
        <v>-258.04417567000007</v>
      </c>
      <c r="X10" s="30">
        <v>-3.3929011000000173</v>
      </c>
      <c r="Y10" s="30">
        <v>2.9875978518969077</v>
      </c>
      <c r="Z10" s="30">
        <v>-8.0441756700000724</v>
      </c>
    </row>
    <row r="11" spans="1:26" x14ac:dyDescent="0.25">
      <c r="A11" s="28" t="s">
        <v>186</v>
      </c>
      <c r="B11" s="30" t="s">
        <v>187</v>
      </c>
      <c r="C11" s="30" t="s">
        <v>187</v>
      </c>
      <c r="D11" s="30" t="s">
        <v>187</v>
      </c>
      <c r="E11" s="30" t="s">
        <v>187</v>
      </c>
      <c r="F11" s="30" t="s">
        <v>187</v>
      </c>
      <c r="G11" s="30" t="s">
        <v>187</v>
      </c>
      <c r="H11" s="30" t="s">
        <v>187</v>
      </c>
      <c r="I11" s="30" t="s">
        <v>187</v>
      </c>
      <c r="J11" s="30" t="s">
        <v>187</v>
      </c>
      <c r="K11" s="30">
        <v>-417.95267433333333</v>
      </c>
      <c r="L11" s="30">
        <v>-417.95267433333333</v>
      </c>
      <c r="M11" s="30">
        <v>-4.6193409999999915</v>
      </c>
      <c r="O11" s="30" t="s">
        <v>187</v>
      </c>
      <c r="P11" s="30" t="s">
        <v>187</v>
      </c>
      <c r="Q11" s="30" t="s">
        <v>187</v>
      </c>
      <c r="R11" s="30" t="s">
        <v>187</v>
      </c>
      <c r="S11" s="30" t="s">
        <v>187</v>
      </c>
      <c r="T11" s="30">
        <v>-417.95267433333333</v>
      </c>
      <c r="U11" s="30">
        <v>-417.95267433333333</v>
      </c>
      <c r="V11" s="30">
        <v>-4.6193409999999915</v>
      </c>
      <c r="X11" s="30">
        <v>126.66666666666663</v>
      </c>
      <c r="Y11" s="30">
        <v>126.66666666666663</v>
      </c>
      <c r="Z11" s="30">
        <v>540</v>
      </c>
    </row>
    <row r="12" spans="1:26" x14ac:dyDescent="0.25">
      <c r="A12" s="28" t="s">
        <v>8</v>
      </c>
      <c r="B12" s="30">
        <v>383.91918538797108</v>
      </c>
      <c r="C12" s="30">
        <v>903.99152992912786</v>
      </c>
      <c r="D12" s="30">
        <v>859.8140000000094</v>
      </c>
      <c r="E12" s="30">
        <v>832.80199999999968</v>
      </c>
      <c r="F12" s="30">
        <v>849.04459991297699</v>
      </c>
      <c r="G12" s="30">
        <v>1862.6519999999909</v>
      </c>
      <c r="H12" s="30">
        <v>1832.5819999999985</v>
      </c>
      <c r="I12" s="30">
        <v>1809.0229999999974</v>
      </c>
      <c r="J12" s="30">
        <v>1683.8249999999935</v>
      </c>
      <c r="K12" s="30">
        <v>1629.5380000000041</v>
      </c>
      <c r="L12" s="30">
        <v>1524.0070000000087</v>
      </c>
      <c r="M12" s="30">
        <v>1449.3223160580856</v>
      </c>
      <c r="O12" s="30">
        <v>36.775602971800254</v>
      </c>
      <c r="P12" s="30">
        <v>1050.3830030588142</v>
      </c>
      <c r="Q12" s="30">
        <v>1020.3130030588218</v>
      </c>
      <c r="R12" s="30">
        <v>996.75400305882067</v>
      </c>
      <c r="S12" s="30">
        <v>871.55600305881671</v>
      </c>
      <c r="T12" s="30">
        <v>817.26900305882737</v>
      </c>
      <c r="U12" s="30">
        <v>711.73800305883196</v>
      </c>
      <c r="V12" s="30">
        <v>637.05331911690882</v>
      </c>
      <c r="X12" s="30">
        <v>-183.69299694117217</v>
      </c>
      <c r="Y12" s="30">
        <v>-289.22399694116757</v>
      </c>
      <c r="Z12" s="30">
        <v>-363.90868088309071</v>
      </c>
    </row>
    <row r="13" spans="1:26" x14ac:dyDescent="0.25">
      <c r="A13" s="21" t="s">
        <v>82</v>
      </c>
      <c r="B13" s="44">
        <v>-26.489000000000033</v>
      </c>
      <c r="C13" s="44">
        <v>-81.532999999999902</v>
      </c>
      <c r="D13" s="44">
        <v>-104.346</v>
      </c>
      <c r="E13" s="44">
        <v>-104.346</v>
      </c>
      <c r="F13" s="44">
        <v>-27.916999999999916</v>
      </c>
      <c r="G13" s="44">
        <v>242.67799999999988</v>
      </c>
      <c r="H13" s="44">
        <v>272.79800000000023</v>
      </c>
      <c r="I13" s="44">
        <v>358.08899999999994</v>
      </c>
      <c r="J13" s="44">
        <v>157.125</v>
      </c>
      <c r="K13" s="44">
        <v>72.143000000000029</v>
      </c>
      <c r="L13" s="44">
        <v>45.610000000000127</v>
      </c>
      <c r="M13" s="44">
        <v>32.41800000000012</v>
      </c>
      <c r="O13" s="44">
        <v>3.5300000000002001</v>
      </c>
      <c r="P13" s="44">
        <v>274.125</v>
      </c>
      <c r="Q13" s="44">
        <v>304.24500000000035</v>
      </c>
      <c r="R13" s="44">
        <v>389.53600000000006</v>
      </c>
      <c r="S13" s="44">
        <v>188.57200000000012</v>
      </c>
      <c r="T13" s="44">
        <v>103.59000000000015</v>
      </c>
      <c r="U13" s="44">
        <v>77.057000000000244</v>
      </c>
      <c r="V13" s="44">
        <v>63.865000000000236</v>
      </c>
      <c r="X13" s="38">
        <v>-139.96500000000015</v>
      </c>
      <c r="Y13" s="38">
        <v>-166.49800000000005</v>
      </c>
      <c r="Z13" s="38">
        <v>-179.69000000000005</v>
      </c>
    </row>
    <row r="14" spans="1:26" x14ac:dyDescent="0.25">
      <c r="A14" s="21" t="s">
        <v>127</v>
      </c>
      <c r="B14" s="44">
        <v>135.05999999999995</v>
      </c>
      <c r="C14" s="44">
        <v>290.37300000000005</v>
      </c>
      <c r="D14" s="44">
        <v>258.400000000001</v>
      </c>
      <c r="E14" s="44">
        <v>249.44700000000057</v>
      </c>
      <c r="F14" s="44">
        <v>259.14800000000059</v>
      </c>
      <c r="G14" s="44">
        <v>413.45200000000068</v>
      </c>
      <c r="H14" s="44">
        <v>391.08100000000059</v>
      </c>
      <c r="I14" s="44">
        <v>356.84700000000021</v>
      </c>
      <c r="J14" s="44">
        <v>326.84800000000041</v>
      </c>
      <c r="K14" s="44">
        <v>332.16500000000042</v>
      </c>
      <c r="L14" s="44">
        <v>311.34999999999991</v>
      </c>
      <c r="M14" s="44">
        <v>319.42300000000023</v>
      </c>
      <c r="O14" s="44">
        <v>78.189000000000306</v>
      </c>
      <c r="P14" s="44">
        <v>232.49300000000039</v>
      </c>
      <c r="Q14" s="44">
        <v>210.1220000000003</v>
      </c>
      <c r="R14" s="44">
        <v>175.88799999999992</v>
      </c>
      <c r="S14" s="44">
        <v>145.88900000000012</v>
      </c>
      <c r="T14" s="44">
        <v>151.20600000000013</v>
      </c>
      <c r="U14" s="44">
        <v>130.39099999999962</v>
      </c>
      <c r="V14" s="44">
        <v>138.46399999999994</v>
      </c>
      <c r="X14" s="38">
        <v>41.751000000000204</v>
      </c>
      <c r="Y14" s="38">
        <v>20.935999999999694</v>
      </c>
      <c r="Z14" s="38">
        <v>29.009000000000015</v>
      </c>
    </row>
    <row r="15" spans="1:26" x14ac:dyDescent="0.25">
      <c r="A15" s="21" t="s">
        <v>83</v>
      </c>
      <c r="B15" s="44">
        <v>97.1850000000004</v>
      </c>
      <c r="C15" s="44">
        <v>168.1850000000004</v>
      </c>
      <c r="D15" s="44">
        <v>139.1850000000004</v>
      </c>
      <c r="E15" s="44">
        <v>139.1850000000004</v>
      </c>
      <c r="F15" s="44">
        <v>139.1850000000004</v>
      </c>
      <c r="G15" s="44">
        <v>547.1850000000004</v>
      </c>
      <c r="H15" s="44">
        <v>547.1850000000004</v>
      </c>
      <c r="I15" s="44">
        <v>547.1850000000004</v>
      </c>
      <c r="J15" s="44">
        <v>651.1850000000004</v>
      </c>
      <c r="K15" s="44">
        <v>671.1850000000004</v>
      </c>
      <c r="L15" s="44">
        <v>631.1850000000004</v>
      </c>
      <c r="M15" s="44">
        <v>591.1850000000004</v>
      </c>
      <c r="O15" s="44">
        <v>-207.43499999999949</v>
      </c>
      <c r="P15" s="44">
        <v>200.56500000000051</v>
      </c>
      <c r="Q15" s="44">
        <v>200.56500000000051</v>
      </c>
      <c r="R15" s="44">
        <v>200.56500000000051</v>
      </c>
      <c r="S15" s="44">
        <v>304.56500000000051</v>
      </c>
      <c r="T15" s="44">
        <v>324.56500000000051</v>
      </c>
      <c r="U15" s="44">
        <v>284.56500000000051</v>
      </c>
      <c r="V15" s="44">
        <v>244.56500000000051</v>
      </c>
      <c r="X15" s="38">
        <v>-136.16300000000047</v>
      </c>
      <c r="Y15" s="38">
        <v>-176.16300000000047</v>
      </c>
      <c r="Z15" s="38">
        <v>-216.16300000000047</v>
      </c>
    </row>
    <row r="16" spans="1:26" x14ac:dyDescent="0.25">
      <c r="A16" s="21" t="s">
        <v>4</v>
      </c>
      <c r="B16" s="44">
        <v>21.732999999998356</v>
      </c>
      <c r="C16" s="44">
        <v>11.113000000004376</v>
      </c>
      <c r="D16" s="44">
        <v>42.922000000005028</v>
      </c>
      <c r="E16" s="44">
        <v>42.987000000005082</v>
      </c>
      <c r="F16" s="44">
        <v>110.47259991297597</v>
      </c>
      <c r="G16" s="44">
        <v>91.018999999998869</v>
      </c>
      <c r="H16" s="44">
        <v>94.373999999999342</v>
      </c>
      <c r="I16" s="44">
        <v>109.19900000000143</v>
      </c>
      <c r="J16" s="44">
        <v>97.819999999999254</v>
      </c>
      <c r="K16" s="44">
        <v>107.70800000000327</v>
      </c>
      <c r="L16" s="44">
        <v>114.79900000000589</v>
      </c>
      <c r="M16" s="44">
        <v>111.46200000000727</v>
      </c>
      <c r="O16" s="44">
        <v>125.30659991297398</v>
      </c>
      <c r="P16" s="44">
        <v>105.85299999999688</v>
      </c>
      <c r="Q16" s="44">
        <v>109.20799999999736</v>
      </c>
      <c r="R16" s="44">
        <v>124.03299999999945</v>
      </c>
      <c r="S16" s="44">
        <v>112.65399999999727</v>
      </c>
      <c r="T16" s="44">
        <v>122.54200000000128</v>
      </c>
      <c r="U16" s="44">
        <v>129.6330000000039</v>
      </c>
      <c r="V16" s="44">
        <v>126.29600000000528</v>
      </c>
      <c r="X16" s="38">
        <v>26.056000000004133</v>
      </c>
      <c r="Y16" s="38">
        <v>33.147000000006756</v>
      </c>
      <c r="Z16" s="38">
        <v>29.810000000008131</v>
      </c>
    </row>
    <row r="17" spans="1:26" x14ac:dyDescent="0.25">
      <c r="A17" s="21" t="s">
        <v>84</v>
      </c>
      <c r="B17" s="44">
        <v>104.0619999999999</v>
      </c>
      <c r="C17" s="44">
        <v>336.60000000000036</v>
      </c>
      <c r="D17" s="44">
        <v>347.46399999999994</v>
      </c>
      <c r="E17" s="44">
        <v>338.81099999999969</v>
      </c>
      <c r="F17" s="44">
        <v>348.71700000000055</v>
      </c>
      <c r="G17" s="44">
        <v>474.15200000000004</v>
      </c>
      <c r="H17" s="44">
        <v>429.8070000000007</v>
      </c>
      <c r="I17" s="44">
        <v>396.43299999999908</v>
      </c>
      <c r="J17" s="44">
        <v>402.97799999999916</v>
      </c>
      <c r="K17" s="44">
        <v>397.85000000000036</v>
      </c>
      <c r="L17" s="44">
        <v>352.85399999999936</v>
      </c>
      <c r="M17" s="44">
        <v>326.09799999999996</v>
      </c>
      <c r="O17" s="44">
        <v>150.34900305882547</v>
      </c>
      <c r="P17" s="44">
        <v>275.78400305882496</v>
      </c>
      <c r="Q17" s="44">
        <v>231.43900305882562</v>
      </c>
      <c r="R17" s="44">
        <v>198.065003058824</v>
      </c>
      <c r="S17" s="44">
        <v>204.61000305882408</v>
      </c>
      <c r="T17" s="44">
        <v>199.48200305882528</v>
      </c>
      <c r="U17" s="44">
        <v>154.48600305882428</v>
      </c>
      <c r="V17" s="44">
        <v>127.73000305882488</v>
      </c>
      <c r="X17" s="38">
        <v>36.007003058824921</v>
      </c>
      <c r="Y17" s="38">
        <v>-8.9889969411760831</v>
      </c>
      <c r="Z17" s="38">
        <v>-35.744996941175486</v>
      </c>
    </row>
    <row r="18" spans="1:26" x14ac:dyDescent="0.25">
      <c r="A18" s="21" t="s">
        <v>85</v>
      </c>
      <c r="B18" s="44">
        <v>52.756000000000313</v>
      </c>
      <c r="C18" s="44">
        <v>178.51999999999953</v>
      </c>
      <c r="D18" s="44">
        <v>177.57600000000002</v>
      </c>
      <c r="E18" s="44">
        <v>168.11899999999969</v>
      </c>
      <c r="F18" s="44">
        <v>166.1880000000001</v>
      </c>
      <c r="G18" s="44">
        <v>246.77499999999964</v>
      </c>
      <c r="H18" s="44">
        <v>246.77499999999964</v>
      </c>
      <c r="I18" s="44">
        <v>220.4409999999998</v>
      </c>
      <c r="J18" s="44">
        <v>222.01000000000022</v>
      </c>
      <c r="K18" s="44">
        <v>221.72999999999956</v>
      </c>
      <c r="L18" s="44">
        <v>208.40799999999945</v>
      </c>
      <c r="M18" s="44">
        <v>208.60899999999947</v>
      </c>
      <c r="O18" s="44">
        <v>27.541000000000167</v>
      </c>
      <c r="P18" s="44">
        <v>108.1279999999997</v>
      </c>
      <c r="Q18" s="44">
        <v>108.1279999999997</v>
      </c>
      <c r="R18" s="44">
        <v>81.793999999999869</v>
      </c>
      <c r="S18" s="44">
        <v>83.363000000000284</v>
      </c>
      <c r="T18" s="44">
        <v>83.082999999999629</v>
      </c>
      <c r="U18" s="44">
        <v>69.760999999999513</v>
      </c>
      <c r="V18" s="44">
        <v>69.961999999999534</v>
      </c>
      <c r="X18" s="38">
        <v>3.3869999999997162</v>
      </c>
      <c r="Y18" s="38">
        <v>-9.9350000000004002</v>
      </c>
      <c r="Z18" s="38">
        <v>-9.7340000000003783</v>
      </c>
    </row>
    <row r="19" spans="1:26" x14ac:dyDescent="0.25">
      <c r="A19" s="21" t="s">
        <v>150</v>
      </c>
      <c r="B19" s="44">
        <v>0.65818538798116322</v>
      </c>
      <c r="C19" s="44">
        <v>0.75952992912336015</v>
      </c>
      <c r="D19" s="44">
        <v>-1.3399999999999963</v>
      </c>
      <c r="E19" s="44">
        <v>-1.3499999999999943</v>
      </c>
      <c r="F19" s="44">
        <v>-2.3089999999999975</v>
      </c>
      <c r="G19" s="44">
        <v>-5.7040000000000006</v>
      </c>
      <c r="H19" s="44">
        <v>-6.0820000000000007</v>
      </c>
      <c r="I19" s="44">
        <v>-7.1519999999999939</v>
      </c>
      <c r="J19" s="44">
        <v>-4.6299999999999955</v>
      </c>
      <c r="K19" s="44">
        <v>-3.5640000000000001</v>
      </c>
      <c r="L19" s="44">
        <v>-3.2309999999999945</v>
      </c>
      <c r="M19" s="44">
        <v>-3.0656839419297555</v>
      </c>
      <c r="O19" s="44">
        <v>-2.7650000000000006</v>
      </c>
      <c r="P19" s="44">
        <v>-6.1600000000000037</v>
      </c>
      <c r="Q19" s="44">
        <v>-6.5380000000000038</v>
      </c>
      <c r="R19" s="44">
        <v>-7.607999999999997</v>
      </c>
      <c r="S19" s="44">
        <v>-5.0859999999999985</v>
      </c>
      <c r="T19" s="44">
        <v>-4.0200000000000031</v>
      </c>
      <c r="U19" s="44">
        <v>-3.6869999999999976</v>
      </c>
      <c r="V19" s="44">
        <v>-3.5216839419297585</v>
      </c>
      <c r="X19" s="38">
        <v>2.0219999999999985</v>
      </c>
      <c r="Y19" s="38">
        <v>2.355000000000004</v>
      </c>
      <c r="Z19" s="38">
        <v>2.5203160580702431</v>
      </c>
    </row>
    <row r="20" spans="1:26" x14ac:dyDescent="0.25">
      <c r="A20" s="21" t="s">
        <v>151</v>
      </c>
      <c r="B20" s="44">
        <v>-2.4830000000000041</v>
      </c>
      <c r="C20" s="44">
        <v>-2.4830000000000041</v>
      </c>
      <c r="D20" s="44">
        <v>-2.5150000000000006</v>
      </c>
      <c r="E20" s="44">
        <v>-2.5190000000000055</v>
      </c>
      <c r="F20" s="44">
        <v>-2.5150000000000006</v>
      </c>
      <c r="G20" s="44">
        <v>-2.3520000000000039</v>
      </c>
      <c r="H20" s="44">
        <v>1.1969999999999956</v>
      </c>
      <c r="I20" s="44">
        <v>-1.9849999999999994</v>
      </c>
      <c r="J20" s="44">
        <v>-3.0660000000000025</v>
      </c>
      <c r="K20" s="44">
        <v>-3.2340000000000018</v>
      </c>
      <c r="L20" s="44">
        <v>-3.0690000000000026</v>
      </c>
      <c r="M20" s="44">
        <v>-2.9080000000000013</v>
      </c>
      <c r="O20" s="44">
        <v>-1.402000000000001</v>
      </c>
      <c r="P20" s="44">
        <v>-1.2390000000000043</v>
      </c>
      <c r="Q20" s="44">
        <v>2.3099999999999952</v>
      </c>
      <c r="R20" s="44">
        <v>-0.87199999999999989</v>
      </c>
      <c r="S20" s="44">
        <v>-1.953000000000003</v>
      </c>
      <c r="T20" s="44">
        <v>-2.1210000000000022</v>
      </c>
      <c r="U20" s="44">
        <v>-1.9560000000000031</v>
      </c>
      <c r="V20" s="44">
        <v>-1.7950000000000017</v>
      </c>
      <c r="X20" s="38">
        <v>-0.3680000000000021</v>
      </c>
      <c r="Y20" s="38">
        <v>-0.20300000000000296</v>
      </c>
      <c r="Z20" s="38">
        <v>-4.2000000000001592E-2</v>
      </c>
    </row>
    <row r="21" spans="1:26" x14ac:dyDescent="0.25">
      <c r="A21" s="21" t="s">
        <v>152</v>
      </c>
      <c r="B21" s="44">
        <v>1.4370000000000118</v>
      </c>
      <c r="C21" s="44">
        <v>2.4569999999999936</v>
      </c>
      <c r="D21" s="44">
        <v>2.4680000000000177</v>
      </c>
      <c r="E21" s="44">
        <v>2.4680000000000177</v>
      </c>
      <c r="F21" s="44">
        <v>-141.92500000000001</v>
      </c>
      <c r="G21" s="44">
        <v>-144.55299999999994</v>
      </c>
      <c r="H21" s="44">
        <v>-144.55299999999994</v>
      </c>
      <c r="I21" s="44">
        <v>-170.03400000000005</v>
      </c>
      <c r="J21" s="44">
        <v>-166.44500000000011</v>
      </c>
      <c r="K21" s="44">
        <v>-166.44500000000011</v>
      </c>
      <c r="L21" s="44">
        <v>-133.89900000000006</v>
      </c>
      <c r="M21" s="44">
        <v>-133.89900000000006</v>
      </c>
      <c r="O21" s="44">
        <v>-136.53800000000001</v>
      </c>
      <c r="P21" s="44">
        <v>-139.16599999999994</v>
      </c>
      <c r="Q21" s="44">
        <v>-139.16599999999994</v>
      </c>
      <c r="R21" s="44">
        <v>-164.64700000000005</v>
      </c>
      <c r="S21" s="44">
        <v>-161.05800000000011</v>
      </c>
      <c r="T21" s="44">
        <v>-161.05800000000011</v>
      </c>
      <c r="U21" s="44">
        <v>-128.51200000000006</v>
      </c>
      <c r="V21" s="44">
        <v>-128.51200000000006</v>
      </c>
      <c r="X21" s="38">
        <v>-16.420000000000073</v>
      </c>
      <c r="Y21" s="38">
        <v>16.125999999999976</v>
      </c>
      <c r="Z21" s="38">
        <v>16.125999999999976</v>
      </c>
    </row>
    <row r="22" spans="1:26" x14ac:dyDescent="0.25">
      <c r="A22" s="28" t="s">
        <v>86</v>
      </c>
      <c r="B22" s="30">
        <v>177.86525834703411</v>
      </c>
      <c r="C22" s="30">
        <v>163.57432501800054</v>
      </c>
      <c r="D22" s="30">
        <v>116.14067878924584</v>
      </c>
      <c r="E22" s="30">
        <v>162.71345605879765</v>
      </c>
      <c r="F22" s="30">
        <v>202.24937062586764</v>
      </c>
      <c r="G22" s="30">
        <v>194.06071814665006</v>
      </c>
      <c r="H22" s="30">
        <v>327.92813066856229</v>
      </c>
      <c r="I22" s="30">
        <v>290.60123215525687</v>
      </c>
      <c r="J22" s="30">
        <v>351.8729554908939</v>
      </c>
      <c r="K22" s="30">
        <v>456.35512911283445</v>
      </c>
      <c r="L22" s="30">
        <v>413.87482044654757</v>
      </c>
      <c r="M22" s="30">
        <v>447.05344905790048</v>
      </c>
      <c r="O22" s="30">
        <v>258.66437062586783</v>
      </c>
      <c r="P22" s="30">
        <v>250.47571814665025</v>
      </c>
      <c r="Q22" s="30">
        <v>384.34313066856248</v>
      </c>
      <c r="R22" s="30">
        <v>347.01623215525706</v>
      </c>
      <c r="S22" s="30">
        <v>408.28795549089409</v>
      </c>
      <c r="T22" s="30">
        <v>512.77012911283464</v>
      </c>
      <c r="U22" s="30">
        <v>470.28982044654776</v>
      </c>
      <c r="V22" s="30">
        <v>503.46844905790067</v>
      </c>
      <c r="X22" s="30">
        <v>221.86012911283433</v>
      </c>
      <c r="Y22" s="30">
        <v>179.37982044654746</v>
      </c>
      <c r="Z22" s="30">
        <v>212.55844905790036</v>
      </c>
    </row>
    <row r="23" spans="1:26" x14ac:dyDescent="0.25">
      <c r="A23" s="21" t="s">
        <v>87</v>
      </c>
      <c r="B23" s="44">
        <v>87.367456630000049</v>
      </c>
      <c r="C23" s="44">
        <v>57.696437440000068</v>
      </c>
      <c r="D23" s="44">
        <v>58.12225944000005</v>
      </c>
      <c r="E23" s="44">
        <v>58.12225944000005</v>
      </c>
      <c r="F23" s="44">
        <v>58.12225944000005</v>
      </c>
      <c r="G23" s="44">
        <v>56.299821440000073</v>
      </c>
      <c r="H23" s="44">
        <v>102.24594700000006</v>
      </c>
      <c r="I23" s="44">
        <v>102.69056800000004</v>
      </c>
      <c r="J23" s="44">
        <v>102.86551200000002</v>
      </c>
      <c r="K23" s="44">
        <v>98.318637000000024</v>
      </c>
      <c r="L23" s="44">
        <v>62.681208515407889</v>
      </c>
      <c r="M23" s="44">
        <v>62.681702515407892</v>
      </c>
      <c r="O23" s="44">
        <v>120.20914744000004</v>
      </c>
      <c r="P23" s="44">
        <v>118.38670944000006</v>
      </c>
      <c r="Q23" s="44">
        <v>164.33283500000005</v>
      </c>
      <c r="R23" s="44">
        <v>164.77745600000003</v>
      </c>
      <c r="S23" s="44">
        <v>164.95240000000001</v>
      </c>
      <c r="T23" s="44">
        <v>160.40552500000001</v>
      </c>
      <c r="U23" s="44">
        <v>124.76809651540788</v>
      </c>
      <c r="V23" s="44">
        <v>124.76859051540788</v>
      </c>
      <c r="X23" s="38">
        <v>73.295636999999999</v>
      </c>
      <c r="Y23" s="38">
        <v>37.658208515407864</v>
      </c>
      <c r="Z23" s="38">
        <v>37.658702515407867</v>
      </c>
    </row>
    <row r="24" spans="1:26" x14ac:dyDescent="0.25">
      <c r="A24" s="21" t="s">
        <v>88</v>
      </c>
      <c r="B24" s="44">
        <v>14.565470750902307</v>
      </c>
      <c r="C24" s="44">
        <v>25.756722725772249</v>
      </c>
      <c r="D24" s="44">
        <v>30.498469660885348</v>
      </c>
      <c r="E24" s="44">
        <v>30.498989660885343</v>
      </c>
      <c r="F24" s="44">
        <v>30.498989660885343</v>
      </c>
      <c r="G24" s="44">
        <v>40.301710660885306</v>
      </c>
      <c r="H24" s="44">
        <v>40.832117660885388</v>
      </c>
      <c r="I24" s="44">
        <v>50.877389149255407</v>
      </c>
      <c r="J24" s="44">
        <v>49.494300149255366</v>
      </c>
      <c r="K24" s="44">
        <v>42.29045350202</v>
      </c>
      <c r="L24" s="44">
        <v>49.042283502020041</v>
      </c>
      <c r="M24" s="44">
        <v>52.030815502020118</v>
      </c>
      <c r="O24" s="44">
        <v>30.931373660885356</v>
      </c>
      <c r="P24" s="44">
        <v>40.734094660885319</v>
      </c>
      <c r="Q24" s="44">
        <v>41.264501660885401</v>
      </c>
      <c r="R24" s="44">
        <v>51.30977314925542</v>
      </c>
      <c r="S24" s="44">
        <v>49.926684149255379</v>
      </c>
      <c r="T24" s="44">
        <v>42.722837502020013</v>
      </c>
      <c r="U24" s="44">
        <v>49.474667502020054</v>
      </c>
      <c r="V24" s="44">
        <v>52.463199502020132</v>
      </c>
      <c r="X24" s="38">
        <v>19.393453502020009</v>
      </c>
      <c r="Y24" s="38">
        <v>26.14528350202005</v>
      </c>
      <c r="Z24" s="38">
        <v>29.133815502020127</v>
      </c>
    </row>
    <row r="25" spans="1:26" x14ac:dyDescent="0.25">
      <c r="A25" s="21" t="s">
        <v>89</v>
      </c>
      <c r="B25" s="44">
        <v>12.489071726424896</v>
      </c>
      <c r="C25" s="44">
        <v>20.214775104856642</v>
      </c>
      <c r="D25" s="44">
        <v>11.040654636308261</v>
      </c>
      <c r="E25" s="44">
        <v>6.3971085280082889</v>
      </c>
      <c r="F25" s="44">
        <v>7.8634752350000099</v>
      </c>
      <c r="G25" s="44">
        <v>13.213271855000016</v>
      </c>
      <c r="H25" s="44">
        <v>18.017803605000012</v>
      </c>
      <c r="I25" s="44">
        <v>19.086254745000019</v>
      </c>
      <c r="J25" s="44">
        <v>43.656643255000006</v>
      </c>
      <c r="K25" s="44">
        <v>32.078815333131502</v>
      </c>
      <c r="L25" s="44">
        <v>21.642535255000041</v>
      </c>
      <c r="M25" s="44">
        <v>20.302566385000034</v>
      </c>
      <c r="O25" s="44">
        <v>12.649475234999983</v>
      </c>
      <c r="P25" s="44">
        <v>17.999271854999989</v>
      </c>
      <c r="Q25" s="44">
        <v>22.803803604999985</v>
      </c>
      <c r="R25" s="44">
        <v>23.872254744999992</v>
      </c>
      <c r="S25" s="44">
        <v>48.442643254999979</v>
      </c>
      <c r="T25" s="44">
        <v>36.864815333131475</v>
      </c>
      <c r="U25" s="44">
        <v>26.428535255000014</v>
      </c>
      <c r="V25" s="44">
        <v>25.088566385000007</v>
      </c>
      <c r="X25" s="38">
        <v>19.617815333131489</v>
      </c>
      <c r="Y25" s="38">
        <v>9.1815352550000284</v>
      </c>
      <c r="Z25" s="38">
        <v>7.8415663850000215</v>
      </c>
    </row>
    <row r="26" spans="1:26" x14ac:dyDescent="0.25">
      <c r="A26" s="21" t="s">
        <v>90</v>
      </c>
      <c r="B26" s="44">
        <v>6.1819450400000031</v>
      </c>
      <c r="C26" s="44">
        <v>6.1812489999999984</v>
      </c>
      <c r="D26" s="44">
        <v>6.1913633999999993</v>
      </c>
      <c r="E26" s="44">
        <v>6.1913634000000028</v>
      </c>
      <c r="F26" s="44">
        <v>6.1913634000000028</v>
      </c>
      <c r="G26" s="44">
        <v>6.1876674000000031</v>
      </c>
      <c r="H26" s="44">
        <v>2.7335531400000006</v>
      </c>
      <c r="I26" s="44">
        <v>2.7489278625000013</v>
      </c>
      <c r="J26" s="44">
        <v>3.9421875675000004</v>
      </c>
      <c r="K26" s="44">
        <v>3.7352875225000011</v>
      </c>
      <c r="L26" s="44">
        <v>4.1382594200000016</v>
      </c>
      <c r="M26" s="44">
        <v>3.8259228675000001</v>
      </c>
      <c r="O26" s="44">
        <v>6.3143634000000022</v>
      </c>
      <c r="P26" s="44">
        <v>6.3106674000000025</v>
      </c>
      <c r="Q26" s="44">
        <v>2.8565531399999999</v>
      </c>
      <c r="R26" s="44">
        <v>2.8719278625000006</v>
      </c>
      <c r="S26" s="44">
        <v>4.0651875674999998</v>
      </c>
      <c r="T26" s="44">
        <v>3.8582875225000004</v>
      </c>
      <c r="U26" s="44">
        <v>4.2612594200000009</v>
      </c>
      <c r="V26" s="44">
        <v>3.9489228674999994</v>
      </c>
      <c r="X26" s="38">
        <v>-0.51071247749999849</v>
      </c>
      <c r="Y26" s="38">
        <v>-0.10774057999999798</v>
      </c>
      <c r="Z26" s="38">
        <v>-0.42007713249999945</v>
      </c>
    </row>
    <row r="27" spans="1:26" x14ac:dyDescent="0.25">
      <c r="A27" s="21" t="s">
        <v>91</v>
      </c>
      <c r="B27" s="44">
        <v>63.901474980384194</v>
      </c>
      <c r="C27" s="44">
        <v>61.745976829297831</v>
      </c>
      <c r="D27" s="44">
        <v>47.852559209515249</v>
      </c>
      <c r="E27" s="44">
        <v>69.06836258736692</v>
      </c>
      <c r="F27" s="44">
        <v>80.114675643968923</v>
      </c>
      <c r="G27" s="44">
        <v>35.533369852859266</v>
      </c>
      <c r="H27" s="44">
        <v>116.50468476431382</v>
      </c>
      <c r="I27" s="44">
        <v>99.145176764314044</v>
      </c>
      <c r="J27" s="44">
        <v>88.438271764314266</v>
      </c>
      <c r="K27" s="44">
        <v>216.74587919073605</v>
      </c>
      <c r="L27" s="44">
        <v>212.22549276299827</v>
      </c>
      <c r="M27" s="44">
        <v>247.50982166357784</v>
      </c>
      <c r="O27" s="44">
        <v>73.143403643969094</v>
      </c>
      <c r="P27" s="44">
        <v>28.562097852859438</v>
      </c>
      <c r="Q27" s="44">
        <v>109.53341276431399</v>
      </c>
      <c r="R27" s="44">
        <v>92.173904764314216</v>
      </c>
      <c r="S27" s="44">
        <v>81.466999764314437</v>
      </c>
      <c r="T27" s="44">
        <v>209.77460719073622</v>
      </c>
      <c r="U27" s="44">
        <v>205.25422076299844</v>
      </c>
      <c r="V27" s="44">
        <v>240.53854966357801</v>
      </c>
      <c r="X27" s="38">
        <v>79.980879190736118</v>
      </c>
      <c r="Y27" s="38">
        <v>75.460492762998342</v>
      </c>
      <c r="Z27" s="38">
        <v>110.74482166357791</v>
      </c>
    </row>
    <row r="28" spans="1:26" x14ac:dyDescent="0.25">
      <c r="A28" s="21" t="s">
        <v>92</v>
      </c>
      <c r="B28" s="44">
        <v>-14.863787004874041</v>
      </c>
      <c r="C28" s="44">
        <v>-14.863787004874041</v>
      </c>
      <c r="D28" s="44">
        <v>-43.478306169288999</v>
      </c>
      <c r="E28" s="44">
        <v>-43.478306169288999</v>
      </c>
      <c r="F28" s="44">
        <v>8.5449286341870163</v>
      </c>
      <c r="G28" s="44">
        <v>8.5449286341870163</v>
      </c>
      <c r="H28" s="44">
        <v>8.5449286341870163</v>
      </c>
      <c r="I28" s="44">
        <v>8.5449286341872153</v>
      </c>
      <c r="J28" s="44">
        <v>63.579000000000008</v>
      </c>
      <c r="K28" s="44">
        <v>63.579000000000008</v>
      </c>
      <c r="L28" s="44">
        <v>63.579000000000008</v>
      </c>
      <c r="M28" s="44">
        <v>63.579000000000008</v>
      </c>
      <c r="O28" s="44">
        <v>21.761928634187001</v>
      </c>
      <c r="P28" s="44">
        <v>21.761928634187001</v>
      </c>
      <c r="Q28" s="44">
        <v>21.761928634187001</v>
      </c>
      <c r="R28" s="44">
        <v>21.7619286341872</v>
      </c>
      <c r="S28" s="44">
        <v>76.795999999999992</v>
      </c>
      <c r="T28" s="44">
        <v>76.795999999999992</v>
      </c>
      <c r="U28" s="44">
        <v>76.795999999999992</v>
      </c>
      <c r="V28" s="44">
        <v>76.795999999999992</v>
      </c>
      <c r="X28" s="38">
        <v>-5.7000000000016371E-2</v>
      </c>
      <c r="Y28" s="38">
        <v>-5.7000000000016371E-2</v>
      </c>
      <c r="Z28" s="38">
        <v>-5.7000000000016371E-2</v>
      </c>
    </row>
    <row r="29" spans="1:26" x14ac:dyDescent="0.25">
      <c r="A29" s="21" t="s">
        <v>93</v>
      </c>
      <c r="B29" s="44">
        <v>-2.0089080000000052</v>
      </c>
      <c r="C29" s="44">
        <v>1.0760779999999954</v>
      </c>
      <c r="D29" s="44">
        <v>1.5521690000000063</v>
      </c>
      <c r="E29" s="44">
        <v>1.5521690000000063</v>
      </c>
      <c r="F29" s="44">
        <v>1.5521690000000063</v>
      </c>
      <c r="G29" s="44">
        <v>1.3677819999999912</v>
      </c>
      <c r="H29" s="44">
        <v>2.3937129999999911</v>
      </c>
      <c r="I29" s="44">
        <v>2.1119800000000026</v>
      </c>
      <c r="J29" s="44">
        <v>1.472645</v>
      </c>
      <c r="K29" s="44">
        <v>1.055821999999992</v>
      </c>
      <c r="L29" s="44">
        <v>0.2653269999999992</v>
      </c>
      <c r="M29" s="44">
        <v>-0.37598599999999749</v>
      </c>
      <c r="O29" s="44">
        <v>1.5521690000000063</v>
      </c>
      <c r="P29" s="44">
        <v>1.3677819999999912</v>
      </c>
      <c r="Q29" s="44">
        <v>2.3937129999999911</v>
      </c>
      <c r="R29" s="44">
        <v>2.1119800000000026</v>
      </c>
      <c r="S29" s="44">
        <v>1.472645</v>
      </c>
      <c r="T29" s="44">
        <v>1.055821999999992</v>
      </c>
      <c r="U29" s="44">
        <v>0.2653269999999992</v>
      </c>
      <c r="V29" s="44">
        <v>-0.37598599999999749</v>
      </c>
      <c r="X29" s="38">
        <v>1.055821999999992</v>
      </c>
      <c r="Y29" s="38">
        <v>0.2653269999999992</v>
      </c>
      <c r="Z29" s="38">
        <v>-0.37598599999999749</v>
      </c>
    </row>
    <row r="30" spans="1:26" x14ac:dyDescent="0.25">
      <c r="A30" s="21" t="s">
        <v>162</v>
      </c>
      <c r="B30" s="44">
        <v>16.471008645735168</v>
      </c>
      <c r="C30" s="44">
        <v>24.0723148946945</v>
      </c>
      <c r="D30" s="44">
        <v>26.515964999999966</v>
      </c>
      <c r="E30" s="44">
        <v>44.515964999999937</v>
      </c>
      <c r="F30" s="44">
        <v>20.515964999999966</v>
      </c>
      <c r="G30" s="44">
        <v>34.423096999999984</v>
      </c>
      <c r="H30" s="44">
        <v>47.802291999999966</v>
      </c>
      <c r="I30" s="44">
        <v>28.001812999999999</v>
      </c>
      <c r="J30" s="44">
        <v>19.786218999999988</v>
      </c>
      <c r="K30" s="44">
        <v>18.175945999999982</v>
      </c>
      <c r="L30" s="44">
        <v>18.108977999999979</v>
      </c>
      <c r="M30" s="44">
        <v>18.999229999999983</v>
      </c>
      <c r="O30" s="44">
        <v>-20.884035000000011</v>
      </c>
      <c r="P30" s="44">
        <v>-6.976902999999993</v>
      </c>
      <c r="Q30" s="44">
        <v>6.4022919999999885</v>
      </c>
      <c r="R30" s="44">
        <v>-13.398186999999979</v>
      </c>
      <c r="S30" s="44">
        <v>-21.613780999999989</v>
      </c>
      <c r="T30" s="44">
        <v>-23.224053999999995</v>
      </c>
      <c r="U30" s="44">
        <v>-23.291021999999998</v>
      </c>
      <c r="V30" s="44">
        <v>-22.400769999999994</v>
      </c>
      <c r="X30" s="38">
        <v>19.287946000000005</v>
      </c>
      <c r="Y30" s="38">
        <v>19.220978000000002</v>
      </c>
      <c r="Z30" s="38">
        <v>20.111230000000006</v>
      </c>
    </row>
    <row r="31" spans="1:26" x14ac:dyDescent="0.25">
      <c r="A31" s="21" t="s">
        <v>163</v>
      </c>
      <c r="B31" s="44">
        <v>-7.3262644215383972</v>
      </c>
      <c r="C31" s="44">
        <v>-5.259110971746523</v>
      </c>
      <c r="D31" s="44">
        <v>-4.6199485506854359</v>
      </c>
      <c r="E31" s="44">
        <v>3.3800514493145641</v>
      </c>
      <c r="F31" s="44">
        <v>5.3800514493145641</v>
      </c>
      <c r="G31" s="44">
        <v>7.5262884493145634</v>
      </c>
      <c r="H31" s="44">
        <v>7.1432744493145748</v>
      </c>
      <c r="I31" s="44">
        <v>4.0636379999999974</v>
      </c>
      <c r="J31" s="44">
        <v>4.0966009999999926</v>
      </c>
      <c r="K31" s="44">
        <v>5.0796739999999971</v>
      </c>
      <c r="L31" s="44">
        <v>4.1829189999999983</v>
      </c>
      <c r="M31" s="44">
        <v>4.7762890000000056</v>
      </c>
      <c r="O31" s="44">
        <v>0.39505144931456471</v>
      </c>
      <c r="P31" s="44">
        <v>2.541288449314564</v>
      </c>
      <c r="Q31" s="44">
        <v>2.1582744493145753</v>
      </c>
      <c r="R31" s="44">
        <v>-0.92136200000000201</v>
      </c>
      <c r="S31" s="44">
        <v>-0.88839900000000682</v>
      </c>
      <c r="T31" s="44">
        <v>9.4673999999997704E-2</v>
      </c>
      <c r="U31" s="44">
        <v>-0.80208100000000115</v>
      </c>
      <c r="V31" s="44">
        <v>-0.20871099999999387</v>
      </c>
      <c r="X31" s="38">
        <v>17.571674000000002</v>
      </c>
      <c r="Y31" s="38">
        <v>16.674919000000003</v>
      </c>
      <c r="Z31" s="38">
        <v>17.26828900000001</v>
      </c>
    </row>
    <row r="32" spans="1:26" x14ac:dyDescent="0.25">
      <c r="A32" s="21" t="s">
        <v>164</v>
      </c>
      <c r="B32" s="44">
        <v>1.087789999999984</v>
      </c>
      <c r="C32" s="44">
        <v>-13.046331000000009</v>
      </c>
      <c r="D32" s="44">
        <v>-17.534506837488095</v>
      </c>
      <c r="E32" s="44">
        <v>-13.534506837488095</v>
      </c>
      <c r="F32" s="44">
        <v>-16.534506837488095</v>
      </c>
      <c r="G32" s="44">
        <v>-9.3372191455960092</v>
      </c>
      <c r="H32" s="44">
        <v>-18.290183585138152</v>
      </c>
      <c r="I32" s="44">
        <v>-26.669443999999999</v>
      </c>
      <c r="J32" s="44">
        <v>-25.458424245175706</v>
      </c>
      <c r="K32" s="44">
        <v>-24.70438543555349</v>
      </c>
      <c r="L32" s="44">
        <v>-21.991183008878579</v>
      </c>
      <c r="M32" s="44">
        <v>-26.275912875605684</v>
      </c>
      <c r="O32" s="44">
        <v>12.591493162511938</v>
      </c>
      <c r="P32" s="44">
        <v>19.788780854404024</v>
      </c>
      <c r="Q32" s="44">
        <v>10.835816414861881</v>
      </c>
      <c r="R32" s="44">
        <v>2.4565560000000346</v>
      </c>
      <c r="S32" s="44">
        <v>3.6675757548243269</v>
      </c>
      <c r="T32" s="44">
        <v>4.4216145644465428</v>
      </c>
      <c r="U32" s="44">
        <v>7.1348169911214541</v>
      </c>
      <c r="V32" s="44">
        <v>2.8500871243943493</v>
      </c>
      <c r="X32" s="38">
        <v>-7.77538543555346</v>
      </c>
      <c r="Y32" s="38">
        <v>-5.0621830088785487</v>
      </c>
      <c r="Z32" s="38">
        <v>-9.3469128756056534</v>
      </c>
    </row>
    <row r="33" spans="1:26" x14ac:dyDescent="0.25">
      <c r="A33" s="28" t="s">
        <v>94</v>
      </c>
      <c r="B33" s="30">
        <v>36.945352567970986</v>
      </c>
      <c r="C33" s="30">
        <v>-34.978585570941505</v>
      </c>
      <c r="D33" s="30">
        <v>46.42311889964185</v>
      </c>
      <c r="E33" s="30">
        <v>-167.60376624055789</v>
      </c>
      <c r="F33" s="30">
        <v>-7.5658567403570487</v>
      </c>
      <c r="G33" s="30">
        <v>-74.678936312835503</v>
      </c>
      <c r="H33" s="30">
        <v>-55.030166312835718</v>
      </c>
      <c r="I33" s="30">
        <v>-65.183030559141116</v>
      </c>
      <c r="J33" s="30">
        <v>-264.932752857585</v>
      </c>
      <c r="K33" s="30">
        <v>-34.786103234138864</v>
      </c>
      <c r="L33" s="30">
        <v>-35.22798124752444</v>
      </c>
      <c r="M33" s="30">
        <v>-20.344224208849482</v>
      </c>
      <c r="O33" s="30">
        <v>-38.89713268547348</v>
      </c>
      <c r="P33" s="30">
        <v>-106.01021225795193</v>
      </c>
      <c r="Q33" s="30">
        <v>-86.361442257952149</v>
      </c>
      <c r="R33" s="30">
        <v>-96.514306504257547</v>
      </c>
      <c r="S33" s="30">
        <v>-296.26402880270143</v>
      </c>
      <c r="T33" s="30">
        <v>-66.117379179255295</v>
      </c>
      <c r="U33" s="30">
        <v>-66.559257192640871</v>
      </c>
      <c r="V33" s="30">
        <v>-51.675500153965913</v>
      </c>
      <c r="X33" s="30">
        <v>-16.644840663571813</v>
      </c>
      <c r="Y33" s="30">
        <v>-17.086718676957389</v>
      </c>
      <c r="Z33" s="30">
        <v>-2.2029616382824315</v>
      </c>
    </row>
    <row r="34" spans="1:26" x14ac:dyDescent="0.25">
      <c r="A34" s="21" t="s">
        <v>95</v>
      </c>
      <c r="B34" s="44">
        <v>-14.733207725121247</v>
      </c>
      <c r="C34" s="44">
        <v>-23.12575851229667</v>
      </c>
      <c r="D34" s="44">
        <v>-21.78065003420852</v>
      </c>
      <c r="E34" s="44">
        <v>-36.324282034209318</v>
      </c>
      <c r="F34" s="44">
        <v>-24.433219999998983</v>
      </c>
      <c r="G34" s="44">
        <v>25.306431999999404</v>
      </c>
      <c r="H34" s="44">
        <v>43.652813999999125</v>
      </c>
      <c r="I34" s="44">
        <v>124.61211299999923</v>
      </c>
      <c r="J34" s="44">
        <v>93.933557000000292</v>
      </c>
      <c r="K34" s="44">
        <v>93.286778000001505</v>
      </c>
      <c r="L34" s="44">
        <v>73.435468000001492</v>
      </c>
      <c r="M34" s="44">
        <v>88.5494010818893</v>
      </c>
      <c r="O34" s="44">
        <v>-19.797495945114861</v>
      </c>
      <c r="P34" s="44">
        <v>29.942156054883526</v>
      </c>
      <c r="Q34" s="44">
        <v>48.288538054883247</v>
      </c>
      <c r="R34" s="44">
        <v>129.24783705488335</v>
      </c>
      <c r="S34" s="44">
        <v>98.569281054884414</v>
      </c>
      <c r="T34" s="44">
        <v>97.922502054885626</v>
      </c>
      <c r="U34" s="44">
        <v>78.071192054885614</v>
      </c>
      <c r="V34" s="44">
        <v>93.185125136773422</v>
      </c>
      <c r="X34" s="38">
        <v>33.658040570569938</v>
      </c>
      <c r="Y34" s="38">
        <v>13.806730570569925</v>
      </c>
      <c r="Z34" s="38">
        <v>28.920663652457733</v>
      </c>
    </row>
    <row r="35" spans="1:26" x14ac:dyDescent="0.25">
      <c r="A35" s="21" t="s">
        <v>96</v>
      </c>
      <c r="B35" s="44">
        <v>51.678560293091323</v>
      </c>
      <c r="C35" s="44">
        <v>-11.852827058645744</v>
      </c>
      <c r="D35" s="44">
        <v>68.203768933848551</v>
      </c>
      <c r="E35" s="44">
        <v>-131.27948420634993</v>
      </c>
      <c r="F35" s="44">
        <v>16.867363259641479</v>
      </c>
      <c r="G35" s="44">
        <v>-99.985368312835362</v>
      </c>
      <c r="H35" s="44">
        <v>-98.682980312835298</v>
      </c>
      <c r="I35" s="44">
        <v>-189.7951435591408</v>
      </c>
      <c r="J35" s="44">
        <v>-358.86630985758575</v>
      </c>
      <c r="K35" s="44">
        <v>-128.07288123414173</v>
      </c>
      <c r="L35" s="44">
        <v>-108.66344924752593</v>
      </c>
      <c r="M35" s="44">
        <v>-108.89362529073969</v>
      </c>
      <c r="O35" s="44">
        <v>-19.099636740358164</v>
      </c>
      <c r="P35" s="44">
        <v>-135.95236831283501</v>
      </c>
      <c r="Q35" s="44">
        <v>-134.64998031283494</v>
      </c>
      <c r="R35" s="44">
        <v>-225.76214355914044</v>
      </c>
      <c r="S35" s="44">
        <v>-394.83330985758539</v>
      </c>
      <c r="T35" s="44">
        <v>-164.03988123414138</v>
      </c>
      <c r="U35" s="44">
        <v>-144.63044924752558</v>
      </c>
      <c r="V35" s="44">
        <v>-144.86062529073934</v>
      </c>
      <c r="X35" s="38">
        <v>-50.302881234141751</v>
      </c>
      <c r="Y35" s="38">
        <v>-30.89344924752595</v>
      </c>
      <c r="Z35" s="38">
        <v>-31.12362529073971</v>
      </c>
    </row>
    <row r="36" spans="1:26" x14ac:dyDescent="0.25">
      <c r="A36" s="28" t="s">
        <v>97</v>
      </c>
      <c r="B36" s="30">
        <v>-65.877448358570746</v>
      </c>
      <c r="C36" s="30">
        <v>-66.881025109393249</v>
      </c>
      <c r="D36" s="30">
        <v>266.21342772350135</v>
      </c>
      <c r="E36" s="30">
        <v>548.98660069578955</v>
      </c>
      <c r="F36" s="30">
        <v>548.98660069578955</v>
      </c>
      <c r="G36" s="30">
        <v>681.24512364250768</v>
      </c>
      <c r="H36" s="30">
        <v>767.17978034941893</v>
      </c>
      <c r="I36" s="30">
        <v>748.90953234941867</v>
      </c>
      <c r="J36" s="30">
        <v>856.83342969038449</v>
      </c>
      <c r="K36" s="30">
        <v>806.92960869038461</v>
      </c>
      <c r="L36" s="30">
        <v>781.72210169038453</v>
      </c>
      <c r="M36" s="30">
        <v>790.03243562296143</v>
      </c>
      <c r="O36" s="30">
        <v>302.24176869578969</v>
      </c>
      <c r="P36" s="30">
        <v>434.50029164250782</v>
      </c>
      <c r="Q36" s="30">
        <v>520.43494834941907</v>
      </c>
      <c r="R36" s="30">
        <v>502.16470034941881</v>
      </c>
      <c r="S36" s="30">
        <v>610.08859769038463</v>
      </c>
      <c r="T36" s="30">
        <v>560.18477669038475</v>
      </c>
      <c r="U36" s="30">
        <v>534.97726969038467</v>
      </c>
      <c r="V36" s="30">
        <v>543.28760362296157</v>
      </c>
      <c r="X36" s="30">
        <v>456.09677669038456</v>
      </c>
      <c r="Y36" s="30">
        <v>430.88926969038448</v>
      </c>
      <c r="Z36" s="30">
        <v>439.19960362296138</v>
      </c>
    </row>
    <row r="37" spans="1:26" x14ac:dyDescent="0.25">
      <c r="A37" s="21" t="s">
        <v>98</v>
      </c>
      <c r="B37" s="44">
        <v>-167.33428000000004</v>
      </c>
      <c r="C37" s="44">
        <v>-167.33427991999997</v>
      </c>
      <c r="D37" s="44">
        <v>109.91717999999992</v>
      </c>
      <c r="E37" s="44">
        <v>380.35716500000001</v>
      </c>
      <c r="F37" s="44">
        <v>380.35716500000001</v>
      </c>
      <c r="G37" s="44">
        <v>380.35716500000001</v>
      </c>
      <c r="H37" s="44">
        <v>380.35716500000001</v>
      </c>
      <c r="I37" s="44">
        <v>411.20116799999994</v>
      </c>
      <c r="J37" s="44">
        <v>411.20116799999994</v>
      </c>
      <c r="K37" s="44">
        <v>436.76095699999996</v>
      </c>
      <c r="L37" s="44">
        <v>436.76095699999996</v>
      </c>
      <c r="M37" s="44">
        <v>436.76095699999996</v>
      </c>
      <c r="O37" s="44">
        <v>53.536333000000127</v>
      </c>
      <c r="P37" s="44">
        <v>53.536333000000127</v>
      </c>
      <c r="Q37" s="44">
        <v>53.536333000000127</v>
      </c>
      <c r="R37" s="44">
        <v>84.380336000000057</v>
      </c>
      <c r="S37" s="44">
        <v>84.380336000000057</v>
      </c>
      <c r="T37" s="44">
        <v>109.94012500000008</v>
      </c>
      <c r="U37" s="44">
        <v>109.94012500000008</v>
      </c>
      <c r="V37" s="44">
        <v>109.94012500000008</v>
      </c>
      <c r="X37" s="38">
        <v>110.57012499999996</v>
      </c>
      <c r="Y37" s="38">
        <v>110.57012499999996</v>
      </c>
      <c r="Z37" s="38">
        <v>110.57012499999996</v>
      </c>
    </row>
    <row r="38" spans="1:26" x14ac:dyDescent="0.25">
      <c r="A38" s="21" t="s">
        <v>99</v>
      </c>
      <c r="B38" s="44">
        <v>97.052866817659833</v>
      </c>
      <c r="C38" s="44">
        <v>97.052866817659833</v>
      </c>
      <c r="D38" s="44">
        <v>133.89006070952018</v>
      </c>
      <c r="E38" s="44">
        <v>146.10414987827903</v>
      </c>
      <c r="F38" s="44">
        <v>146.10414987827903</v>
      </c>
      <c r="G38" s="44">
        <v>278.36267282499716</v>
      </c>
      <c r="H38" s="44">
        <v>278.36267282499716</v>
      </c>
      <c r="I38" s="44">
        <v>278.36267282499716</v>
      </c>
      <c r="J38" s="44">
        <v>326.33338669038471</v>
      </c>
      <c r="K38" s="44">
        <v>326.33338669038471</v>
      </c>
      <c r="L38" s="44">
        <v>326.3333866903846</v>
      </c>
      <c r="M38" s="44">
        <v>377.34868562296145</v>
      </c>
      <c r="O38" s="44">
        <v>273.78014987827896</v>
      </c>
      <c r="P38" s="44">
        <v>406.03867282499709</v>
      </c>
      <c r="Q38" s="44">
        <v>406.03867282499709</v>
      </c>
      <c r="R38" s="44">
        <v>406.03867282499709</v>
      </c>
      <c r="S38" s="44">
        <v>454.00938669038464</v>
      </c>
      <c r="T38" s="44">
        <v>454.00938669038464</v>
      </c>
      <c r="U38" s="44">
        <v>454.00938669038453</v>
      </c>
      <c r="V38" s="44">
        <v>505.02468562296139</v>
      </c>
      <c r="X38" s="38">
        <v>379.69138669038477</v>
      </c>
      <c r="Y38" s="38">
        <v>379.69138669038466</v>
      </c>
      <c r="Z38" s="38">
        <v>430.70668562296152</v>
      </c>
    </row>
    <row r="39" spans="1:26" x14ac:dyDescent="0.25">
      <c r="A39" s="21" t="s">
        <v>100</v>
      </c>
      <c r="B39" s="44">
        <v>156</v>
      </c>
      <c r="C39" s="44">
        <v>156</v>
      </c>
      <c r="D39" s="44">
        <v>156</v>
      </c>
      <c r="E39" s="44">
        <v>156</v>
      </c>
      <c r="F39" s="44">
        <v>156</v>
      </c>
      <c r="G39" s="44">
        <v>156</v>
      </c>
      <c r="H39" s="44">
        <v>156</v>
      </c>
      <c r="I39" s="44">
        <v>156</v>
      </c>
      <c r="J39" s="44">
        <v>156</v>
      </c>
      <c r="K39" s="44">
        <v>156</v>
      </c>
      <c r="L39" s="44">
        <v>156</v>
      </c>
      <c r="M39" s="44">
        <v>156</v>
      </c>
      <c r="O39" s="44">
        <v>156</v>
      </c>
      <c r="P39" s="44">
        <v>156</v>
      </c>
      <c r="Q39" s="44">
        <v>156</v>
      </c>
      <c r="R39" s="44">
        <v>156</v>
      </c>
      <c r="S39" s="44">
        <v>156</v>
      </c>
      <c r="T39" s="44">
        <v>156</v>
      </c>
      <c r="U39" s="44">
        <v>156</v>
      </c>
      <c r="V39" s="44">
        <v>156</v>
      </c>
      <c r="X39" s="38">
        <v>1</v>
      </c>
      <c r="Y39" s="38">
        <v>1</v>
      </c>
      <c r="Z39" s="38">
        <v>1</v>
      </c>
    </row>
    <row r="40" spans="1:26" x14ac:dyDescent="0.25">
      <c r="A40" s="21" t="s">
        <v>101</v>
      </c>
      <c r="B40" s="44">
        <v>-151.59603517623069</v>
      </c>
      <c r="C40" s="44">
        <v>-152.59961200705331</v>
      </c>
      <c r="D40" s="44">
        <v>-133.59381298601886</v>
      </c>
      <c r="E40" s="44">
        <v>-133.47471418248949</v>
      </c>
      <c r="F40" s="44">
        <v>-133.47471418248949</v>
      </c>
      <c r="G40" s="44">
        <v>-133.47471418248949</v>
      </c>
      <c r="H40" s="44">
        <v>-47.540057475578351</v>
      </c>
      <c r="I40" s="44">
        <v>-96.654308475578361</v>
      </c>
      <c r="J40" s="44">
        <v>-36.70112499999999</v>
      </c>
      <c r="K40" s="44">
        <v>-112.16473500000001</v>
      </c>
      <c r="L40" s="44">
        <v>-137.372242</v>
      </c>
      <c r="M40" s="44">
        <v>-180.07720699999999</v>
      </c>
      <c r="O40" s="44">
        <v>-181.07471418248949</v>
      </c>
      <c r="P40" s="44">
        <v>-181.07471418248949</v>
      </c>
      <c r="Q40" s="44">
        <v>-95.140057475578345</v>
      </c>
      <c r="R40" s="44">
        <v>-144.25430847557834</v>
      </c>
      <c r="S40" s="44">
        <v>-84.301124999999985</v>
      </c>
      <c r="T40" s="44">
        <v>-159.764735</v>
      </c>
      <c r="U40" s="44">
        <v>-184.97224199999999</v>
      </c>
      <c r="V40" s="44">
        <v>-227.67720699999998</v>
      </c>
      <c r="X40" s="38">
        <v>-35.164735000000007</v>
      </c>
      <c r="Y40" s="38">
        <v>-60.372242</v>
      </c>
      <c r="Z40" s="38">
        <v>-103.07720699999999</v>
      </c>
    </row>
    <row r="41" spans="1:26" x14ac:dyDescent="0.25">
      <c r="A41" s="28" t="s">
        <v>102</v>
      </c>
      <c r="B41" s="30">
        <v>474.34669939500054</v>
      </c>
      <c r="C41" s="30">
        <v>315.57021235351021</v>
      </c>
      <c r="D41" s="30">
        <v>587.29192396226063</v>
      </c>
      <c r="E41" s="30">
        <v>446.1545300922553</v>
      </c>
      <c r="F41" s="30">
        <v>413.25222934616431</v>
      </c>
      <c r="G41" s="30">
        <v>286.20078600521265</v>
      </c>
      <c r="H41" s="30">
        <v>272.42923961250381</v>
      </c>
      <c r="I41" s="30">
        <v>533.473582032997</v>
      </c>
      <c r="J41" s="30">
        <v>685.43433550406917</v>
      </c>
      <c r="K41" s="30">
        <v>732.86638994971509</v>
      </c>
      <c r="L41" s="30">
        <v>784.83850656344293</v>
      </c>
      <c r="M41" s="30">
        <v>775.83215561565521</v>
      </c>
      <c r="O41" s="30">
        <v>1340.3416273461626</v>
      </c>
      <c r="P41" s="30">
        <v>1213.2901840052109</v>
      </c>
      <c r="Q41" s="30">
        <v>1199.5186376125021</v>
      </c>
      <c r="R41" s="30">
        <v>1460.5629800329953</v>
      </c>
      <c r="S41" s="30">
        <v>1612.5237335040674</v>
      </c>
      <c r="T41" s="30">
        <v>1659.9557879497133</v>
      </c>
      <c r="U41" s="30">
        <v>1711.9279045634412</v>
      </c>
      <c r="V41" s="30">
        <v>1702.9215536156535</v>
      </c>
      <c r="X41" s="30">
        <v>1272.2644469497136</v>
      </c>
      <c r="Y41" s="30">
        <v>1324.2365635634415</v>
      </c>
      <c r="Z41" s="30">
        <v>1315.2302126156537</v>
      </c>
    </row>
    <row r="42" spans="1:26" x14ac:dyDescent="0.25">
      <c r="A42" s="21" t="s">
        <v>103</v>
      </c>
      <c r="B42" s="44">
        <v>101.81363199999987</v>
      </c>
      <c r="C42" s="44">
        <v>101.81363199999987</v>
      </c>
      <c r="D42" s="44">
        <v>101.81363199999987</v>
      </c>
      <c r="E42" s="44">
        <v>101.81363199999987</v>
      </c>
      <c r="F42" s="44">
        <v>101.81363199999987</v>
      </c>
      <c r="G42" s="44">
        <v>101.81363199999987</v>
      </c>
      <c r="H42" s="44">
        <v>101.81363199999987</v>
      </c>
      <c r="I42" s="44">
        <v>101.81363199999987</v>
      </c>
      <c r="J42" s="44">
        <v>101.81363199999987</v>
      </c>
      <c r="K42" s="44">
        <v>101.81363199999987</v>
      </c>
      <c r="L42" s="44">
        <v>101.81363199999987</v>
      </c>
      <c r="M42" s="44">
        <v>101.81363199999987</v>
      </c>
      <c r="O42" s="44">
        <v>199.12851699999999</v>
      </c>
      <c r="P42" s="44">
        <v>199.12851699999999</v>
      </c>
      <c r="Q42" s="44">
        <v>199.12851699999999</v>
      </c>
      <c r="R42" s="44">
        <v>199.12851699999999</v>
      </c>
      <c r="S42" s="44">
        <v>199.12851699999999</v>
      </c>
      <c r="T42" s="44">
        <v>199.12851699999999</v>
      </c>
      <c r="U42" s="44">
        <v>199.12851699999999</v>
      </c>
      <c r="V42" s="44">
        <v>199.12851699999999</v>
      </c>
      <c r="X42" s="38">
        <v>303.50703285000003</v>
      </c>
      <c r="Y42" s="38">
        <v>303.50703285000003</v>
      </c>
      <c r="Z42" s="38">
        <v>303.50703285000003</v>
      </c>
    </row>
    <row r="43" spans="1:26" x14ac:dyDescent="0.25">
      <c r="A43" s="21" t="s">
        <v>104</v>
      </c>
      <c r="B43" s="44">
        <v>-38.48313847983718</v>
      </c>
      <c r="C43" s="44">
        <v>-44.186821480733215</v>
      </c>
      <c r="D43" s="44">
        <v>13.548017494354553</v>
      </c>
      <c r="E43" s="44">
        <v>8.0134288772546824</v>
      </c>
      <c r="F43" s="44">
        <v>8.0134288772546824</v>
      </c>
      <c r="G43" s="44">
        <v>9.0455101054981242</v>
      </c>
      <c r="H43" s="44">
        <v>-78.444998326860969</v>
      </c>
      <c r="I43" s="44">
        <v>-40.960037597594692</v>
      </c>
      <c r="J43" s="44">
        <v>-50.067530539583004</v>
      </c>
      <c r="K43" s="44">
        <v>-52.263880134638839</v>
      </c>
      <c r="L43" s="44">
        <v>-65.804712821618978</v>
      </c>
      <c r="M43" s="44">
        <v>-19.017061193681457</v>
      </c>
      <c r="O43" s="44">
        <v>211.01948587725474</v>
      </c>
      <c r="P43" s="44">
        <v>212.05156710549818</v>
      </c>
      <c r="Q43" s="44">
        <v>124.56105867313909</v>
      </c>
      <c r="R43" s="44">
        <v>162.04601940240536</v>
      </c>
      <c r="S43" s="44">
        <v>152.93852646041705</v>
      </c>
      <c r="T43" s="44">
        <v>150.74217686536122</v>
      </c>
      <c r="U43" s="44">
        <v>137.20134417838108</v>
      </c>
      <c r="V43" s="44">
        <v>183.9889958063186</v>
      </c>
      <c r="X43" s="38">
        <v>22.962626865361017</v>
      </c>
      <c r="Y43" s="38">
        <v>9.4217941783808783</v>
      </c>
      <c r="Z43" s="38">
        <v>56.209445806318399</v>
      </c>
    </row>
    <row r="44" spans="1:26" x14ac:dyDescent="0.25">
      <c r="A44" s="21" t="s">
        <v>105</v>
      </c>
      <c r="B44" s="44">
        <v>8.0965648987187251</v>
      </c>
      <c r="C44" s="44">
        <v>-68.913953627921501</v>
      </c>
      <c r="D44" s="44">
        <v>44.425888762818204</v>
      </c>
      <c r="E44" s="44">
        <v>115.6973491541205</v>
      </c>
      <c r="F44" s="44">
        <v>70.953710370171393</v>
      </c>
      <c r="G44" s="44">
        <v>107.47095609616531</v>
      </c>
      <c r="H44" s="44">
        <v>79.924802232631691</v>
      </c>
      <c r="I44" s="44">
        <v>99.9841523877908</v>
      </c>
      <c r="J44" s="44">
        <v>162.29589732779232</v>
      </c>
      <c r="K44" s="44">
        <v>148.1308035444406</v>
      </c>
      <c r="L44" s="44">
        <v>154.602362183894</v>
      </c>
      <c r="M44" s="44">
        <v>144.80076263335059</v>
      </c>
      <c r="O44" s="44">
        <v>493.61731543736755</v>
      </c>
      <c r="P44" s="44">
        <v>530.13456116336147</v>
      </c>
      <c r="Q44" s="44">
        <v>502.58840729982785</v>
      </c>
      <c r="R44" s="44">
        <v>522.64775745498696</v>
      </c>
      <c r="S44" s="44">
        <v>584.95950239498848</v>
      </c>
      <c r="T44" s="44">
        <v>570.79440861163675</v>
      </c>
      <c r="U44" s="44">
        <v>577.26596725109016</v>
      </c>
      <c r="V44" s="44">
        <v>567.46436770054675</v>
      </c>
      <c r="X44" s="38">
        <v>367.73139176163568</v>
      </c>
      <c r="Y44" s="38">
        <v>374.20295040108908</v>
      </c>
      <c r="Z44" s="38">
        <v>364.40135085054567</v>
      </c>
    </row>
    <row r="45" spans="1:26" x14ac:dyDescent="0.25">
      <c r="A45" s="21" t="s">
        <v>106</v>
      </c>
      <c r="B45" s="44">
        <v>-3.5315385989963488</v>
      </c>
      <c r="C45" s="44">
        <v>-0.82634282679475746</v>
      </c>
      <c r="D45" s="44">
        <v>13.718635653411752</v>
      </c>
      <c r="E45" s="44">
        <v>-19.686757632608305</v>
      </c>
      <c r="F45" s="44">
        <v>-31.367068518677115</v>
      </c>
      <c r="G45" s="44">
        <v>-39.228326372044194</v>
      </c>
      <c r="H45" s="44">
        <v>-42.351093529067157</v>
      </c>
      <c r="I45" s="44">
        <v>-46.471477625596663</v>
      </c>
      <c r="J45" s="44">
        <v>-49.175422446412767</v>
      </c>
      <c r="K45" s="44">
        <v>-4.5975128266891261</v>
      </c>
      <c r="L45" s="44">
        <v>-32.962830923405022</v>
      </c>
      <c r="M45" s="44">
        <v>-3.089829382891935</v>
      </c>
      <c r="O45" s="44">
        <v>-42.62606851867713</v>
      </c>
      <c r="P45" s="44">
        <v>-50.487326372044208</v>
      </c>
      <c r="Q45" s="44">
        <v>-53.610093529067171</v>
      </c>
      <c r="R45" s="44">
        <v>-57.730477625596677</v>
      </c>
      <c r="S45" s="44">
        <v>-60.434422446412782</v>
      </c>
      <c r="T45" s="44">
        <v>-15.856512826689141</v>
      </c>
      <c r="U45" s="44">
        <v>-44.221830923405037</v>
      </c>
      <c r="V45" s="44">
        <v>-14.34882938289195</v>
      </c>
      <c r="X45" s="38">
        <v>-0.76651282668910881</v>
      </c>
      <c r="Y45" s="38">
        <v>-29.131830923405005</v>
      </c>
      <c r="Z45" s="38">
        <v>0.7411706171080823</v>
      </c>
    </row>
    <row r="46" spans="1:26" x14ac:dyDescent="0.25">
      <c r="A46" s="21" t="s">
        <v>107</v>
      </c>
      <c r="B46" s="44">
        <v>18.338446583209588</v>
      </c>
      <c r="C46" s="44">
        <v>18.338446527950509</v>
      </c>
      <c r="D46" s="44">
        <v>14.64513528416046</v>
      </c>
      <c r="E46" s="44">
        <v>14.665472530677334</v>
      </c>
      <c r="F46" s="44">
        <v>16.777905059303748</v>
      </c>
      <c r="G46" s="44">
        <v>7.4754273581784219</v>
      </c>
      <c r="H46" s="44">
        <v>13.317632457543368</v>
      </c>
      <c r="I46" s="44">
        <v>5.5497972052144178</v>
      </c>
      <c r="J46" s="44">
        <v>5.3254967345658315</v>
      </c>
      <c r="K46" s="44">
        <v>3.9496228153609536</v>
      </c>
      <c r="L46" s="44">
        <v>8.8438319572555883</v>
      </c>
      <c r="M46" s="44">
        <v>8.1057818194049105</v>
      </c>
      <c r="O46" s="44">
        <v>14.341905059303372</v>
      </c>
      <c r="P46" s="44">
        <v>5.0394273581780453</v>
      </c>
      <c r="Q46" s="44">
        <v>10.881632457542992</v>
      </c>
      <c r="R46" s="44">
        <v>3.1137972052140412</v>
      </c>
      <c r="S46" s="44">
        <v>2.889496734565455</v>
      </c>
      <c r="T46" s="44">
        <v>1.5136228153605771</v>
      </c>
      <c r="U46" s="44">
        <v>6.4078319572552118</v>
      </c>
      <c r="V46" s="44">
        <v>5.669781819404534</v>
      </c>
      <c r="X46" s="38">
        <v>0.22862281536163209</v>
      </c>
      <c r="Y46" s="38">
        <v>5.1228319572562668</v>
      </c>
      <c r="Z46" s="38">
        <v>4.384781819405589</v>
      </c>
    </row>
    <row r="47" spans="1:26" x14ac:dyDescent="0.25">
      <c r="A47" s="21" t="s">
        <v>153</v>
      </c>
      <c r="B47" s="44">
        <v>-9.0949470177292824E-13</v>
      </c>
      <c r="C47" s="44">
        <v>-1.8189894035458565E-12</v>
      </c>
      <c r="D47" s="44">
        <v>0</v>
      </c>
      <c r="E47" s="44">
        <v>0</v>
      </c>
      <c r="F47" s="44">
        <v>0</v>
      </c>
      <c r="G47" s="44">
        <v>-82.719387999999526</v>
      </c>
      <c r="H47" s="44">
        <v>-86.443528999999216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O47" s="44">
        <v>0</v>
      </c>
      <c r="P47" s="44">
        <v>-82.719387999999526</v>
      </c>
      <c r="Q47" s="44">
        <v>-86.443528999999216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X47" s="38">
        <v>0</v>
      </c>
      <c r="Y47" s="38">
        <v>0</v>
      </c>
      <c r="Z47" s="38">
        <v>0</v>
      </c>
    </row>
    <row r="48" spans="1:26" x14ac:dyDescent="0.25">
      <c r="A48" s="21" t="s">
        <v>157</v>
      </c>
      <c r="B48" s="44">
        <v>39.952926373730918</v>
      </c>
      <c r="C48" s="44">
        <v>-0.19016107984981545</v>
      </c>
      <c r="D48" s="44">
        <v>-8.2773273166829995</v>
      </c>
      <c r="E48" s="44">
        <v>-8.2773273166829995</v>
      </c>
      <c r="F48" s="44">
        <v>-8.2773273166829995</v>
      </c>
      <c r="G48" s="44">
        <v>-8.2773273166829995</v>
      </c>
      <c r="H48" s="44">
        <v>-8.2773273166829995</v>
      </c>
      <c r="I48" s="44">
        <v>-8.2773273166829995</v>
      </c>
      <c r="J48" s="44">
        <v>-8.2773273166829995</v>
      </c>
      <c r="K48" s="44">
        <v>-8.2773273166829995</v>
      </c>
      <c r="L48" s="44">
        <v>-8.2773273166829995</v>
      </c>
      <c r="M48" s="44">
        <v>-8.2773273166829995</v>
      </c>
      <c r="O48" s="44">
        <v>-3.2731668301266836E-4</v>
      </c>
      <c r="P48" s="44">
        <v>-3.2731668301266836E-4</v>
      </c>
      <c r="Q48" s="44">
        <v>-3.2731668301266836E-4</v>
      </c>
      <c r="R48" s="44">
        <v>-3.2731668301266836E-4</v>
      </c>
      <c r="S48" s="44">
        <v>-3.2731668301266836E-4</v>
      </c>
      <c r="T48" s="44">
        <v>-3.2731668301266836E-4</v>
      </c>
      <c r="U48" s="44">
        <v>-3.2731668301266836E-4</v>
      </c>
      <c r="V48" s="44">
        <v>-3.2731668301266836E-4</v>
      </c>
      <c r="X48" s="38">
        <v>-3.2731668301266836E-4</v>
      </c>
      <c r="Y48" s="38">
        <v>-3.2731668301266836E-4</v>
      </c>
      <c r="Z48" s="38">
        <v>-3.2731668301266836E-4</v>
      </c>
    </row>
    <row r="49" spans="1:26" x14ac:dyDescent="0.25">
      <c r="A49" s="21" t="s">
        <v>108</v>
      </c>
      <c r="B49" s="44">
        <v>-30.057611511658251</v>
      </c>
      <c r="C49" s="44">
        <v>-67.118927897400226</v>
      </c>
      <c r="D49" s="44">
        <v>-65.408275281630495</v>
      </c>
      <c r="E49" s="44">
        <v>-57.035045584317913</v>
      </c>
      <c r="F49" s="44">
        <v>-35.158946940898204</v>
      </c>
      <c r="G49" s="44">
        <v>-100.95375674159868</v>
      </c>
      <c r="H49" s="44">
        <v>-92.667218305620054</v>
      </c>
      <c r="I49" s="44">
        <v>-112.86067229579589</v>
      </c>
      <c r="J49" s="44">
        <v>-68.719781265800975</v>
      </c>
      <c r="K49" s="44">
        <v>-129.15152855626525</v>
      </c>
      <c r="L49" s="44">
        <v>-154.73501134750768</v>
      </c>
      <c r="M49" s="44">
        <v>-196.57729214876235</v>
      </c>
      <c r="O49" s="44">
        <v>-31.844571940899186</v>
      </c>
      <c r="P49" s="44">
        <v>-97.639381741599664</v>
      </c>
      <c r="Q49" s="44">
        <v>-89.352843305621036</v>
      </c>
      <c r="R49" s="44">
        <v>-109.54629729579688</v>
      </c>
      <c r="S49" s="44">
        <v>-65.405406265801957</v>
      </c>
      <c r="T49" s="44">
        <v>-125.83715355626623</v>
      </c>
      <c r="U49" s="44">
        <v>-151.42063634750866</v>
      </c>
      <c r="V49" s="44">
        <v>-193.26291714876334</v>
      </c>
      <c r="X49" s="38">
        <v>-106.59044355626611</v>
      </c>
      <c r="Y49" s="38">
        <v>-132.17392634750854</v>
      </c>
      <c r="Z49" s="38">
        <v>-174.01620714876321</v>
      </c>
    </row>
    <row r="50" spans="1:26" x14ac:dyDescent="0.25">
      <c r="A50" s="21" t="s">
        <v>154</v>
      </c>
      <c r="B50" s="44">
        <v>417.81583898135295</v>
      </c>
      <c r="C50" s="44">
        <v>416.25276158977977</v>
      </c>
      <c r="D50" s="44">
        <v>512.42463821734736</v>
      </c>
      <c r="E50" s="44">
        <v>327.38474538575747</v>
      </c>
      <c r="F50" s="44">
        <v>326.91786313764078</v>
      </c>
      <c r="G50" s="44">
        <v>328.93343819764175</v>
      </c>
      <c r="H50" s="44">
        <v>427.57690309629436</v>
      </c>
      <c r="I50" s="44">
        <v>589.08620649073634</v>
      </c>
      <c r="J50" s="44">
        <v>626.41450754173115</v>
      </c>
      <c r="K50" s="44">
        <v>700.52853362174665</v>
      </c>
      <c r="L50" s="44">
        <v>805.21342356248385</v>
      </c>
      <c r="M50" s="44">
        <v>770.39209443900972</v>
      </c>
      <c r="O50" s="44">
        <v>503.40033907044449</v>
      </c>
      <c r="P50" s="44">
        <v>505.41591413044546</v>
      </c>
      <c r="Q50" s="44">
        <v>604.05937902909807</v>
      </c>
      <c r="R50" s="44">
        <v>765.56868242354005</v>
      </c>
      <c r="S50" s="44">
        <v>802.89698347453486</v>
      </c>
      <c r="T50" s="44">
        <v>877.01100955455036</v>
      </c>
      <c r="U50" s="44">
        <v>981.69589949528756</v>
      </c>
      <c r="V50" s="44">
        <v>946.87457037181343</v>
      </c>
      <c r="X50" s="38">
        <v>662.96900955455044</v>
      </c>
      <c r="Y50" s="38">
        <v>767.65389949528765</v>
      </c>
      <c r="Z50" s="38">
        <v>732.83257037181352</v>
      </c>
    </row>
    <row r="51" spans="1:26" x14ac:dyDescent="0.25">
      <c r="A51" s="21" t="s">
        <v>155</v>
      </c>
      <c r="B51" s="44">
        <v>1.1368683772161603E-13</v>
      </c>
      <c r="C51" s="44">
        <v>0</v>
      </c>
      <c r="D51" s="44">
        <v>0</v>
      </c>
      <c r="E51" s="44">
        <v>0</v>
      </c>
      <c r="F51" s="44">
        <v>0</v>
      </c>
      <c r="G51" s="44">
        <v>-0.938412000000028</v>
      </c>
      <c r="H51" s="44">
        <v>-0.93841200000005642</v>
      </c>
      <c r="I51" s="44">
        <v>0</v>
      </c>
      <c r="J51" s="44">
        <v>-1.2801026314434694</v>
      </c>
      <c r="K51" s="44">
        <v>-1.2264324815807868</v>
      </c>
      <c r="L51" s="44">
        <v>-0.94865137871909155</v>
      </c>
      <c r="M51" s="44">
        <v>6.9560877382002673E-2</v>
      </c>
      <c r="O51" s="44">
        <v>0</v>
      </c>
      <c r="P51" s="44">
        <v>-0.938412000000028</v>
      </c>
      <c r="Q51" s="44">
        <v>-0.93841200000005642</v>
      </c>
      <c r="R51" s="44">
        <v>0</v>
      </c>
      <c r="S51" s="44">
        <v>-1.2801026314434694</v>
      </c>
      <c r="T51" s="44">
        <v>-1.2264324815807868</v>
      </c>
      <c r="U51" s="44">
        <v>-0.94865137871909155</v>
      </c>
      <c r="V51" s="44">
        <v>6.9560877382002673E-2</v>
      </c>
      <c r="X51" s="38">
        <v>-1.2264324815807868</v>
      </c>
      <c r="Y51" s="38">
        <v>-0.94865137871909155</v>
      </c>
      <c r="Z51" s="38">
        <v>6.9560877382002673E-2</v>
      </c>
    </row>
    <row r="52" spans="1:26" x14ac:dyDescent="0.25">
      <c r="A52" s="21" t="s">
        <v>156</v>
      </c>
      <c r="B52" s="44">
        <v>-39.598420851517886</v>
      </c>
      <c r="C52" s="44">
        <v>-39.598420851517773</v>
      </c>
      <c r="D52" s="44">
        <v>-39.59842085151783</v>
      </c>
      <c r="E52" s="44">
        <v>-36.420967321946407</v>
      </c>
      <c r="F52" s="44">
        <v>-36.420967321946407</v>
      </c>
      <c r="G52" s="44">
        <v>-36.420967321946449</v>
      </c>
      <c r="H52" s="44">
        <v>-41.08115169573594</v>
      </c>
      <c r="I52" s="44">
        <v>-54.390691215075975</v>
      </c>
      <c r="J52" s="44">
        <v>-32.895033900097388</v>
      </c>
      <c r="K52" s="44">
        <v>-26.039520715977204</v>
      </c>
      <c r="L52" s="44">
        <v>-22.906209352255274</v>
      </c>
      <c r="M52" s="44">
        <v>-22.388166111474675</v>
      </c>
      <c r="O52" s="44">
        <v>-6.6949673219464358</v>
      </c>
      <c r="P52" s="44">
        <v>-6.6949673219464785</v>
      </c>
      <c r="Q52" s="44">
        <v>-11.355151695735969</v>
      </c>
      <c r="R52" s="44">
        <v>-24.664691215076004</v>
      </c>
      <c r="S52" s="44">
        <v>-3.1690339000974177</v>
      </c>
      <c r="T52" s="44">
        <v>3.6864792840227665</v>
      </c>
      <c r="U52" s="44">
        <v>6.8197906477446963</v>
      </c>
      <c r="V52" s="44">
        <v>7.3378338885252958</v>
      </c>
      <c r="X52" s="38">
        <v>23.449479284022857</v>
      </c>
      <c r="Y52" s="38">
        <v>26.582790647744787</v>
      </c>
      <c r="Z52" s="38">
        <v>27.100833888525386</v>
      </c>
    </row>
    <row r="53" spans="1:26" x14ac:dyDescent="0.25">
      <c r="A53" s="28" t="s">
        <v>109</v>
      </c>
      <c r="B53" s="30">
        <v>-72.7068891374347</v>
      </c>
      <c r="C53" s="30">
        <v>-80.760803073699208</v>
      </c>
      <c r="D53" s="30">
        <v>-267.99166198115927</v>
      </c>
      <c r="E53" s="30">
        <v>-341.12913436210692</v>
      </c>
      <c r="F53" s="30">
        <v>-332.46669354303231</v>
      </c>
      <c r="G53" s="30">
        <v>-311.55351160600731</v>
      </c>
      <c r="H53" s="30">
        <v>-572.27216811564722</v>
      </c>
      <c r="I53" s="30">
        <v>-457.51025255792138</v>
      </c>
      <c r="J53" s="30">
        <v>-502.51025255792047</v>
      </c>
      <c r="K53" s="30">
        <v>-538.54726608083365</v>
      </c>
      <c r="L53" s="30">
        <v>-613.94866283727242</v>
      </c>
      <c r="M53" s="30">
        <v>-602.00944966348652</v>
      </c>
      <c r="O53" s="30">
        <v>-252.01169354303238</v>
      </c>
      <c r="P53" s="30">
        <v>-231.09851160600738</v>
      </c>
      <c r="Q53" s="30">
        <v>-491.81716811564729</v>
      </c>
      <c r="R53" s="30">
        <v>-377.05525255792145</v>
      </c>
      <c r="S53" s="30">
        <v>-422.05525255792054</v>
      </c>
      <c r="T53" s="30">
        <v>-458.09226608083372</v>
      </c>
      <c r="U53" s="30">
        <v>-533.4936628372725</v>
      </c>
      <c r="V53" s="30">
        <v>-521.55444966348659</v>
      </c>
      <c r="X53" s="30">
        <v>-265.80526608083346</v>
      </c>
      <c r="Y53" s="30">
        <v>-341.20666283727223</v>
      </c>
      <c r="Z53" s="30">
        <v>-329.26744966348633</v>
      </c>
    </row>
    <row r="54" spans="1:26" x14ac:dyDescent="0.25">
      <c r="A54" s="21" t="s">
        <v>110</v>
      </c>
      <c r="B54" s="44">
        <v>-84.805374626761477</v>
      </c>
      <c r="C54" s="44">
        <v>-116.05081047274052</v>
      </c>
      <c r="D54" s="44">
        <v>-239.24463374036986</v>
      </c>
      <c r="E54" s="44">
        <v>-286.74306940304905</v>
      </c>
      <c r="F54" s="44">
        <v>-280.92374160551481</v>
      </c>
      <c r="G54" s="44">
        <v>-294.37846974496097</v>
      </c>
      <c r="H54" s="44">
        <v>-536.52619538569888</v>
      </c>
      <c r="I54" s="44">
        <v>-454.91506005297197</v>
      </c>
      <c r="J54" s="44">
        <v>-499.91506005297197</v>
      </c>
      <c r="K54" s="44">
        <v>-476.41473095462243</v>
      </c>
      <c r="L54" s="44">
        <v>-537.90114999979778</v>
      </c>
      <c r="M54" s="44">
        <v>-528.02281978474912</v>
      </c>
      <c r="O54" s="44">
        <v>-192.25574160551514</v>
      </c>
      <c r="P54" s="44">
        <v>-205.7104697449613</v>
      </c>
      <c r="Q54" s="44">
        <v>-447.85819538569922</v>
      </c>
      <c r="R54" s="44">
        <v>-366.2470600529723</v>
      </c>
      <c r="S54" s="44">
        <v>-411.2470600529723</v>
      </c>
      <c r="T54" s="44">
        <v>-387.74673095462276</v>
      </c>
      <c r="U54" s="44">
        <v>-449.23314999979812</v>
      </c>
      <c r="V54" s="44">
        <v>-439.35481978474945</v>
      </c>
      <c r="X54" s="38">
        <v>-236.73473095462214</v>
      </c>
      <c r="Y54" s="38">
        <v>-298.22114999979749</v>
      </c>
      <c r="Z54" s="38">
        <v>-288.34281978474883</v>
      </c>
    </row>
    <row r="55" spans="1:26" x14ac:dyDescent="0.25">
      <c r="A55" s="21" t="s">
        <v>111</v>
      </c>
      <c r="B55" s="44">
        <v>12.098485489326549</v>
      </c>
      <c r="C55" s="44">
        <v>35.290007399040405</v>
      </c>
      <c r="D55" s="44">
        <v>-28.747028240789632</v>
      </c>
      <c r="E55" s="44">
        <v>-54.386064959058331</v>
      </c>
      <c r="F55" s="44">
        <v>-51.5429519375175</v>
      </c>
      <c r="G55" s="44">
        <v>-17.175041861046338</v>
      </c>
      <c r="H55" s="44">
        <v>-35.745972729949244</v>
      </c>
      <c r="I55" s="44">
        <v>-2.5951925049496367</v>
      </c>
      <c r="J55" s="44">
        <v>-2.595192504949182</v>
      </c>
      <c r="K55" s="44">
        <v>-62.132535126212133</v>
      </c>
      <c r="L55" s="44">
        <v>-76.047512837475324</v>
      </c>
      <c r="M55" s="44">
        <v>-73.986629878738086</v>
      </c>
      <c r="O55" s="44">
        <v>-59.755951937517239</v>
      </c>
      <c r="P55" s="44">
        <v>-25.388041861046077</v>
      </c>
      <c r="Q55" s="44">
        <v>-43.958972729948982</v>
      </c>
      <c r="R55" s="44">
        <v>-10.808192504949375</v>
      </c>
      <c r="S55" s="44">
        <v>-10.80819250494892</v>
      </c>
      <c r="T55" s="44">
        <v>-70.345535126211871</v>
      </c>
      <c r="U55" s="44">
        <v>-84.260512837475062</v>
      </c>
      <c r="V55" s="44">
        <v>-82.199629878737824</v>
      </c>
      <c r="X55" s="38">
        <v>-29.070535126212008</v>
      </c>
      <c r="Y55" s="38">
        <v>-42.985512837475198</v>
      </c>
      <c r="Z55" s="38">
        <v>-40.92462987873796</v>
      </c>
    </row>
    <row r="56" spans="1:26" x14ac:dyDescent="0.25">
      <c r="A56" s="28" t="s">
        <v>112</v>
      </c>
      <c r="B56" s="30">
        <v>-226.34269314762059</v>
      </c>
      <c r="C56" s="30">
        <v>-283.55826555435851</v>
      </c>
      <c r="D56" s="30">
        <v>-330.73403586908444</v>
      </c>
      <c r="E56" s="30">
        <v>-195.19676735291614</v>
      </c>
      <c r="F56" s="30">
        <v>-195.01150107415924</v>
      </c>
      <c r="G56" s="30">
        <v>-374.94706795575621</v>
      </c>
      <c r="H56" s="30">
        <v>-396.41400955979861</v>
      </c>
      <c r="I56" s="30">
        <v>-413.00898416759264</v>
      </c>
      <c r="J56" s="30">
        <v>-453.45523597285774</v>
      </c>
      <c r="K56" s="30">
        <v>-444.30503658652833</v>
      </c>
      <c r="L56" s="30">
        <v>-360.19188237529033</v>
      </c>
      <c r="M56" s="30">
        <v>-400.64577182899302</v>
      </c>
      <c r="O56" s="30">
        <v>-151.99150107415971</v>
      </c>
      <c r="P56" s="30">
        <v>-331.92706795575668</v>
      </c>
      <c r="Q56" s="30">
        <v>-353.39400955979909</v>
      </c>
      <c r="R56" s="30">
        <v>-369.98898416759312</v>
      </c>
      <c r="S56" s="30">
        <v>-410.43523597285821</v>
      </c>
      <c r="T56" s="30">
        <v>-401.2850365865288</v>
      </c>
      <c r="U56" s="30">
        <v>-317.17188237529081</v>
      </c>
      <c r="V56" s="30">
        <v>-357.62577182899349</v>
      </c>
      <c r="X56" s="30">
        <v>-50.680036586528331</v>
      </c>
      <c r="Y56" s="30">
        <v>33.433117624709666</v>
      </c>
      <c r="Z56" s="30">
        <v>-7.0207718289930199</v>
      </c>
    </row>
    <row r="57" spans="1:26" x14ac:dyDescent="0.25">
      <c r="A57" s="21" t="s">
        <v>113</v>
      </c>
      <c r="B57" s="44">
        <v>-19.268289042825927</v>
      </c>
      <c r="C57" s="44">
        <v>-73.05688577012279</v>
      </c>
      <c r="D57" s="44">
        <v>-155.17365594001967</v>
      </c>
      <c r="E57" s="44">
        <v>-81.534655623514482</v>
      </c>
      <c r="F57" s="44">
        <v>-81.534655623514482</v>
      </c>
      <c r="G57" s="44">
        <v>-209.9505552394221</v>
      </c>
      <c r="H57" s="44">
        <v>-209.9505552394221</v>
      </c>
      <c r="I57" s="44">
        <v>-209.9505552394221</v>
      </c>
      <c r="J57" s="44">
        <v>-242.82848296492011</v>
      </c>
      <c r="K57" s="44">
        <v>-242.82848296492011</v>
      </c>
      <c r="L57" s="44">
        <v>-243.81409295475714</v>
      </c>
      <c r="M57" s="44">
        <v>-246.94680217554196</v>
      </c>
      <c r="O57" s="44">
        <v>52.143344376485402</v>
      </c>
      <c r="P57" s="44">
        <v>-76.272555239422218</v>
      </c>
      <c r="Q57" s="44">
        <v>-76.272555239422218</v>
      </c>
      <c r="R57" s="44">
        <v>-76.272555239422218</v>
      </c>
      <c r="S57" s="44">
        <v>-109.15048296492023</v>
      </c>
      <c r="T57" s="44">
        <v>-109.15048296492023</v>
      </c>
      <c r="U57" s="44">
        <v>-110.13609295475726</v>
      </c>
      <c r="V57" s="44">
        <v>-113.26880217554208</v>
      </c>
      <c r="X57" s="38">
        <v>94.683517035079603</v>
      </c>
      <c r="Y57" s="38">
        <v>93.697907045242573</v>
      </c>
      <c r="Z57" s="38">
        <v>90.565197824457755</v>
      </c>
    </row>
    <row r="58" spans="1:26" x14ac:dyDescent="0.25">
      <c r="A58" s="21" t="s">
        <v>114</v>
      </c>
      <c r="B58" s="44">
        <v>-50</v>
      </c>
      <c r="C58" s="44">
        <v>-50</v>
      </c>
      <c r="D58" s="44">
        <v>-25</v>
      </c>
      <c r="E58" s="44">
        <v>-25</v>
      </c>
      <c r="F58" s="44">
        <v>-25</v>
      </c>
      <c r="G58" s="44">
        <v>-25</v>
      </c>
      <c r="H58" s="44">
        <v>-25</v>
      </c>
      <c r="I58" s="44">
        <v>-25</v>
      </c>
      <c r="J58" s="44">
        <v>-25</v>
      </c>
      <c r="K58" s="44">
        <v>-25</v>
      </c>
      <c r="L58" s="44">
        <v>-25</v>
      </c>
      <c r="M58" s="44">
        <v>-25</v>
      </c>
      <c r="O58" s="44">
        <v>-25</v>
      </c>
      <c r="P58" s="44">
        <v>-25</v>
      </c>
      <c r="Q58" s="44">
        <v>-25</v>
      </c>
      <c r="R58" s="44">
        <v>-25</v>
      </c>
      <c r="S58" s="44">
        <v>-25</v>
      </c>
      <c r="T58" s="44">
        <v>-25</v>
      </c>
      <c r="U58" s="44">
        <v>-25</v>
      </c>
      <c r="V58" s="44">
        <v>-25</v>
      </c>
      <c r="X58" s="38">
        <v>-19.8</v>
      </c>
      <c r="Y58" s="38">
        <v>-19.8</v>
      </c>
      <c r="Z58" s="38">
        <v>-19.8</v>
      </c>
    </row>
    <row r="59" spans="1:26" x14ac:dyDescent="0.25">
      <c r="A59" s="21" t="s">
        <v>115</v>
      </c>
      <c r="B59" s="44">
        <v>-233.98744909344623</v>
      </c>
      <c r="C59" s="44">
        <v>-233.61426072551279</v>
      </c>
      <c r="D59" s="44">
        <v>-234.04072987005947</v>
      </c>
      <c r="E59" s="44">
        <v>-195.08107620990296</v>
      </c>
      <c r="F59" s="44">
        <v>-194.90116898831138</v>
      </c>
      <c r="G59" s="44">
        <v>-226.06938961802877</v>
      </c>
      <c r="H59" s="44">
        <v>-229.6127632220701</v>
      </c>
      <c r="I59" s="44">
        <v>-264.14805801679222</v>
      </c>
      <c r="J59" s="44">
        <v>-249.94937773501715</v>
      </c>
      <c r="K59" s="44">
        <v>-239.97503361599587</v>
      </c>
      <c r="L59" s="44">
        <v>-160.18834759731641</v>
      </c>
      <c r="M59" s="44">
        <v>-189.19057986256291</v>
      </c>
      <c r="O59" s="44">
        <v>-285.88716898831143</v>
      </c>
      <c r="P59" s="44">
        <v>-317.05538961802881</v>
      </c>
      <c r="Q59" s="44">
        <v>-320.59876322207015</v>
      </c>
      <c r="R59" s="44">
        <v>-355.13405801679227</v>
      </c>
      <c r="S59" s="44">
        <v>-340.9353777350172</v>
      </c>
      <c r="T59" s="44">
        <v>-330.96103361599592</v>
      </c>
      <c r="U59" s="44">
        <v>-251.17434759731645</v>
      </c>
      <c r="V59" s="44">
        <v>-280.17657986256296</v>
      </c>
      <c r="X59" s="38">
        <v>-196.37603361599568</v>
      </c>
      <c r="Y59" s="38">
        <v>-116.58934759731622</v>
      </c>
      <c r="Z59" s="38">
        <v>-145.59157986256272</v>
      </c>
    </row>
    <row r="60" spans="1:26" x14ac:dyDescent="0.25">
      <c r="A60" s="21" t="s">
        <v>128</v>
      </c>
      <c r="B60" s="44">
        <v>111.65463867358424</v>
      </c>
      <c r="C60" s="44">
        <v>113.95557512852817</v>
      </c>
      <c r="D60" s="44">
        <v>113.95557512852817</v>
      </c>
      <c r="E60" s="44">
        <v>113.95557512852817</v>
      </c>
      <c r="F60" s="44">
        <v>113.95557512852817</v>
      </c>
      <c r="G60" s="44">
        <v>120.103831152978</v>
      </c>
      <c r="H60" s="44">
        <v>107.805831152978</v>
      </c>
      <c r="I60" s="44">
        <v>107.805831152978</v>
      </c>
      <c r="J60" s="44">
        <v>94.378637502361897</v>
      </c>
      <c r="K60" s="44">
        <v>96.710156920186407</v>
      </c>
      <c r="L60" s="44">
        <v>98.2628865130702</v>
      </c>
      <c r="M60" s="44">
        <v>100.21398584030491</v>
      </c>
      <c r="O60" s="44">
        <v>113.95557512852817</v>
      </c>
      <c r="P60" s="44">
        <v>120.103831152978</v>
      </c>
      <c r="Q60" s="44">
        <v>107.805831152978</v>
      </c>
      <c r="R60" s="44">
        <v>107.805831152978</v>
      </c>
      <c r="S60" s="44">
        <v>94.378637502361897</v>
      </c>
      <c r="T60" s="44">
        <v>96.710156920186407</v>
      </c>
      <c r="U60" s="44">
        <v>98.2628865130702</v>
      </c>
      <c r="V60" s="44">
        <v>100.21398584030491</v>
      </c>
      <c r="X60" s="38">
        <v>96.710156920186407</v>
      </c>
      <c r="Y60" s="38">
        <v>98.2628865130702</v>
      </c>
      <c r="Z60" s="38">
        <v>100.21398584030491</v>
      </c>
    </row>
    <row r="61" spans="1:26" x14ac:dyDescent="0.25">
      <c r="A61" s="21" t="s">
        <v>125</v>
      </c>
      <c r="B61" s="44">
        <v>-34.741593684932923</v>
      </c>
      <c r="C61" s="44">
        <v>-40.842694187251254</v>
      </c>
      <c r="D61" s="44">
        <v>-30.475225187533596</v>
      </c>
      <c r="E61" s="44">
        <v>-7.5366106480266524</v>
      </c>
      <c r="F61" s="44">
        <v>-7.5312515908605917</v>
      </c>
      <c r="G61" s="44">
        <v>-34.030954251282878</v>
      </c>
      <c r="H61" s="44">
        <v>-39.656522251283263</v>
      </c>
      <c r="I61" s="44">
        <v>-21.71620206435648</v>
      </c>
      <c r="J61" s="44">
        <v>-30.056012775282738</v>
      </c>
      <c r="K61" s="44">
        <v>-33.211676925799111</v>
      </c>
      <c r="L61" s="44">
        <v>-29.452328336286655</v>
      </c>
      <c r="M61" s="44">
        <v>-39.722375631193586</v>
      </c>
      <c r="O61" s="44">
        <v>-7.2032515908606172</v>
      </c>
      <c r="P61" s="44">
        <v>-33.702954251282904</v>
      </c>
      <c r="Q61" s="44">
        <v>-39.328522251283289</v>
      </c>
      <c r="R61" s="44">
        <v>-21.388202064356506</v>
      </c>
      <c r="S61" s="44">
        <v>-29.728012775282764</v>
      </c>
      <c r="T61" s="44">
        <v>-32.883676925799136</v>
      </c>
      <c r="U61" s="44">
        <v>-29.12432833628668</v>
      </c>
      <c r="V61" s="44">
        <v>-39.394375631193611</v>
      </c>
      <c r="X61" s="38">
        <v>-25.89767692579909</v>
      </c>
      <c r="Y61" s="38">
        <v>-22.138328336286634</v>
      </c>
      <c r="Z61" s="38">
        <v>-32.408375631193564</v>
      </c>
    </row>
    <row r="62" spans="1:26" x14ac:dyDescent="0.25">
      <c r="A62" s="28" t="s">
        <v>116</v>
      </c>
      <c r="B62" s="30">
        <v>-701.32268556870713</v>
      </c>
      <c r="C62" s="30">
        <v>-779.00631473471731</v>
      </c>
      <c r="D62" s="30">
        <v>-663.60527836393067</v>
      </c>
      <c r="E62" s="30">
        <v>-774.02070312706655</v>
      </c>
      <c r="F62" s="30">
        <v>-752.34506430249803</v>
      </c>
      <c r="G62" s="30">
        <v>-972.0011342719099</v>
      </c>
      <c r="H62" s="30">
        <v>-1026.2386459612298</v>
      </c>
      <c r="I62" s="30">
        <v>-1145.0805123775999</v>
      </c>
      <c r="J62" s="30">
        <v>-1092.8090471323176</v>
      </c>
      <c r="K62" s="30">
        <v>-1043.2481725256757</v>
      </c>
      <c r="L62" s="30">
        <v>-856.11436745969968</v>
      </c>
      <c r="M62" s="30">
        <v>-1042.0779290624669</v>
      </c>
      <c r="O62" s="30">
        <v>-350.42619735115477</v>
      </c>
      <c r="P62" s="30">
        <v>-570.08226732056664</v>
      </c>
      <c r="Q62" s="30">
        <v>-624.31977900988659</v>
      </c>
      <c r="R62" s="30">
        <v>-743.16164542625665</v>
      </c>
      <c r="S62" s="30">
        <v>-690.89018018097431</v>
      </c>
      <c r="T62" s="30">
        <v>-641.32930557433247</v>
      </c>
      <c r="U62" s="30">
        <v>-454.19550050835642</v>
      </c>
      <c r="V62" s="30">
        <v>-640.1590621111236</v>
      </c>
      <c r="X62" s="30">
        <v>-209.53953254212774</v>
      </c>
      <c r="Y62" s="30">
        <v>-22.405727476151696</v>
      </c>
      <c r="Z62" s="30">
        <v>-208.36928907891888</v>
      </c>
    </row>
    <row r="63" spans="1:26" x14ac:dyDescent="0.25">
      <c r="A63" s="21" t="s">
        <v>117</v>
      </c>
      <c r="B63" s="44">
        <v>-13.101039000004675</v>
      </c>
      <c r="C63" s="44">
        <v>-18.245915999998033</v>
      </c>
      <c r="D63" s="44">
        <v>-18.854990422291053</v>
      </c>
      <c r="E63" s="44">
        <v>-18.855855422291029</v>
      </c>
      <c r="F63" s="44">
        <v>-10.407318866264291</v>
      </c>
      <c r="G63" s="44">
        <v>-26.44100686626382</v>
      </c>
      <c r="H63" s="44">
        <v>-23.414001866263902</v>
      </c>
      <c r="I63" s="44">
        <v>-19.411282866263832</v>
      </c>
      <c r="J63" s="44">
        <v>-19.96533686626401</v>
      </c>
      <c r="K63" s="44">
        <v>-16.103369260692602</v>
      </c>
      <c r="L63" s="44">
        <v>-17.44707465512468</v>
      </c>
      <c r="M63" s="44">
        <v>-13.720176049549565</v>
      </c>
      <c r="O63" s="44">
        <v>-1.8944519149217172</v>
      </c>
      <c r="P63" s="44">
        <v>-17.928139914921246</v>
      </c>
      <c r="Q63" s="44">
        <v>-14.901134914921329</v>
      </c>
      <c r="R63" s="44">
        <v>-10.898415914921259</v>
      </c>
      <c r="S63" s="44">
        <v>-11.452469914921437</v>
      </c>
      <c r="T63" s="44">
        <v>-7.590502309350029</v>
      </c>
      <c r="U63" s="44">
        <v>-8.934207703782107</v>
      </c>
      <c r="V63" s="44">
        <v>-5.2073090982069914</v>
      </c>
      <c r="X63" s="38">
        <v>-7.5907292771451864</v>
      </c>
      <c r="Y63" s="38">
        <v>-8.9344346715772645</v>
      </c>
      <c r="Z63" s="38">
        <v>-5.2075360660021488</v>
      </c>
    </row>
    <row r="64" spans="1:26" x14ac:dyDescent="0.25">
      <c r="A64" s="21" t="s">
        <v>118</v>
      </c>
      <c r="B64" s="44">
        <v>-157.82352548632048</v>
      </c>
      <c r="C64" s="44">
        <v>-173.2160720735701</v>
      </c>
      <c r="D64" s="44">
        <v>-246.48826988760811</v>
      </c>
      <c r="E64" s="44">
        <v>-334.33317470260818</v>
      </c>
      <c r="F64" s="44">
        <v>-299.20900434294481</v>
      </c>
      <c r="G64" s="44">
        <v>-279.8655952520046</v>
      </c>
      <c r="H64" s="44">
        <v>-295.4954577892986</v>
      </c>
      <c r="I64" s="44">
        <v>-276.69638195957646</v>
      </c>
      <c r="J64" s="44">
        <v>-223.69062122168543</v>
      </c>
      <c r="K64" s="44">
        <v>-204.30678972888313</v>
      </c>
      <c r="L64" s="44">
        <v>-194.75843158954058</v>
      </c>
      <c r="M64" s="44">
        <v>-110.47201642310358</v>
      </c>
      <c r="O64" s="44">
        <v>-230.73000434294488</v>
      </c>
      <c r="P64" s="44">
        <v>-211.38659525200467</v>
      </c>
      <c r="Q64" s="44">
        <v>-227.01645778929867</v>
      </c>
      <c r="R64" s="44">
        <v>-208.21738195957653</v>
      </c>
      <c r="S64" s="44">
        <v>-155.2116212216855</v>
      </c>
      <c r="T64" s="44">
        <v>-135.8277897288832</v>
      </c>
      <c r="U64" s="44">
        <v>-126.27943158954065</v>
      </c>
      <c r="V64" s="44">
        <v>-41.993016423103654</v>
      </c>
      <c r="X64" s="38">
        <v>-18.200789728883251</v>
      </c>
      <c r="Y64" s="38">
        <v>-8.6524315895406971</v>
      </c>
      <c r="Z64" s="38">
        <v>75.633983576896298</v>
      </c>
    </row>
    <row r="65" spans="1:26" x14ac:dyDescent="0.25">
      <c r="A65" s="21" t="s">
        <v>119</v>
      </c>
      <c r="B65" s="44">
        <v>-73.525211059179014</v>
      </c>
      <c r="C65" s="44">
        <v>-85.870601242359101</v>
      </c>
      <c r="D65" s="44">
        <v>28.663218453655077</v>
      </c>
      <c r="E65" s="44">
        <v>11.041225243655163</v>
      </c>
      <c r="F65" s="44">
        <v>5.3398656246486098E-3</v>
      </c>
      <c r="G65" s="44">
        <v>-4.8805445997581387</v>
      </c>
      <c r="H65" s="44">
        <v>-0.22855784993936368</v>
      </c>
      <c r="I65" s="44">
        <v>22.07426820337713</v>
      </c>
      <c r="J65" s="44">
        <v>30.643356157545384</v>
      </c>
      <c r="K65" s="44">
        <v>1.6977194975378893</v>
      </c>
      <c r="L65" s="44">
        <v>3.8690373993279081</v>
      </c>
      <c r="M65" s="44">
        <v>-15.059128033723027</v>
      </c>
      <c r="O65" s="44">
        <v>40.981339865624705</v>
      </c>
      <c r="P65" s="44">
        <v>36.095455400241917</v>
      </c>
      <c r="Q65" s="44">
        <v>40.747442150060692</v>
      </c>
      <c r="R65" s="44">
        <v>63.050268203377186</v>
      </c>
      <c r="S65" s="44">
        <v>71.61935615754544</v>
      </c>
      <c r="T65" s="44">
        <v>42.673719497537945</v>
      </c>
      <c r="U65" s="44">
        <v>44.845037399327964</v>
      </c>
      <c r="V65" s="44">
        <v>25.916871966277029</v>
      </c>
      <c r="X65" s="38">
        <v>17.301719497537931</v>
      </c>
      <c r="Y65" s="38">
        <v>19.47303739932795</v>
      </c>
      <c r="Z65" s="38">
        <v>0.54487196627701451</v>
      </c>
    </row>
    <row r="66" spans="1:26" x14ac:dyDescent="0.25">
      <c r="A66" s="21" t="s">
        <v>120</v>
      </c>
      <c r="B66" s="44">
        <v>-233.65130253797446</v>
      </c>
      <c r="C66" s="44">
        <v>-240.78151197608662</v>
      </c>
      <c r="D66" s="44">
        <v>-241.46460877465751</v>
      </c>
      <c r="E66" s="44">
        <v>-272.18370177465744</v>
      </c>
      <c r="F66" s="44">
        <v>-272.66983842897702</v>
      </c>
      <c r="G66" s="44">
        <v>-264.37455442897698</v>
      </c>
      <c r="H66" s="44">
        <v>-296.294441428977</v>
      </c>
      <c r="I66" s="44">
        <v>-265.35096234043209</v>
      </c>
      <c r="J66" s="44">
        <v>-281.64253334043218</v>
      </c>
      <c r="K66" s="44">
        <v>-232.14997725532402</v>
      </c>
      <c r="L66" s="44">
        <v>-197.64927017021608</v>
      </c>
      <c r="M66" s="44">
        <v>-289.26815508510805</v>
      </c>
      <c r="O66" s="44">
        <v>-165.72283842897696</v>
      </c>
      <c r="P66" s="44">
        <v>-157.42755442897692</v>
      </c>
      <c r="Q66" s="44">
        <v>-189.34744142897694</v>
      </c>
      <c r="R66" s="44">
        <v>-158.40396234043203</v>
      </c>
      <c r="S66" s="44">
        <v>-174.69553334043212</v>
      </c>
      <c r="T66" s="44">
        <v>-125.20297725532396</v>
      </c>
      <c r="U66" s="44">
        <v>-90.702270170216025</v>
      </c>
      <c r="V66" s="44">
        <v>-182.32115508510799</v>
      </c>
      <c r="X66" s="38">
        <v>61.325022744675948</v>
      </c>
      <c r="Y66" s="38">
        <v>95.825729829783882</v>
      </c>
      <c r="Z66" s="38">
        <v>4.2068449148919171</v>
      </c>
    </row>
    <row r="67" spans="1:26" x14ac:dyDescent="0.25">
      <c r="A67" s="21" t="s">
        <v>158</v>
      </c>
      <c r="B67" s="44">
        <v>-7.2759876547237639</v>
      </c>
      <c r="C67" s="44">
        <v>-11.418960851402971</v>
      </c>
      <c r="D67" s="44">
        <v>23.467933661545857</v>
      </c>
      <c r="E67" s="44">
        <v>23.422925661545861</v>
      </c>
      <c r="F67" s="44">
        <v>23.422925661545861</v>
      </c>
      <c r="G67" s="44">
        <v>-36.727431839628395</v>
      </c>
      <c r="H67" s="44">
        <v>-42.28704950069519</v>
      </c>
      <c r="I67" s="44">
        <v>-48.418630500695144</v>
      </c>
      <c r="J67" s="44">
        <v>-48.418630500695144</v>
      </c>
      <c r="K67" s="44">
        <v>-37.760103597969675</v>
      </c>
      <c r="L67" s="44">
        <v>-36.480054695244206</v>
      </c>
      <c r="M67" s="44">
        <v>-30.821527792518765</v>
      </c>
      <c r="O67" s="44">
        <v>23.68492566154589</v>
      </c>
      <c r="P67" s="44">
        <v>-36.465431839628366</v>
      </c>
      <c r="Q67" s="44">
        <v>-42.025049500695161</v>
      </c>
      <c r="R67" s="44">
        <v>-48.156630500695115</v>
      </c>
      <c r="S67" s="44">
        <v>-48.156630500695115</v>
      </c>
      <c r="T67" s="44">
        <v>-37.498103597969646</v>
      </c>
      <c r="U67" s="44">
        <v>-36.218054695244177</v>
      </c>
      <c r="V67" s="44">
        <v>-30.559527792518736</v>
      </c>
      <c r="X67" s="38">
        <v>-37.461103597969668</v>
      </c>
      <c r="Y67" s="38">
        <v>-36.1810546952442</v>
      </c>
      <c r="Z67" s="38">
        <v>-30.522527792518758</v>
      </c>
    </row>
    <row r="68" spans="1:26" x14ac:dyDescent="0.25">
      <c r="A68" s="21" t="s">
        <v>121</v>
      </c>
      <c r="B68" s="44">
        <v>-154.79360382920618</v>
      </c>
      <c r="C68" s="44">
        <v>-181.21333399607352</v>
      </c>
      <c r="D68" s="44">
        <v>-183.31562596103208</v>
      </c>
      <c r="E68" s="44">
        <v>-185.11626999103191</v>
      </c>
      <c r="F68" s="44">
        <v>-181.64602084901912</v>
      </c>
      <c r="G68" s="44">
        <v>-221.69627935705762</v>
      </c>
      <c r="H68" s="44">
        <v>-248.83212580379541</v>
      </c>
      <c r="I68" s="44">
        <v>-264.78454496379459</v>
      </c>
      <c r="J68" s="44">
        <v>-262.36046988379462</v>
      </c>
      <c r="K68" s="44">
        <v>-232.37060488034581</v>
      </c>
      <c r="L68" s="44">
        <v>-277.03548661689774</v>
      </c>
      <c r="M68" s="44">
        <v>-277.18422363344871</v>
      </c>
      <c r="O68" s="44">
        <v>-127.48102084901916</v>
      </c>
      <c r="P68" s="44">
        <v>-167.53127935705766</v>
      </c>
      <c r="Q68" s="44">
        <v>-194.66712580379544</v>
      </c>
      <c r="R68" s="44">
        <v>-210.61954496379462</v>
      </c>
      <c r="S68" s="44">
        <v>-208.19546988379466</v>
      </c>
      <c r="T68" s="44">
        <v>-178.20560488034585</v>
      </c>
      <c r="U68" s="44">
        <v>-222.87048661689778</v>
      </c>
      <c r="V68" s="44">
        <v>-223.01922363344875</v>
      </c>
      <c r="X68" s="38">
        <v>-104.78860488034582</v>
      </c>
      <c r="Y68" s="38">
        <v>-149.45348661689775</v>
      </c>
      <c r="Z68" s="38">
        <v>-149.60222363344872</v>
      </c>
    </row>
    <row r="69" spans="1:26" x14ac:dyDescent="0.25">
      <c r="A69" s="21" t="s">
        <v>6</v>
      </c>
      <c r="B69" s="44">
        <v>-11.380640569095732</v>
      </c>
      <c r="C69" s="44">
        <v>-11.774320056465172</v>
      </c>
      <c r="D69" s="44">
        <v>-17.620133791559638</v>
      </c>
      <c r="E69" s="44">
        <v>-17.622235791559646</v>
      </c>
      <c r="F69" s="44">
        <v>-17.622235791559618</v>
      </c>
      <c r="G69" s="44">
        <v>-2.6112467915595658</v>
      </c>
      <c r="H69" s="44">
        <v>-1.8890667915596282</v>
      </c>
      <c r="I69" s="44">
        <v>-1.8297667915596065</v>
      </c>
      <c r="J69" s="44">
        <v>-1.0426447915596526</v>
      </c>
      <c r="K69" s="44">
        <v>5.1603491563302413</v>
      </c>
      <c r="L69" s="44">
        <v>7.8357251042201739</v>
      </c>
      <c r="M69" s="44">
        <v>11.63549905211012</v>
      </c>
      <c r="O69" s="44">
        <v>-20.539235791559605</v>
      </c>
      <c r="P69" s="44">
        <v>-5.5282467915595532</v>
      </c>
      <c r="Q69" s="44">
        <v>-4.8060667915596156</v>
      </c>
      <c r="R69" s="44">
        <v>-4.7467667915595939</v>
      </c>
      <c r="S69" s="44">
        <v>-3.95964479155964</v>
      </c>
      <c r="T69" s="44">
        <v>2.2433491563302539</v>
      </c>
      <c r="U69" s="44">
        <v>4.9187251042201865</v>
      </c>
      <c r="V69" s="44">
        <v>8.7184990521101327</v>
      </c>
      <c r="X69" s="38">
        <v>2.2363491563302347</v>
      </c>
      <c r="Y69" s="38">
        <v>4.9117251042201673</v>
      </c>
      <c r="Z69" s="38">
        <v>8.7114990521101134</v>
      </c>
    </row>
    <row r="70" spans="1:26" x14ac:dyDescent="0.25">
      <c r="A70" s="21" t="s">
        <v>129</v>
      </c>
      <c r="B70" s="44">
        <v>-116.65054998000016</v>
      </c>
      <c r="C70" s="44">
        <v>-133.47745996000015</v>
      </c>
      <c r="D70" s="44">
        <v>-99.837695663987802</v>
      </c>
      <c r="E70" s="44">
        <v>-73.903921344330456</v>
      </c>
      <c r="F70" s="44">
        <v>-73.945630066895205</v>
      </c>
      <c r="G70" s="44">
        <v>-108.58558200528171</v>
      </c>
      <c r="H70" s="44">
        <v>-134.42133917138972</v>
      </c>
      <c r="I70" s="44">
        <v>-104.62935918138919</v>
      </c>
      <c r="J70" s="44">
        <v>-99.694711141389575</v>
      </c>
      <c r="K70" s="44">
        <v>-90.679829596041714</v>
      </c>
      <c r="L70" s="44">
        <v>-30.627690050694923</v>
      </c>
      <c r="M70" s="44">
        <v>-73.158115475347699</v>
      </c>
      <c r="O70" s="44">
        <v>-73.967630066895026</v>
      </c>
      <c r="P70" s="44">
        <v>-108.60758200528153</v>
      </c>
      <c r="Q70" s="44">
        <v>-134.44333917138954</v>
      </c>
      <c r="R70" s="44">
        <v>-104.65135918138901</v>
      </c>
      <c r="S70" s="44">
        <v>-99.716711141389396</v>
      </c>
      <c r="T70" s="44">
        <v>-90.701829596041534</v>
      </c>
      <c r="U70" s="44">
        <v>-30.649690050694744</v>
      </c>
      <c r="V70" s="44">
        <v>-73.18011547534752</v>
      </c>
      <c r="X70" s="38">
        <v>-49.352829596041715</v>
      </c>
      <c r="Y70" s="38">
        <v>10.699309949305075</v>
      </c>
      <c r="Z70" s="38">
        <v>-31.831115475347701</v>
      </c>
    </row>
    <row r="71" spans="1:26" x14ac:dyDescent="0.25">
      <c r="A71" s="21" t="s">
        <v>130</v>
      </c>
      <c r="B71" s="44">
        <v>40.572570719930098</v>
      </c>
      <c r="C71" s="44">
        <v>38.428526230642404</v>
      </c>
      <c r="D71" s="44">
        <v>29.445561663012484</v>
      </c>
      <c r="E71" s="44">
        <v>38.902272722047869</v>
      </c>
      <c r="F71" s="44">
        <v>37.327750722047867</v>
      </c>
      <c r="G71" s="44">
        <v>34.711308692047751</v>
      </c>
      <c r="H71" s="44">
        <v>28.551170047232731</v>
      </c>
      <c r="I71" s="44">
        <v>29.004757037232764</v>
      </c>
      <c r="J71" s="44">
        <v>32.550074037232775</v>
      </c>
      <c r="K71" s="44">
        <v>36.929706067683441</v>
      </c>
      <c r="L71" s="44">
        <v>41.359737078134074</v>
      </c>
      <c r="M71" s="44">
        <v>41.375557068584726</v>
      </c>
      <c r="O71" s="44">
        <v>37.220750722047896</v>
      </c>
      <c r="P71" s="44">
        <v>34.60430869204778</v>
      </c>
      <c r="Q71" s="44">
        <v>28.44417004723276</v>
      </c>
      <c r="R71" s="44">
        <v>28.897757037232793</v>
      </c>
      <c r="S71" s="44">
        <v>32.443074037232805</v>
      </c>
      <c r="T71" s="44">
        <v>36.82270606768347</v>
      </c>
      <c r="U71" s="44">
        <v>41.252737078134103</v>
      </c>
      <c r="V71" s="44">
        <v>41.268557068584755</v>
      </c>
      <c r="X71" s="38">
        <v>37.000706067683453</v>
      </c>
      <c r="Y71" s="38">
        <v>41.430737078134086</v>
      </c>
      <c r="Z71" s="38">
        <v>41.446557068584738</v>
      </c>
    </row>
    <row r="72" spans="1:26" x14ac:dyDescent="0.25">
      <c r="A72" s="21" t="s">
        <v>131</v>
      </c>
      <c r="B72" s="44">
        <v>-28.83591799999995</v>
      </c>
      <c r="C72" s="44">
        <v>-32.115397000000016</v>
      </c>
      <c r="D72" s="44">
        <v>-23.931470630888001</v>
      </c>
      <c r="E72" s="44">
        <v>-23.93586063088803</v>
      </c>
      <c r="F72" s="44">
        <v>-23.93586063088803</v>
      </c>
      <c r="G72" s="44">
        <v>-33.179320630888057</v>
      </c>
      <c r="H72" s="44">
        <v>-32.796773572078436</v>
      </c>
      <c r="I72" s="44">
        <v>-33.710097572078425</v>
      </c>
      <c r="J72" s="44">
        <v>-34.300658572078461</v>
      </c>
      <c r="K72" s="44">
        <v>-32.816365179058849</v>
      </c>
      <c r="L72" s="44">
        <v>-32.136200786039254</v>
      </c>
      <c r="M72" s="44">
        <v>-32.444681393019593</v>
      </c>
      <c r="O72" s="44">
        <v>-19.367860630888032</v>
      </c>
      <c r="P72" s="44">
        <v>-28.611320630888059</v>
      </c>
      <c r="Q72" s="44">
        <v>-28.228773572078438</v>
      </c>
      <c r="R72" s="44">
        <v>-29.142097572078427</v>
      </c>
      <c r="S72" s="44">
        <v>-29.732658572078464</v>
      </c>
      <c r="T72" s="44">
        <v>-28.248365179058851</v>
      </c>
      <c r="U72" s="44">
        <v>-27.568200786039256</v>
      </c>
      <c r="V72" s="44">
        <v>-27.876681393019595</v>
      </c>
      <c r="X72" s="38">
        <v>-8.0365179058873082E-2</v>
      </c>
      <c r="Y72" s="38">
        <v>0.599799213960722</v>
      </c>
      <c r="Z72" s="38">
        <v>0.29131860698038281</v>
      </c>
    </row>
    <row r="73" spans="1:26" x14ac:dyDescent="0.25">
      <c r="A73" s="21" t="s">
        <v>132</v>
      </c>
      <c r="B73" s="44">
        <v>-3.5751070000000311</v>
      </c>
      <c r="C73" s="44">
        <v>-3.6080400000000168</v>
      </c>
      <c r="D73" s="44">
        <v>-1.5722994837802418</v>
      </c>
      <c r="E73" s="44">
        <v>-1.572465483780249</v>
      </c>
      <c r="F73" s="44">
        <v>-1.572465483780249</v>
      </c>
      <c r="G73" s="44">
        <v>-1.8146514837802386</v>
      </c>
      <c r="H73" s="44">
        <v>-1.8045404537802341</v>
      </c>
      <c r="I73" s="44">
        <v>1.6326070262197732</v>
      </c>
      <c r="J73" s="44">
        <v>1.6556402262197683</v>
      </c>
      <c r="K73" s="44">
        <v>1.2319041671648474</v>
      </c>
      <c r="L73" s="44">
        <v>0.80398865810986386</v>
      </c>
      <c r="M73" s="44">
        <v>0.47377348905494543</v>
      </c>
      <c r="O73" s="44">
        <v>-0.59846548378023812</v>
      </c>
      <c r="P73" s="44">
        <v>-0.84065148378022769</v>
      </c>
      <c r="Q73" s="44">
        <v>-0.83054045378022323</v>
      </c>
      <c r="R73" s="44">
        <v>2.606607026219784</v>
      </c>
      <c r="S73" s="44">
        <v>2.6296402262197791</v>
      </c>
      <c r="T73" s="44">
        <v>2.2059041671648583</v>
      </c>
      <c r="U73" s="44">
        <v>1.7779886581098747</v>
      </c>
      <c r="V73" s="44">
        <v>1.4477734890549563</v>
      </c>
      <c r="X73" s="38">
        <v>1.7079041671648607</v>
      </c>
      <c r="Y73" s="38">
        <v>1.2799886581098772</v>
      </c>
      <c r="Z73" s="38">
        <v>0.94977348905495873</v>
      </c>
    </row>
    <row r="74" spans="1:26" x14ac:dyDescent="0.25">
      <c r="A74" s="21" t="s">
        <v>133</v>
      </c>
      <c r="B74" s="44">
        <v>-0.63243499999999386</v>
      </c>
      <c r="C74" s="44">
        <v>-2.0640529999999941</v>
      </c>
      <c r="D74" s="44">
        <v>1.89053663264297</v>
      </c>
      <c r="E74" s="44">
        <v>1.8905366326429629</v>
      </c>
      <c r="F74" s="44">
        <v>1.7712608525784788</v>
      </c>
      <c r="G74" s="44">
        <v>2.2891438525784693</v>
      </c>
      <c r="H74" s="44">
        <v>2.2751078525784649</v>
      </c>
      <c r="I74" s="44">
        <v>2.282569852578483</v>
      </c>
      <c r="J74" s="44">
        <v>-3.9493151474215296</v>
      </c>
      <c r="K74" s="44">
        <v>-3.2543166105661427</v>
      </c>
      <c r="L74" s="44">
        <v>-4.1142590737107696</v>
      </c>
      <c r="M74" s="44">
        <v>-3.989699536855376</v>
      </c>
      <c r="O74" s="44">
        <v>1.7712608525784788</v>
      </c>
      <c r="P74" s="44">
        <v>2.2891438525784693</v>
      </c>
      <c r="Q74" s="44">
        <v>2.2751078525784649</v>
      </c>
      <c r="R74" s="44">
        <v>2.282569852578483</v>
      </c>
      <c r="S74" s="44">
        <v>-3.9493151474215296</v>
      </c>
      <c r="T74" s="44">
        <v>-3.2543166105661427</v>
      </c>
      <c r="U74" s="44">
        <v>-4.1142590737107696</v>
      </c>
      <c r="V74" s="44">
        <v>-3.989699536855376</v>
      </c>
      <c r="X74" s="38">
        <v>-3.2543166105661427</v>
      </c>
      <c r="Y74" s="38">
        <v>-4.1142590737107696</v>
      </c>
      <c r="Z74" s="38">
        <v>-3.989699536855376</v>
      </c>
    </row>
    <row r="75" spans="1:26" x14ac:dyDescent="0.25">
      <c r="A75" s="21" t="s">
        <v>134</v>
      </c>
      <c r="B75" s="44">
        <v>-8.5182149999999996</v>
      </c>
      <c r="C75" s="44">
        <v>-8.5182149999999996</v>
      </c>
      <c r="D75" s="44">
        <v>-2.7444310000000001</v>
      </c>
      <c r="E75" s="44">
        <v>-2.7444310000000001</v>
      </c>
      <c r="F75" s="44">
        <v>-2.7444310000000001</v>
      </c>
      <c r="G75" s="44">
        <v>-6.5024169999999994</v>
      </c>
      <c r="H75" s="44">
        <v>-6.5024169999999994</v>
      </c>
      <c r="I75" s="44">
        <v>-6.5024169999999994</v>
      </c>
      <c r="J75" s="44">
        <v>-6.8543370000000001</v>
      </c>
      <c r="K75" s="44">
        <v>-8.3561129999999988</v>
      </c>
      <c r="L75" s="44">
        <v>-9.9210750000000001</v>
      </c>
      <c r="M75" s="44">
        <v>-11.590225999999999</v>
      </c>
      <c r="O75" s="44">
        <v>-2.7444310000000001</v>
      </c>
      <c r="P75" s="44">
        <v>-6.5024169999999994</v>
      </c>
      <c r="Q75" s="44">
        <v>-6.5024169999999994</v>
      </c>
      <c r="R75" s="44">
        <v>-6.5024169999999994</v>
      </c>
      <c r="S75" s="44">
        <v>-6.8543370000000001</v>
      </c>
      <c r="T75" s="44">
        <v>-8.3561129999999988</v>
      </c>
      <c r="U75" s="44">
        <v>-9.9210750000000001</v>
      </c>
      <c r="V75" s="44">
        <v>-11.590225999999999</v>
      </c>
      <c r="X75" s="38">
        <v>-8.3561129999999988</v>
      </c>
      <c r="Y75" s="38">
        <v>-9.9210750000000001</v>
      </c>
      <c r="Z75" s="38">
        <v>-11.590225999999999</v>
      </c>
    </row>
    <row r="76" spans="1:26" x14ac:dyDescent="0.25">
      <c r="A76" s="21" t="s">
        <v>135</v>
      </c>
      <c r="B76" s="44">
        <v>-3.2034300000000018</v>
      </c>
      <c r="C76" s="44">
        <v>-3.380243000000001</v>
      </c>
      <c r="D76" s="44">
        <v>3.4149460000000005</v>
      </c>
      <c r="E76" s="44">
        <v>3.4149460000000005</v>
      </c>
      <c r="F76" s="44">
        <v>4.2262362157539295</v>
      </c>
      <c r="G76" s="44">
        <v>1.1588072157539289</v>
      </c>
      <c r="H76" s="44">
        <v>1.188266215753929</v>
      </c>
      <c r="I76" s="44">
        <v>1.2548872157539286</v>
      </c>
      <c r="J76" s="44">
        <v>1.2376132157539281</v>
      </c>
      <c r="K76" s="44">
        <v>1.0531396618154467</v>
      </c>
      <c r="L76" s="44">
        <v>0.84260710787696436</v>
      </c>
      <c r="M76" s="44">
        <v>0.10809855393848178</v>
      </c>
      <c r="O76" s="44">
        <v>4.134236215753929</v>
      </c>
      <c r="P76" s="44">
        <v>1.0668072157539283</v>
      </c>
      <c r="Q76" s="44">
        <v>1.0962662157539285</v>
      </c>
      <c r="R76" s="44">
        <v>1.1628872157539281</v>
      </c>
      <c r="S76" s="44">
        <v>1.1456132157539276</v>
      </c>
      <c r="T76" s="44">
        <v>0.96113966181544619</v>
      </c>
      <c r="U76" s="44">
        <v>0.75060710787696383</v>
      </c>
      <c r="V76" s="44">
        <v>1.6098553938481253E-2</v>
      </c>
      <c r="X76" s="38">
        <v>2.8111396618154458</v>
      </c>
      <c r="Y76" s="38">
        <v>2.6006071078769635</v>
      </c>
      <c r="Z76" s="38">
        <v>1.8660985539384809</v>
      </c>
    </row>
    <row r="77" spans="1:26" x14ac:dyDescent="0.25">
      <c r="A77" s="21" t="s">
        <v>136</v>
      </c>
      <c r="B77" s="44">
        <v>-1.3060840000000002</v>
      </c>
      <c r="C77" s="44">
        <v>-1.3764790000000011</v>
      </c>
      <c r="D77" s="44">
        <v>-1.3320969999999994</v>
      </c>
      <c r="E77" s="44">
        <v>-1.3322300000000011</v>
      </c>
      <c r="F77" s="44">
        <v>-1.4332383182528077</v>
      </c>
      <c r="G77" s="44">
        <v>-5.0364673182528072</v>
      </c>
      <c r="H77" s="44">
        <v>-5.2642163182528066</v>
      </c>
      <c r="I77" s="44">
        <v>-5.2784723182528062</v>
      </c>
      <c r="J77" s="44">
        <v>-4.9632103182528073</v>
      </c>
      <c r="K77" s="44">
        <v>-5.0964242386896048</v>
      </c>
      <c r="L77" s="44">
        <v>-4.866817159126402</v>
      </c>
      <c r="M77" s="44">
        <v>-4.9805150795632009</v>
      </c>
      <c r="O77" s="44">
        <v>1.2697616817471924</v>
      </c>
      <c r="P77" s="44">
        <v>-2.333467318252807</v>
      </c>
      <c r="Q77" s="44">
        <v>-2.5612163182528063</v>
      </c>
      <c r="R77" s="44">
        <v>-2.5754723182528068</v>
      </c>
      <c r="S77" s="44">
        <v>-2.260210318252807</v>
      </c>
      <c r="T77" s="44">
        <v>-2.3934242386896045</v>
      </c>
      <c r="U77" s="44">
        <v>-2.1638171591264026</v>
      </c>
      <c r="V77" s="44">
        <v>-2.2775150795632015</v>
      </c>
      <c r="X77" s="38">
        <v>-2.3944242386896049</v>
      </c>
      <c r="Y77" s="38">
        <v>-2.164817159126402</v>
      </c>
      <c r="Z77" s="38">
        <v>-2.278515079563201</v>
      </c>
    </row>
    <row r="78" spans="1:26" x14ac:dyDescent="0.25">
      <c r="A78" s="21" t="s">
        <v>5</v>
      </c>
      <c r="B78" s="44">
        <v>28.869917000000001</v>
      </c>
      <c r="C78" s="44">
        <v>28.869917000000001</v>
      </c>
      <c r="D78" s="44">
        <v>-49.644961000000009</v>
      </c>
      <c r="E78" s="44">
        <v>-49.644961000000009</v>
      </c>
      <c r="F78" s="44">
        <v>-49.644961000000009</v>
      </c>
      <c r="G78" s="44">
        <v>0.14266799999999691</v>
      </c>
      <c r="H78" s="44">
        <v>0.14303899999999459</v>
      </c>
      <c r="I78" s="44">
        <v>-98.755577999999971</v>
      </c>
      <c r="J78" s="44">
        <v>-98.752546999999979</v>
      </c>
      <c r="K78" s="44">
        <v>24.945955999999981</v>
      </c>
      <c r="L78" s="44">
        <v>8.9390259999999984</v>
      </c>
      <c r="M78" s="44">
        <v>8.9414650000000009</v>
      </c>
      <c r="O78" s="44">
        <v>10.989039000000005</v>
      </c>
      <c r="P78" s="44">
        <v>60.776668000000015</v>
      </c>
      <c r="Q78" s="44">
        <v>60.777039000000009</v>
      </c>
      <c r="R78" s="44">
        <v>-38.121577999999957</v>
      </c>
      <c r="S78" s="44">
        <v>-38.118546999999964</v>
      </c>
      <c r="T78" s="44">
        <v>85.579955999999996</v>
      </c>
      <c r="U78" s="44">
        <v>69.573026000000013</v>
      </c>
      <c r="V78" s="44">
        <v>69.575465000000008</v>
      </c>
      <c r="X78" s="38">
        <v>3.0299559999999683</v>
      </c>
      <c r="Y78" s="38">
        <v>-12.976974000000013</v>
      </c>
      <c r="Z78" s="38">
        <v>-12.97453500000001</v>
      </c>
    </row>
    <row r="79" spans="1:26" x14ac:dyDescent="0.25">
      <c r="A79" s="21" t="s">
        <v>137</v>
      </c>
      <c r="B79" s="44">
        <v>3.1126238169877922</v>
      </c>
      <c r="C79" s="44">
        <v>10.343587370785116</v>
      </c>
      <c r="D79" s="44">
        <v>63.776641354388943</v>
      </c>
      <c r="E79" s="44">
        <v>73.175166784020092</v>
      </c>
      <c r="F79" s="44">
        <v>73.173654784020044</v>
      </c>
      <c r="G79" s="44">
        <v>13.251078246645392</v>
      </c>
      <c r="H79" s="44">
        <v>46.524888709854821</v>
      </c>
      <c r="I79" s="44">
        <v>28.34629743236647</v>
      </c>
      <c r="J79" s="44">
        <v>29.30036146236651</v>
      </c>
      <c r="K79" s="44">
        <v>-17.957298607633646</v>
      </c>
      <c r="L79" s="44">
        <v>189.00671281236657</v>
      </c>
      <c r="M79" s="44">
        <v>189.8280398023665</v>
      </c>
      <c r="O79" s="44">
        <v>72.934654784020125</v>
      </c>
      <c r="P79" s="44">
        <v>13.012078246645473</v>
      </c>
      <c r="Q79" s="44">
        <v>46.285888709854902</v>
      </c>
      <c r="R79" s="44">
        <v>28.107297432366551</v>
      </c>
      <c r="S79" s="44">
        <v>29.061361462366591</v>
      </c>
      <c r="T79" s="44">
        <v>-18.196298607633565</v>
      </c>
      <c r="U79" s="44">
        <v>188.76771281236665</v>
      </c>
      <c r="V79" s="44">
        <v>189.58903980236659</v>
      </c>
      <c r="X79" s="38">
        <v>-18.967298607633566</v>
      </c>
      <c r="Y79" s="38">
        <v>187.99671281236664</v>
      </c>
      <c r="Z79" s="38">
        <v>188.81803980236657</v>
      </c>
    </row>
    <row r="80" spans="1:26" x14ac:dyDescent="0.25">
      <c r="A80" s="21" t="s">
        <v>122</v>
      </c>
      <c r="B80" s="44">
        <v>40.395252010879446</v>
      </c>
      <c r="C80" s="44">
        <v>50.412257819810733</v>
      </c>
      <c r="D80" s="44">
        <v>72.542467486628937</v>
      </c>
      <c r="E80" s="44">
        <v>55.377330970168728</v>
      </c>
      <c r="F80" s="44">
        <v>42.558772374512692</v>
      </c>
      <c r="G80" s="44">
        <v>-31.839042705484303</v>
      </c>
      <c r="H80" s="44">
        <v>-15.691130240620339</v>
      </c>
      <c r="I80" s="44">
        <v>-104.30840565108602</v>
      </c>
      <c r="J80" s="44">
        <v>-102.56107644786138</v>
      </c>
      <c r="K80" s="44">
        <v>-233.41575512100218</v>
      </c>
      <c r="L80" s="44">
        <v>-303.73484182314024</v>
      </c>
      <c r="M80" s="44">
        <v>-431.75189752628324</v>
      </c>
      <c r="O80" s="44">
        <v>99.633772374513427</v>
      </c>
      <c r="P80" s="44">
        <v>25.235957294516425</v>
      </c>
      <c r="Q80" s="44">
        <v>41.383869759380389</v>
      </c>
      <c r="R80" s="44">
        <v>-47.233405651085292</v>
      </c>
      <c r="S80" s="44">
        <v>-45.486076447860654</v>
      </c>
      <c r="T80" s="44">
        <v>-176.34075512100145</v>
      </c>
      <c r="U80" s="44">
        <v>-246.65984182313952</v>
      </c>
      <c r="V80" s="44">
        <v>-374.67689752628252</v>
      </c>
      <c r="X80" s="38">
        <v>-84.505755121001158</v>
      </c>
      <c r="Y80" s="38">
        <v>-154.82484182313922</v>
      </c>
      <c r="Z80" s="38">
        <v>-282.8418975262822</v>
      </c>
    </row>
    <row r="81" spans="1:26" x14ac:dyDescent="0.25">
      <c r="A81" s="28" t="s">
        <v>123</v>
      </c>
      <c r="B81" s="30">
        <v>-18.727865554387051</v>
      </c>
      <c r="C81" s="30">
        <v>-17.305854554388418</v>
      </c>
      <c r="D81" s="30">
        <v>-45.879170113065868</v>
      </c>
      <c r="E81" s="30">
        <v>-1.3133564734390006</v>
      </c>
      <c r="F81" s="30">
        <v>-20.656551989594021</v>
      </c>
      <c r="G81" s="30">
        <v>-45.73732364200356</v>
      </c>
      <c r="H81" s="30">
        <v>-45.813749371999677</v>
      </c>
      <c r="I81" s="30">
        <v>-44.83735538201023</v>
      </c>
      <c r="J81" s="30">
        <v>-43.728818392010965</v>
      </c>
      <c r="K81" s="30">
        <v>-10.862380640491267</v>
      </c>
      <c r="L81" s="30">
        <v>-18.514368049983261</v>
      </c>
      <c r="M81" s="30">
        <v>-4.3815595505048464</v>
      </c>
      <c r="O81" s="30">
        <v>-14.661551989590436</v>
      </c>
      <c r="P81" s="30">
        <v>-39.742323641999974</v>
      </c>
      <c r="Q81" s="30">
        <v>-39.818749371996091</v>
      </c>
      <c r="R81" s="30">
        <v>-38.842355382006645</v>
      </c>
      <c r="S81" s="30">
        <v>-37.733818392007379</v>
      </c>
      <c r="T81" s="30">
        <v>-4.8673806404876814</v>
      </c>
      <c r="U81" s="30">
        <v>-12.519368049979676</v>
      </c>
      <c r="V81" s="30">
        <v>1.6134404494987393</v>
      </c>
      <c r="X81" s="30">
        <v>-21.117380640494957</v>
      </c>
      <c r="Y81" s="30">
        <v>-28.769368049986952</v>
      </c>
      <c r="Z81" s="30">
        <v>-14.636559550508537</v>
      </c>
    </row>
    <row r="82" spans="1:26" x14ac:dyDescent="0.25">
      <c r="A82" s="25" t="s">
        <v>124</v>
      </c>
      <c r="B82" s="26">
        <v>180.56547900214082</v>
      </c>
      <c r="C82" s="26">
        <v>293.11178377403121</v>
      </c>
      <c r="D82" s="26">
        <v>586.14538304608595</v>
      </c>
      <c r="E82" s="26">
        <v>513.44657380742319</v>
      </c>
      <c r="F82" s="26">
        <v>680.22535312877426</v>
      </c>
      <c r="G82" s="26">
        <v>1300.1493289574655</v>
      </c>
      <c r="H82" s="26">
        <v>1106.2978490705882</v>
      </c>
      <c r="I82" s="26">
        <v>1424.5100915383509</v>
      </c>
      <c r="J82" s="26">
        <v>1453.8222171926518</v>
      </c>
      <c r="K82" s="26">
        <v>1378.2742354619395</v>
      </c>
      <c r="L82" s="26">
        <v>1441.3188436091723</v>
      </c>
      <c r="M82" s="26">
        <v>1615.8942415902975</v>
      </c>
      <c r="O82" s="40">
        <v>866.30609312877641</v>
      </c>
      <c r="P82" s="40">
        <v>1486.2300689574677</v>
      </c>
      <c r="Q82" s="40">
        <v>1292.3785890705904</v>
      </c>
      <c r="R82" s="40">
        <v>1610.5908315383531</v>
      </c>
      <c r="S82" s="40">
        <v>1639.902957192654</v>
      </c>
      <c r="T82" s="40">
        <v>1564.3549754619416</v>
      </c>
      <c r="U82" s="40">
        <v>1627.3995836091744</v>
      </c>
      <c r="V82" s="40">
        <v>1801.9749815902996</v>
      </c>
      <c r="X82" s="26">
        <v>1563.0299754619336</v>
      </c>
      <c r="Y82" s="26">
        <v>1626.0745836091664</v>
      </c>
      <c r="Z82" s="26">
        <v>1800.6499815902916</v>
      </c>
    </row>
  </sheetData>
  <phoneticPr fontId="2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8" ma:contentTypeDescription="Umožňuje vytvoriť nový dokument." ma:contentTypeScope="" ma:versionID="b65b16e74ed3c1c16f249c9c1fe3663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5a73af116c45df24153a6714ada099fc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3F2DA6-DB56-4048-93C8-EA33641D4EA7}">
  <ds:schemaRefs>
    <ds:schemaRef ds:uri="http://schemas.microsoft.com/office/2006/metadata/properties"/>
    <ds:schemaRef ds:uri="http://schemas.microsoft.com/office/2006/documentManagement/types"/>
    <ds:schemaRef ds:uri="ca90bd8a-abf5-4496-9b56-aba63058f6b7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9d76330f-e8f1-434f-b6cd-d02727bbea5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FA3A06-291C-4812-9856-E7CDB4A27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2022_vplyvy</vt:lpstr>
      <vt:lpstr>2022_vplyvy_konsolidovane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Pavol Majher</cp:lastModifiedBy>
  <dcterms:created xsi:type="dcterms:W3CDTF">2019-05-30T05:56:05Z</dcterms:created>
  <dcterms:modified xsi:type="dcterms:W3CDTF">2022-12-22T13:08:55Z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