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3.xml" ContentType="application/vnd.openxmlformats-officedocument.drawing+xml"/>
  <Override PartName="/xl/drawings/drawing24.xml" ContentType="application/vnd.openxmlformats-officedocument.drawing+xml"/>
  <Override PartName="/xl/charts/chart7.xml" ContentType="application/vnd.openxmlformats-officedocument.drawingml.chart+xml"/>
  <Override PartName="/xl/drawings/drawing25.xml" ContentType="application/vnd.openxmlformats-officedocument.drawing+xml"/>
  <Override PartName="/xl/charts/chart8.xml" ContentType="application/vnd.openxmlformats-officedocument.drawingml.chart+xml"/>
  <Override PartName="/xl/drawings/drawing26.xml" ContentType="application/vnd.openxmlformats-officedocument.drawing+xml"/>
  <Override PartName="/xl/charts/chart9.xml" ContentType="application/vnd.openxmlformats-officedocument.drawingml.chart+xml"/>
  <Override PartName="/xl/drawings/drawing27.xml" ContentType="application/vnd.openxmlformats-officedocument.drawingml.chartshapes+xml"/>
  <Override PartName="/xl/charts/chart10.xml" ContentType="application/vnd.openxmlformats-officedocument.drawingml.chart+xml"/>
  <Override PartName="/xl/drawings/drawing28.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C:\Users\ondrej.trneny\Downloads\"/>
    </mc:Choice>
  </mc:AlternateContent>
  <xr:revisionPtr revIDLastSave="0" documentId="13_ncr:1_{BDEB88B3-7E9B-4752-A80B-488124831FB5}" xr6:coauthVersionLast="47" xr6:coauthVersionMax="47" xr10:uidLastSave="{00000000-0000-0000-0000-000000000000}"/>
  <bookViews>
    <workbookView xWindow="-120" yWindow="-120" windowWidth="38640" windowHeight="21240" tabRatio="916" xr2:uid="{DA12828C-13F8-40D4-A230-C8A6CAF571AE}"/>
  </bookViews>
  <sheets>
    <sheet name="obsah" sheetId="8" r:id="rId1"/>
    <sheet name="T1" sheetId="48" r:id="rId2"/>
    <sheet name="T2" sheetId="49" r:id="rId3"/>
    <sheet name="T3" sheetId="26" r:id="rId4"/>
    <sheet name="T4" sheetId="17" r:id="rId5"/>
    <sheet name="T5" sheetId="43" r:id="rId6"/>
    <sheet name="T6" sheetId="21" r:id="rId7"/>
    <sheet name="T7" sheetId="22" r:id="rId8"/>
    <sheet name="T8" sheetId="33" r:id="rId9"/>
    <sheet name="T9" sheetId="23" r:id="rId10"/>
    <sheet name="T10" sheetId="24" r:id="rId11"/>
    <sheet name="T11" sheetId="25" r:id="rId12"/>
    <sheet name="T12" sheetId="27" r:id="rId13"/>
    <sheet name="T13" sheetId="28" r:id="rId14"/>
    <sheet name="G1,G2" sheetId="47" r:id="rId15"/>
    <sheet name="G3" sheetId="46" r:id="rId16"/>
    <sheet name="G4" sheetId="4" r:id="rId17"/>
    <sheet name="G5" sheetId="2" r:id="rId18"/>
    <sheet name="G6" sheetId="5" r:id="rId19"/>
    <sheet name="G7" sheetId="3" r:id="rId20"/>
    <sheet name="G8" sheetId="29" r:id="rId21"/>
    <sheet name="G9" sheetId="9" r:id="rId22"/>
    <sheet name="G10" sheetId="10" r:id="rId23"/>
    <sheet name="G11, G12" sheetId="30" r:id="rId24"/>
  </sheets>
  <definedNames>
    <definedName name="\A" localSheetId="14">#REF!</definedName>
    <definedName name="\A" localSheetId="15">#REF!</definedName>
    <definedName name="\A">#REF!</definedName>
    <definedName name="\B" localSheetId="14">#REF!</definedName>
    <definedName name="\B">#REF!</definedName>
    <definedName name="\C" localSheetId="14">#REF!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___________________DAT1" localSheetId="14">#REF!</definedName>
    <definedName name="_____________________DAT1">#REF!</definedName>
    <definedName name="_____________________DAT2" localSheetId="14">#REF!</definedName>
    <definedName name="_____________________DAT2">#REF!</definedName>
    <definedName name="_____________________DAT7" localSheetId="14">#REF!</definedName>
    <definedName name="_____________________DAT7">#REF!</definedName>
    <definedName name="____________________dat3" localSheetId="14">#REF!</definedName>
    <definedName name="____________________dat3">#REF!</definedName>
    <definedName name="____________________DAT8" localSheetId="14">#REF!</definedName>
    <definedName name="____________________DAT8">#REF!</definedName>
    <definedName name="___________________DAT1" localSheetId="14">#REF!</definedName>
    <definedName name="___________________DAT1">#REF!</definedName>
    <definedName name="___________________DAT2" localSheetId="14">#REF!</definedName>
    <definedName name="___________________DAT2">#REF!</definedName>
    <definedName name="___________________DAT7" localSheetId="14">#REF!</definedName>
    <definedName name="___________________DAT7">#REF!</definedName>
    <definedName name="__________________dat3" localSheetId="14">#REF!</definedName>
    <definedName name="__________________dat3">#REF!</definedName>
    <definedName name="__________________DAT8" localSheetId="14">#REF!</definedName>
    <definedName name="__________________DAT8">#REF!</definedName>
    <definedName name="_________________DAT1" localSheetId="14">#REF!</definedName>
    <definedName name="_________________DAT1">#REF!</definedName>
    <definedName name="_________________DAT2" localSheetId="14">#REF!</definedName>
    <definedName name="_________________DAT2">#REF!</definedName>
    <definedName name="_________________DAT7" localSheetId="14">#REF!</definedName>
    <definedName name="_________________DAT7">#REF!</definedName>
    <definedName name="________________DAT1" localSheetId="14">#REF!</definedName>
    <definedName name="________________DAT1">#REF!</definedName>
    <definedName name="________________DAT2" localSheetId="14">#REF!</definedName>
    <definedName name="________________DAT2">#REF!</definedName>
    <definedName name="________________dat3" localSheetId="14">#REF!</definedName>
    <definedName name="________________dat3">#REF!</definedName>
    <definedName name="________________DAT7" localSheetId="14">#REF!</definedName>
    <definedName name="________________DAT7">#REF!</definedName>
    <definedName name="________________DAT8" localSheetId="14">#REF!</definedName>
    <definedName name="________________DAT8">#REF!</definedName>
    <definedName name="______________DAT1" localSheetId="14">#REF!</definedName>
    <definedName name="______________DAT1">#REF!</definedName>
    <definedName name="______________DAT2" localSheetId="14">#REF!</definedName>
    <definedName name="______________DAT2">#REF!</definedName>
    <definedName name="______________dat3" localSheetId="14">#REF!</definedName>
    <definedName name="______________dat3">#REF!</definedName>
    <definedName name="______________DAT7" localSheetId="14">#REF!</definedName>
    <definedName name="______________DAT7">#REF!</definedName>
    <definedName name="______________DAT8" localSheetId="14">#REF!</definedName>
    <definedName name="______________DAT8">#REF!</definedName>
    <definedName name="____________DAT1" localSheetId="14">#REF!</definedName>
    <definedName name="____________DAT1">#REF!</definedName>
    <definedName name="____________DAT2" localSheetId="14">#REF!</definedName>
    <definedName name="____________DAT2">#REF!</definedName>
    <definedName name="____________dat3" localSheetId="14">#REF!</definedName>
    <definedName name="____________dat3">#REF!</definedName>
    <definedName name="____________DAT7" localSheetId="14">#REF!</definedName>
    <definedName name="____________DAT7">#REF!</definedName>
    <definedName name="____________DAT8" localSheetId="14">#REF!</definedName>
    <definedName name="____________DAT8">#REF!</definedName>
    <definedName name="___________DAT1" localSheetId="14">#REF!</definedName>
    <definedName name="___________DAT1">#REF!</definedName>
    <definedName name="___________DAT2" localSheetId="14">#REF!</definedName>
    <definedName name="___________DAT2">#REF!</definedName>
    <definedName name="___________dat3" localSheetId="14">#REF!</definedName>
    <definedName name="___________dat3">#REF!</definedName>
    <definedName name="___________DAT7" localSheetId="14">#REF!</definedName>
    <definedName name="___________DAT7">#REF!</definedName>
    <definedName name="___________DAT8" localSheetId="14">#REF!</definedName>
    <definedName name="___________DAT8">#REF!</definedName>
    <definedName name="__________DAT1" localSheetId="14">#REF!</definedName>
    <definedName name="__________DAT1">#REF!</definedName>
    <definedName name="__________DAT2" localSheetId="14">#REF!</definedName>
    <definedName name="__________DAT2">#REF!</definedName>
    <definedName name="__________dat3" localSheetId="14">#REF!</definedName>
    <definedName name="__________dat3">#REF!</definedName>
    <definedName name="__________DAT7" localSheetId="14">#REF!</definedName>
    <definedName name="__________DAT7">#REF!</definedName>
    <definedName name="__________DAT8" localSheetId="14">#REF!</definedName>
    <definedName name="__________DAT8">#REF!</definedName>
    <definedName name="_________DAT1" localSheetId="14">#REF!</definedName>
    <definedName name="_________DAT1">#REF!</definedName>
    <definedName name="_________DAT2" localSheetId="14">#REF!</definedName>
    <definedName name="_________DAT2">#REF!</definedName>
    <definedName name="_________DAT7" localSheetId="14">#REF!</definedName>
    <definedName name="_________DAT7">#REF!</definedName>
    <definedName name="________dat3" localSheetId="14">#REF!</definedName>
    <definedName name="________dat3">#REF!</definedName>
    <definedName name="________DAT8" localSheetId="14">#REF!</definedName>
    <definedName name="________DAT8">#REF!</definedName>
    <definedName name="_______DAT1" localSheetId="14">#REF!</definedName>
    <definedName name="_______DAT1">#REF!</definedName>
    <definedName name="_______DAT2" localSheetId="14">#REF!</definedName>
    <definedName name="_______DAT2">#REF!</definedName>
    <definedName name="_______dat3" localSheetId="14">#REF!</definedName>
    <definedName name="_______dat3">#REF!</definedName>
    <definedName name="_______DAT7" localSheetId="14">#REF!</definedName>
    <definedName name="_______DAT7">#REF!</definedName>
    <definedName name="_______DAT8" localSheetId="14">#REF!</definedName>
    <definedName name="_______DAT8">#REF!</definedName>
    <definedName name="_______UD2" localSheetId="14">#REF!</definedName>
    <definedName name="_______UD2">#REF!</definedName>
    <definedName name="______DAT1" localSheetId="14">#REF!</definedName>
    <definedName name="______DAT1">#REF!</definedName>
    <definedName name="______DAT2" localSheetId="14">#REF!</definedName>
    <definedName name="______DAT2">#REF!</definedName>
    <definedName name="______dat3" localSheetId="14">#REF!</definedName>
    <definedName name="______dat3">#REF!</definedName>
    <definedName name="______DAT7" localSheetId="14">#REF!</definedName>
    <definedName name="______DAT7">#REF!</definedName>
    <definedName name="______DAT8" localSheetId="14">#REF!</definedName>
    <definedName name="______DAT8">#REF!</definedName>
    <definedName name="______UD2" localSheetId="14">#REF!</definedName>
    <definedName name="______UD2">#REF!</definedName>
    <definedName name="_____BOP2" localSheetId="14">#REF!</definedName>
    <definedName name="_____BOP2">#REF!</definedName>
    <definedName name="_____DAT1" localSheetId="14">#REF!</definedName>
    <definedName name="_____DAT1">#REF!</definedName>
    <definedName name="_____DAT2" localSheetId="14">#REF!</definedName>
    <definedName name="_____DAT2">#REF!</definedName>
    <definedName name="_____dat3" localSheetId="14">#REF!</definedName>
    <definedName name="_____dat3">#REF!</definedName>
    <definedName name="_____DAT7" localSheetId="14">#REF!</definedName>
    <definedName name="_____DAT7">#REF!</definedName>
    <definedName name="_____DAT8" localSheetId="14">#REF!</definedName>
    <definedName name="_____DAT8">#REF!</definedName>
    <definedName name="_____EXP5" localSheetId="14">#REF!</definedName>
    <definedName name="_____EXP5">#REF!</definedName>
    <definedName name="_____EXP6" localSheetId="14">#REF!</definedName>
    <definedName name="_____EXP6">#REF!</definedName>
    <definedName name="_____EXP7" localSheetId="14">#REF!</definedName>
    <definedName name="_____EXP7">#REF!</definedName>
    <definedName name="_____EXP9">#REF!</definedName>
    <definedName name="_____IMP2">#REF!</definedName>
    <definedName name="_____IMP4">#REF!</definedName>
    <definedName name="_____IMP6">#REF!</definedName>
    <definedName name="_____IMP7">#REF!</definedName>
    <definedName name="_____MTS2">#REF!</definedName>
    <definedName name="_____PAG2">#REF!</definedName>
    <definedName name="_____PAG3">#REF!</definedName>
    <definedName name="_____PAG4">#REF!</definedName>
    <definedName name="_____PAG5">#REF!</definedName>
    <definedName name="_____PAG6">#REF!</definedName>
    <definedName name="_____RES2">#REF!</definedName>
    <definedName name="_____TAB7" localSheetId="14">#REF!</definedName>
    <definedName name="_____TAB7">#REF!</definedName>
    <definedName name="_____UD2" localSheetId="14">#REF!</definedName>
    <definedName name="_____UD2">#REF!</definedName>
    <definedName name="____BOP1" localSheetId="14">#REF!</definedName>
    <definedName name="____BOP1">#REF!</definedName>
    <definedName name="____BOP2" localSheetId="14">#REF!</definedName>
    <definedName name="____BOP2">#REF!</definedName>
    <definedName name="____DAT1" localSheetId="14">#REF!</definedName>
    <definedName name="____DAT1">#REF!</definedName>
    <definedName name="____DAT2" localSheetId="14">#REF!</definedName>
    <definedName name="____DAT2">#REF!</definedName>
    <definedName name="____dat3" localSheetId="14">#REF!</definedName>
    <definedName name="____dat3">#REF!</definedName>
    <definedName name="____dat5" localSheetId="14">#REF!</definedName>
    <definedName name="____dat5">#REF!</definedName>
    <definedName name="____DAT7" localSheetId="14">#REF!</definedName>
    <definedName name="____DAT7">#REF!</definedName>
    <definedName name="____DAT8" localSheetId="14">#REF!</definedName>
    <definedName name="____DAT8">#REF!</definedName>
    <definedName name="____EXP5" localSheetId="14">#REF!</definedName>
    <definedName name="____EXP5">#REF!</definedName>
    <definedName name="____EXP6" localSheetId="14">#REF!</definedName>
    <definedName name="____EXP6">#REF!</definedName>
    <definedName name="____EXP7" localSheetId="14">#REF!</definedName>
    <definedName name="____EXP7">#REF!</definedName>
    <definedName name="____EXP9">#REF!</definedName>
    <definedName name="____IMP10">#REF!</definedName>
    <definedName name="____IMP2">#REF!</definedName>
    <definedName name="____IMP4">#REF!</definedName>
    <definedName name="____IMP6">#REF!</definedName>
    <definedName name="____IMP7">#REF!</definedName>
    <definedName name="____IMP8">#REF!</definedName>
    <definedName name="____MTS2">#REF!</definedName>
    <definedName name="____OUT1" localSheetId="14">#REF!</definedName>
    <definedName name="____OUT1">#REF!</definedName>
    <definedName name="____OUT2" localSheetId="14">#REF!</definedName>
    <definedName name="____OUT2">#REF!</definedName>
    <definedName name="____PAG2" localSheetId="14">#REF!</definedName>
    <definedName name="____PAG2">#REF!</definedName>
    <definedName name="____PAG3" localSheetId="14">#REF!</definedName>
    <definedName name="____PAG3">#REF!</definedName>
    <definedName name="____PAG4">#REF!</definedName>
    <definedName name="____PAG5">#REF!</definedName>
    <definedName name="____PAG6">#REF!</definedName>
    <definedName name="____PAG7" localSheetId="14">#REF!</definedName>
    <definedName name="____PAG7">#REF!</definedName>
    <definedName name="____pro2001">#REF!</definedName>
    <definedName name="____RES2" localSheetId="14">#REF!</definedName>
    <definedName name="____RES2">#REF!</definedName>
    <definedName name="____TAB1" localSheetId="14">#REF!</definedName>
    <definedName name="____TAB1">#REF!</definedName>
    <definedName name="____TAB10" localSheetId="14">#REF!</definedName>
    <definedName name="____TAB10">#REF!</definedName>
    <definedName name="____TAB12" localSheetId="14">#REF!</definedName>
    <definedName name="____TAB12">#REF!</definedName>
    <definedName name="____Tab19">#REF!</definedName>
    <definedName name="____TAB2">#REF!</definedName>
    <definedName name="____Tab20">#REF!</definedName>
    <definedName name="____Tab21">#REF!</definedName>
    <definedName name="____Tab22">#REF!</definedName>
    <definedName name="____Tab23">#REF!</definedName>
    <definedName name="____Tab24">#REF!</definedName>
    <definedName name="____Tab26">#REF!</definedName>
    <definedName name="____Tab27">#REF!</definedName>
    <definedName name="____Tab28">#REF!</definedName>
    <definedName name="____Tab29">#REF!</definedName>
    <definedName name="____TAB3">#REF!</definedName>
    <definedName name="____Tab30">#REF!</definedName>
    <definedName name="____Tab31">#REF!</definedName>
    <definedName name="____Tab32">#REF!</definedName>
    <definedName name="____Tab33">#REF!</definedName>
    <definedName name="____Tab34">#REF!</definedName>
    <definedName name="____Tab35">#REF!</definedName>
    <definedName name="____TAB4">#REF!</definedName>
    <definedName name="____TAB5">#REF!</definedName>
    <definedName name="____tab6">#REF!</definedName>
    <definedName name="____TAB7">#REF!</definedName>
    <definedName name="____TAB8">#REF!</definedName>
    <definedName name="____tab9">#REF!</definedName>
    <definedName name="____TB41">#REF!</definedName>
    <definedName name="____UD2" localSheetId="14">#REF!</definedName>
    <definedName name="____UD2">#REF!</definedName>
    <definedName name="____WEO1" localSheetId="14">#REF!</definedName>
    <definedName name="____WEO1">#REF!</definedName>
    <definedName name="____WEO2" localSheetId="14">#REF!</definedName>
    <definedName name="____WEO2">#REF!</definedName>
    <definedName name="___BOP1" localSheetId="14">#REF!</definedName>
    <definedName name="___BOP1">#REF!</definedName>
    <definedName name="___BOP2" localSheetId="14">#REF!</definedName>
    <definedName name="___BOP2">#REF!</definedName>
    <definedName name="___DAT1" localSheetId="14">#REF!</definedName>
    <definedName name="___DAT1">#REF!</definedName>
    <definedName name="___DAT2" localSheetId="14">#REF!</definedName>
    <definedName name="___DAT2">#REF!</definedName>
    <definedName name="___dat3" localSheetId="14">#REF!</definedName>
    <definedName name="___dat3">#REF!</definedName>
    <definedName name="___DAT7" localSheetId="14">#REF!</definedName>
    <definedName name="___DAT7">#REF!</definedName>
    <definedName name="___DAT8" localSheetId="14">#REF!</definedName>
    <definedName name="___DAT8">#REF!</definedName>
    <definedName name="___EXP5" localSheetId="14">#REF!</definedName>
    <definedName name="___EXP5">#REF!</definedName>
    <definedName name="___EXP6" localSheetId="14">#REF!</definedName>
    <definedName name="___EXP6">#REF!</definedName>
    <definedName name="___EXP7" localSheetId="14">#REF!</definedName>
    <definedName name="___EXP7">#REF!</definedName>
    <definedName name="___EXP9">#REF!</definedName>
    <definedName name="___IMP10">#REF!</definedName>
    <definedName name="___IMP2">#REF!</definedName>
    <definedName name="___IMP4">#REF!</definedName>
    <definedName name="___IMP6">#REF!</definedName>
    <definedName name="___IMP7">#REF!</definedName>
    <definedName name="___IMP8">#REF!</definedName>
    <definedName name="___MTS2">#REF!</definedName>
    <definedName name="___OUT1" localSheetId="14">#REF!</definedName>
    <definedName name="___OUT1">#REF!</definedName>
    <definedName name="___OUT2" localSheetId="14">#REF!</definedName>
    <definedName name="___OUT2">#REF!</definedName>
    <definedName name="___PAG2" localSheetId="14">#REF!</definedName>
    <definedName name="___PAG2">#REF!</definedName>
    <definedName name="___PAG3" localSheetId="14">#REF!</definedName>
    <definedName name="___PAG3">#REF!</definedName>
    <definedName name="___PAG4">#REF!</definedName>
    <definedName name="___PAG5">#REF!</definedName>
    <definedName name="___PAG6">#REF!</definedName>
    <definedName name="___PAG7" localSheetId="14">#REF!</definedName>
    <definedName name="___PAG7">#REF!</definedName>
    <definedName name="___pro2001">#REF!</definedName>
    <definedName name="___RES2" localSheetId="14">#REF!</definedName>
    <definedName name="___RES2">#REF!</definedName>
    <definedName name="___TAB1" localSheetId="14">#REF!</definedName>
    <definedName name="___TAB1">#REF!</definedName>
    <definedName name="___TAB10" localSheetId="14">#REF!</definedName>
    <definedName name="___TAB10">#REF!</definedName>
    <definedName name="___TAB12" localSheetId="14">#REF!</definedName>
    <definedName name="___TAB12">#REF!</definedName>
    <definedName name="___Tab19">#REF!</definedName>
    <definedName name="___TAB2">#REF!</definedName>
    <definedName name="___Tab20">#REF!</definedName>
    <definedName name="___Tab21">#REF!</definedName>
    <definedName name="___Tab22">#REF!</definedName>
    <definedName name="___Tab23">#REF!</definedName>
    <definedName name="___Tab24">#REF!</definedName>
    <definedName name="___Tab26">#REF!</definedName>
    <definedName name="___Tab27">#REF!</definedName>
    <definedName name="___Tab28">#REF!</definedName>
    <definedName name="___Tab29">#REF!</definedName>
    <definedName name="___TAB3">#REF!</definedName>
    <definedName name="___Tab30">#REF!</definedName>
    <definedName name="___Tab31">#REF!</definedName>
    <definedName name="___Tab32">#REF!</definedName>
    <definedName name="___Tab33">#REF!</definedName>
    <definedName name="___Tab34">#REF!</definedName>
    <definedName name="___Tab35">#REF!</definedName>
    <definedName name="___TAB4">#REF!</definedName>
    <definedName name="___TAB5">#REF!</definedName>
    <definedName name="___tab6">#REF!</definedName>
    <definedName name="___TAB7">#REF!</definedName>
    <definedName name="___TAB8">#REF!</definedName>
    <definedName name="___tab9">#REF!</definedName>
    <definedName name="___TB41">#REF!</definedName>
    <definedName name="___UD2" localSheetId="14">#REF!</definedName>
    <definedName name="___UD2">#REF!</definedName>
    <definedName name="___WEO1" localSheetId="14">#REF!</definedName>
    <definedName name="___WEO1">#REF!</definedName>
    <definedName name="___WEO2" localSheetId="14">#REF!</definedName>
    <definedName name="___WEO2">#REF!</definedName>
    <definedName name="__123Graph_A" localSheetId="14" hidden="1">#REF!</definedName>
    <definedName name="__123Graph_A" localSheetId="15" hidden="1">#REF!</definedName>
    <definedName name="__123Graph_A" hidden="1">#REF!</definedName>
    <definedName name="__123Graph_ABERLGRAP" hidden="1">#REF!</definedName>
    <definedName name="__123Graph_ACATCH1" hidden="1">#REF!</definedName>
    <definedName name="__123Graph_ACONVERG1" hidden="1">#REF!</definedName>
    <definedName name="__123Graph_AECTOT" localSheetId="14" hidden="1">#REF!</definedName>
    <definedName name="__123Graph_AECTOT" hidden="1">#REF!</definedName>
    <definedName name="__123Graph_AEXP" localSheetId="14" hidden="1">#REF!</definedName>
    <definedName name="__123Graph_AEXP" hidden="1">#REF!</definedName>
    <definedName name="__123Graph_AGRAPH2" localSheetId="14" hidden="1">#REF!</definedName>
    <definedName name="__123Graph_AGRAPH2" hidden="1">#REF!</definedName>
    <definedName name="__123Graph_AGRAPH41" localSheetId="14" hidden="1">#REF!</definedName>
    <definedName name="__123Graph_AGRAPH41" hidden="1">#REF!</definedName>
    <definedName name="__123Graph_AGRAPH42" localSheetId="14" hidden="1">#REF!</definedName>
    <definedName name="__123Graph_AGRAPH42" hidden="1">#REF!</definedName>
    <definedName name="__123Graph_AGRAPH44" localSheetId="14" hidden="1">#REF!</definedName>
    <definedName name="__123Graph_AGRAPH44" hidden="1">#REF!</definedName>
    <definedName name="__123Graph_AIBRD_LEND" localSheetId="14" hidden="1">#REF!</definedName>
    <definedName name="__123Graph_AIBRD_LEND" hidden="1">#REF!</definedName>
    <definedName name="__123Graph_AIMPORTS" localSheetId="14" hidden="1">#REF!</definedName>
    <definedName name="__123Graph_AIMPORTS" hidden="1">#REF!</definedName>
    <definedName name="__123Graph_APERIB" localSheetId="14" hidden="1">#REF!</definedName>
    <definedName name="__123Graph_APERIB" hidden="1">#REF!</definedName>
    <definedName name="__123Graph_APIPELINE" localSheetId="14" hidden="1">#REF!</definedName>
    <definedName name="__123Graph_APIPELINE" hidden="1">#REF!</definedName>
    <definedName name="__123Graph_APRODABSC" hidden="1">#REF!</definedName>
    <definedName name="__123Graph_APRODABSD" hidden="1">#REF!</definedName>
    <definedName name="__123Graph_APRODTRE2" hidden="1">#REF!</definedName>
    <definedName name="__123Graph_APRODTRE3" hidden="1">#REF!</definedName>
    <definedName name="__123Graph_APRODTRE4" hidden="1">#REF!</definedName>
    <definedName name="__123Graph_APRODTREND" hidden="1">#REF!</definedName>
    <definedName name="__123Graph_AREER" localSheetId="14" hidden="1">#REF!</definedName>
    <definedName name="__123Graph_AREER" hidden="1">#REF!</definedName>
    <definedName name="__123Graph_ATEST1" localSheetId="14" hidden="1">#REF!</definedName>
    <definedName name="__123Graph_ATEST1" hidden="1">#REF!</definedName>
    <definedName name="__123Graph_AUTRECHT" hidden="1">#REF!</definedName>
    <definedName name="__123Graph_B" localSheetId="14" hidden="1">#REF!</definedName>
    <definedName name="__123Graph_B" localSheetId="15" hidden="1">#REF!</definedName>
    <definedName name="__123Graph_B" hidden="1">#REF!</definedName>
    <definedName name="__123Graph_BBERLGRAP" localSheetId="14" hidden="1">#REF!</definedName>
    <definedName name="__123Graph_BBERLGRAP" hidden="1">#REF!</definedName>
    <definedName name="__123Graph_BCATCH1" localSheetId="14" hidden="1">#REF!</definedName>
    <definedName name="__123Graph_BCATCH1" hidden="1">#REF!</definedName>
    <definedName name="__123Graph_BCONVERG1" localSheetId="14" hidden="1">#REF!</definedName>
    <definedName name="__123Graph_BCONVERG1" hidden="1">#REF!</definedName>
    <definedName name="__123Graph_BCurrent" localSheetId="14" hidden="1">#REF!</definedName>
    <definedName name="__123Graph_BCurrent" localSheetId="15" hidden="1">#REF!</definedName>
    <definedName name="__123Graph_BCurrent" hidden="1">#REF!</definedName>
    <definedName name="__123Graph_BECTOT" hidden="1">#REF!</definedName>
    <definedName name="__123Graph_BGDP" localSheetId="14" hidden="1">#REF!</definedName>
    <definedName name="__123Graph_BGDP" localSheetId="15" hidden="1">#REF!</definedName>
    <definedName name="__123Graph_BGDP" hidden="1">#REF!</definedName>
    <definedName name="__123Graph_BGRAPH2" hidden="1">#REF!</definedName>
    <definedName name="__123Graph_BGRAPH41" hidden="1">#REF!</definedName>
    <definedName name="__123Graph_BIBRD_LEND" localSheetId="14" hidden="1">#REF!</definedName>
    <definedName name="__123Graph_BIBRD_LEND" hidden="1">#REF!</definedName>
    <definedName name="__123Graph_BIMPORTS" localSheetId="14" hidden="1">#REF!</definedName>
    <definedName name="__123Graph_BIMPORTS" hidden="1">#REF!</definedName>
    <definedName name="__123Graph_BMONEY" localSheetId="14" hidden="1">#REF!</definedName>
    <definedName name="__123Graph_BMONEY" localSheetId="15" hidden="1">#REF!</definedName>
    <definedName name="__123Graph_BMONEY" hidden="1">#REF!</definedName>
    <definedName name="__123Graph_BPERIB" hidden="1">#REF!</definedName>
    <definedName name="__123Graph_BPIPELINE" localSheetId="14" hidden="1">#REF!</definedName>
    <definedName name="__123Graph_BPIPELINE" hidden="1">#REF!</definedName>
    <definedName name="__123Graph_BPRODABSC" hidden="1">#REF!</definedName>
    <definedName name="__123Graph_BPRODABSD" hidden="1">#REF!</definedName>
    <definedName name="__123Graph_BREER" localSheetId="14" hidden="1">#REF!</definedName>
    <definedName name="__123Graph_BREER" hidden="1">#REF!</definedName>
    <definedName name="__123Graph_BREER3" localSheetId="14" hidden="1">#REF!</definedName>
    <definedName name="__123Graph_BREER3" hidden="1">#REF!</definedName>
    <definedName name="__123Graph_BTEST1" localSheetId="14" hidden="1">#REF!</definedName>
    <definedName name="__123Graph_BTEST1" hidden="1">#REF!</definedName>
    <definedName name="__123Graph_C" localSheetId="14" hidden="1">#REF!</definedName>
    <definedName name="__123Graph_C" hidden="1">#REF!</definedName>
    <definedName name="__123Graph_CBERLGRAP" localSheetId="14" hidden="1">#REF!</definedName>
    <definedName name="__123Graph_CBERLGRAP" hidden="1">#REF!</definedName>
    <definedName name="__123Graph_CCATCH1" localSheetId="14" hidden="1">#REF!</definedName>
    <definedName name="__123Graph_CCATCH1" hidden="1">#REF!</definedName>
    <definedName name="__123Graph_CECTOT" localSheetId="14" hidden="1">#REF!</definedName>
    <definedName name="__123Graph_CECTOT" hidden="1">#REF!</definedName>
    <definedName name="__123Graph_CGRAPH41" localSheetId="14" hidden="1">#REF!</definedName>
    <definedName name="__123Graph_CGRAPH41" hidden="1">#REF!</definedName>
    <definedName name="__123Graph_CGRAPH44" localSheetId="14" hidden="1">#REF!</definedName>
    <definedName name="__123Graph_CGRAPH44" hidden="1">#REF!</definedName>
    <definedName name="__123Graph_CIMPORTS" localSheetId="14" hidden="1">#REF!</definedName>
    <definedName name="__123Graph_CIMPORTS" localSheetId="15" hidden="1">#REF!</definedName>
    <definedName name="__123Graph_CIMPORTS" hidden="1">#REF!</definedName>
    <definedName name="__123Graph_CPERIA" localSheetId="14" hidden="1">#REF!</definedName>
    <definedName name="__123Graph_CPERIA" hidden="1">#REF!</definedName>
    <definedName name="__123Graph_CPERIB" localSheetId="14" hidden="1">#REF!</definedName>
    <definedName name="__123Graph_CPERIB" hidden="1">#REF!</definedName>
    <definedName name="__123Graph_CPRODABSC" localSheetId="14" hidden="1">#REF!</definedName>
    <definedName name="__123Graph_CPRODABSC" hidden="1">#REF!</definedName>
    <definedName name="__123Graph_CPRODTRE2" localSheetId="14" hidden="1">#REF!</definedName>
    <definedName name="__123Graph_CPRODTRE2" hidden="1">#REF!</definedName>
    <definedName name="__123Graph_CPRODTREND" hidden="1">#REF!</definedName>
    <definedName name="__123Graph_CREER" localSheetId="14" hidden="1">#REF!</definedName>
    <definedName name="__123Graph_CREER" localSheetId="15" hidden="1">#REF!</definedName>
    <definedName name="__123Graph_CREER" hidden="1">#REF!</definedName>
    <definedName name="__123Graph_CREER3" localSheetId="14" hidden="1">#REF!</definedName>
    <definedName name="__123Graph_CREER3" hidden="1">#REF!</definedName>
    <definedName name="__123Graph_CTEST1" localSheetId="14" hidden="1">#REF!</definedName>
    <definedName name="__123Graph_CTEST1" hidden="1">#REF!</definedName>
    <definedName name="__123Graph_CUTRECHT" hidden="1">#REF!</definedName>
    <definedName name="__123Graph_D" localSheetId="14" hidden="1">#REF!</definedName>
    <definedName name="__123Graph_D" hidden="1">#REF!</definedName>
    <definedName name="__123Graph_DBERLGRAP" hidden="1">#REF!</definedName>
    <definedName name="__123Graph_DCATCH1" hidden="1">#REF!</definedName>
    <definedName name="__123Graph_DCONVERG1" hidden="1">#REF!</definedName>
    <definedName name="__123Graph_DECTOT" localSheetId="14" hidden="1">#REF!</definedName>
    <definedName name="__123Graph_DECTOT" hidden="1">#REF!</definedName>
    <definedName name="__123Graph_DGRAPH41" hidden="1">#REF!</definedName>
    <definedName name="__123Graph_DPERIA" hidden="1">#REF!</definedName>
    <definedName name="__123Graph_DPERIB" hidden="1">#REF!</definedName>
    <definedName name="__123Graph_DPRODABSC" hidden="1">#REF!</definedName>
    <definedName name="__123Graph_DREER3" localSheetId="14" hidden="1">#REF!</definedName>
    <definedName name="__123Graph_DREER3" hidden="1">#REF!</definedName>
    <definedName name="__123Graph_DTEST1" localSheetId="14" hidden="1">#REF!</definedName>
    <definedName name="__123Graph_DTEST1" hidden="1">#REF!</definedName>
    <definedName name="__123Graph_DUTRECHT" hidden="1">#REF!</definedName>
    <definedName name="__123Graph_E" localSheetId="14" hidden="1">#REF!</definedName>
    <definedName name="__123Graph_E" hidden="1">#REF!</definedName>
    <definedName name="__123Graph_EBERLGRAP" localSheetId="14" hidden="1">#REF!</definedName>
    <definedName name="__123Graph_EBERLGRAP" hidden="1">#REF!</definedName>
    <definedName name="__123Graph_ECONVERG1" localSheetId="14" hidden="1">#REF!</definedName>
    <definedName name="__123Graph_ECONVERG1" hidden="1">#REF!</definedName>
    <definedName name="__123Graph_EECTOT" localSheetId="14" hidden="1">#REF!</definedName>
    <definedName name="__123Graph_EECTOT" hidden="1">#REF!</definedName>
    <definedName name="__123Graph_EGRAPH41" localSheetId="14" hidden="1">#REF!</definedName>
    <definedName name="__123Graph_EGRAPH41" hidden="1">#REF!</definedName>
    <definedName name="__123Graph_EPERIA" localSheetId="14" hidden="1">#REF!</definedName>
    <definedName name="__123Graph_EPERIA" hidden="1">#REF!</definedName>
    <definedName name="__123Graph_EPRODABSC" hidden="1">#REF!</definedName>
    <definedName name="__123Graph_EREER3" localSheetId="14" hidden="1">#REF!</definedName>
    <definedName name="__123Graph_EREER3" hidden="1">#REF!</definedName>
    <definedName name="__123Graph_ETEST1" localSheetId="14" hidden="1">#REF!</definedName>
    <definedName name="__123Graph_ETEST1" hidden="1">#REF!</definedName>
    <definedName name="__123Graph_F" localSheetId="14" hidden="1">#REF!</definedName>
    <definedName name="__123Graph_F" hidden="1">#REF!</definedName>
    <definedName name="__123Graph_FBERLGRAP" localSheetId="14" hidden="1">#REF!</definedName>
    <definedName name="__123Graph_FBERLGRAP" hidden="1">#REF!</definedName>
    <definedName name="__123Graph_FGRAPH41" localSheetId="14" hidden="1">#REF!</definedName>
    <definedName name="__123Graph_FGRAPH41" hidden="1">#REF!</definedName>
    <definedName name="__123Graph_FPRODABSC" hidden="1">#REF!</definedName>
    <definedName name="__123Graph_FREER3" localSheetId="14" hidden="1">#REF!</definedName>
    <definedName name="__123Graph_FREER3" hidden="1">#REF!</definedName>
    <definedName name="__123Graph_FTEST1" localSheetId="14" hidden="1">#REF!</definedName>
    <definedName name="__123Graph_FTEST1" hidden="1">#REF!</definedName>
    <definedName name="__123Graph_X" localSheetId="14" hidden="1">#REF!</definedName>
    <definedName name="__123Graph_X" localSheetId="15" hidden="1">#REF!</definedName>
    <definedName name="__123Graph_X" hidden="1">#REF!</definedName>
    <definedName name="__123Graph_XCurrent" localSheetId="14" hidden="1">#REF!</definedName>
    <definedName name="__123Graph_XCurrent" localSheetId="15" hidden="1">#REF!</definedName>
    <definedName name="__123Graph_XCurrent" hidden="1">#REF!</definedName>
    <definedName name="__123Graph_XECTOT" localSheetId="14" hidden="1">#REF!</definedName>
    <definedName name="__123Graph_XECTOT" hidden="1">#REF!</definedName>
    <definedName name="__123Graph_XEXP" localSheetId="14" hidden="1">#REF!</definedName>
    <definedName name="__123Graph_XEXP" hidden="1">#REF!</definedName>
    <definedName name="__123Graph_XChart1" localSheetId="14" hidden="1">#REF!</definedName>
    <definedName name="__123Graph_XChart1" hidden="1">#REF!</definedName>
    <definedName name="__123Graph_XChart2" localSheetId="14" hidden="1">#REF!</definedName>
    <definedName name="__123Graph_XChart2" hidden="1">#REF!</definedName>
    <definedName name="__123Graph_XIBRD_LEND" localSheetId="14" hidden="1">#REF!</definedName>
    <definedName name="__123Graph_XIBRD_LEND" hidden="1">#REF!</definedName>
    <definedName name="__123Graph_XIMPORTS" localSheetId="14" hidden="1">#REF!</definedName>
    <definedName name="__123Graph_XIMPORTS" hidden="1">#REF!</definedName>
    <definedName name="__123Graph_XTEST1" localSheetId="14" hidden="1">#REF!</definedName>
    <definedName name="__123Graph_XTEST1" hidden="1">#REF!</definedName>
    <definedName name="__BOP1" localSheetId="14">#REF!</definedName>
    <definedName name="__BOP1" localSheetId="15">#REF!</definedName>
    <definedName name="__BOP1">#REF!</definedName>
    <definedName name="__BOP2" localSheetId="14">#REF!</definedName>
    <definedName name="__BOP2" localSheetId="15">#REF!</definedName>
    <definedName name="__BOP2">#REF!</definedName>
    <definedName name="__dat1" localSheetId="14">#REF!</definedName>
    <definedName name="__dat1" localSheetId="15">#REF!</definedName>
    <definedName name="__dat1">#REF!</definedName>
    <definedName name="__dat2" localSheetId="14">#REF!</definedName>
    <definedName name="__dat2" localSheetId="15">#REF!</definedName>
    <definedName name="__dat2">#REF!</definedName>
    <definedName name="__dat3" localSheetId="14">#REF!</definedName>
    <definedName name="__dat3">#REF!</definedName>
    <definedName name="__dat5" localSheetId="14">#REF!</definedName>
    <definedName name="__dat5">#REF!</definedName>
    <definedName name="__DAT7" localSheetId="14">#REF!</definedName>
    <definedName name="__DAT7">#REF!</definedName>
    <definedName name="__DAT8" localSheetId="14">#REF!</definedName>
    <definedName name="__DAT8">#REF!</definedName>
    <definedName name="__EXP5" localSheetId="14">#REF!</definedName>
    <definedName name="__EXP5" localSheetId="15">#REF!</definedName>
    <definedName name="__EXP5">#REF!</definedName>
    <definedName name="__EXP6" localSheetId="14">#REF!</definedName>
    <definedName name="__EXP6">#REF!</definedName>
    <definedName name="__EXP7">#REF!</definedName>
    <definedName name="__EXP9">#REF!</definedName>
    <definedName name="__IMP10">#REF!</definedName>
    <definedName name="__IMP2">#REF!</definedName>
    <definedName name="__IMP4">#REF!</definedName>
    <definedName name="__IMP6">#REF!</definedName>
    <definedName name="__IMP7">#REF!</definedName>
    <definedName name="__IMP8">#REF!</definedName>
    <definedName name="__MAIN__">#REF!</definedName>
    <definedName name="__MTS2" localSheetId="14">#REF!</definedName>
    <definedName name="__MTS2">#REF!</definedName>
    <definedName name="__OUT1" localSheetId="14">#REF!</definedName>
    <definedName name="__OUT1" localSheetId="15">#REF!</definedName>
    <definedName name="__OUT1">#REF!</definedName>
    <definedName name="__OUT2" localSheetId="14">#REF!</definedName>
    <definedName name="__OUT2">#REF!</definedName>
    <definedName name="__PAG2" localSheetId="14">#REF!</definedName>
    <definedName name="__PAG2">#REF!</definedName>
    <definedName name="__PAG3" localSheetId="14">#REF!</definedName>
    <definedName name="__PAG3">#REF!</definedName>
    <definedName name="__PAG4" localSheetId="14">#REF!</definedName>
    <definedName name="__PAG4">#REF!</definedName>
    <definedName name="__PAG5" localSheetId="14">#REF!</definedName>
    <definedName name="__PAG5">#REF!</definedName>
    <definedName name="__PAG6" localSheetId="14">#REF!</definedName>
    <definedName name="__PAG6">#REF!</definedName>
    <definedName name="__PAG7" localSheetId="14">#REF!</definedName>
    <definedName name="__PAG7" localSheetId="15">#REF!</definedName>
    <definedName name="__PAG7">#REF!</definedName>
    <definedName name="__pro2001" localSheetId="14">#REF!</definedName>
    <definedName name="__pro2001">#REF!</definedName>
    <definedName name="__RES2" localSheetId="14">#REF!</definedName>
    <definedName name="__RES2">#REF!</definedName>
    <definedName name="__TAB1" localSheetId="14">#REF!</definedName>
    <definedName name="__TAB1" localSheetId="15">#REF!</definedName>
    <definedName name="__TAB1">#REF!</definedName>
    <definedName name="__TAB10" localSheetId="14">#REF!</definedName>
    <definedName name="__TAB10">#REF!</definedName>
    <definedName name="__TAB12" localSheetId="14">#REF!</definedName>
    <definedName name="__TAB12">#REF!</definedName>
    <definedName name="__Tab19">#REF!</definedName>
    <definedName name="__TAB2">#REF!</definedName>
    <definedName name="__Tab20">#REF!</definedName>
    <definedName name="__Tab21">#REF!</definedName>
    <definedName name="__Tab22">#REF!</definedName>
    <definedName name="__Tab23">#REF!</definedName>
    <definedName name="__Tab24">#REF!</definedName>
    <definedName name="__Tab26">#REF!</definedName>
    <definedName name="__Tab27">#REF!</definedName>
    <definedName name="__Tab28">#REF!</definedName>
    <definedName name="__Tab29">#REF!</definedName>
    <definedName name="__TAB3">#REF!</definedName>
    <definedName name="__Tab30">#REF!</definedName>
    <definedName name="__Tab31">#REF!</definedName>
    <definedName name="__Tab32">#REF!</definedName>
    <definedName name="__Tab33">#REF!</definedName>
    <definedName name="__Tab34">#REF!</definedName>
    <definedName name="__Tab35">#REF!</definedName>
    <definedName name="__TAB4">#REF!</definedName>
    <definedName name="__TAB5">#REF!</definedName>
    <definedName name="__tab6">#REF!</definedName>
    <definedName name="__TAB7">#REF!</definedName>
    <definedName name="__TAB8">#REF!</definedName>
    <definedName name="__tab9">#REF!</definedName>
    <definedName name="__TB41">#REF!</definedName>
    <definedName name="__UD2" localSheetId="14">#REF!</definedName>
    <definedName name="__UD2">#REF!</definedName>
    <definedName name="__WEO1" localSheetId="14">#REF!</definedName>
    <definedName name="__WEO1" localSheetId="15">#REF!</definedName>
    <definedName name="__WEO1">#REF!</definedName>
    <definedName name="__WEO2" localSheetId="14">#REF!</definedName>
    <definedName name="__WEO2">#REF!</definedName>
    <definedName name="_1__123Graph_AChart_1" localSheetId="14" hidden="1">#REF!</definedName>
    <definedName name="_1__123Graph_AChart_1" hidden="1">#REF!</definedName>
    <definedName name="_1_0ju" localSheetId="14" hidden="1">#REF!</definedName>
    <definedName name="_1_0ju" hidden="1">#REF!</definedName>
    <definedName name="_1_123Graph_A" localSheetId="14" hidden="1">#REF!</definedName>
    <definedName name="_1_123Graph_A" hidden="1">#REF!</definedName>
    <definedName name="_10__123Graph_ACPI_ER_LOG" localSheetId="14" hidden="1">#REF!</definedName>
    <definedName name="_10__123Graph_ACPI_ER_LOG" hidden="1">#REF!</definedName>
    <definedName name="_10__123Graph_ACHART_1" localSheetId="14" hidden="1">#REF!</definedName>
    <definedName name="_10__123Graph_ACHART_1" hidden="1">#REF!</definedName>
    <definedName name="_10__123Graph_ACHART_2" localSheetId="14" hidden="1">#REF!</definedName>
    <definedName name="_10__123Graph_ACHART_2" hidden="1">#REF!</definedName>
    <definedName name="_10__123Graph_ACHART_8" localSheetId="14" hidden="1">#REF!</definedName>
    <definedName name="_10__123Graph_ACHART_8" hidden="1">#REF!</definedName>
    <definedName name="_10__123Graph_BCHART_1" localSheetId="14" hidden="1">#REF!</definedName>
    <definedName name="_10__123Graph_BCHART_1" hidden="1">#REF!</definedName>
    <definedName name="_100__123Graph_BCHART_8" localSheetId="14" hidden="1">#REF!</definedName>
    <definedName name="_100__123Graph_BCHART_8" hidden="1">#REF!</definedName>
    <definedName name="_103__123Graph_CCHART_3" localSheetId="14" hidden="1">#REF!</definedName>
    <definedName name="_103__123Graph_CCHART_3" hidden="1">#REF!</definedName>
    <definedName name="_105__123Graph_CCHART_1" localSheetId="14" hidden="1">#REF!</definedName>
    <definedName name="_105__123Graph_CCHART_1" hidden="1">#REF!</definedName>
    <definedName name="_108__123Graph_CCHART_4" localSheetId="14" hidden="1">#REF!</definedName>
    <definedName name="_108__123Graph_CCHART_4" hidden="1">#REF!</definedName>
    <definedName name="_11__123Graph_AGROWTH_CPI" localSheetId="14" hidden="1">#REF!</definedName>
    <definedName name="_11__123Graph_AGROWTH_CPI" hidden="1">#REF!</definedName>
    <definedName name="_11__123Graph_BCHART_1" localSheetId="14" hidden="1">#REF!</definedName>
    <definedName name="_11__123Graph_BCHART_1" hidden="1">#REF!</definedName>
    <definedName name="_11__123Graph_BCHART_2" localSheetId="14" hidden="1">#REF!</definedName>
    <definedName name="_11__123Graph_BCHART_2" hidden="1">#REF!</definedName>
    <definedName name="_110__123Graph_CCHART_2" localSheetId="14" hidden="1">#REF!</definedName>
    <definedName name="_110__123Graph_CCHART_2" hidden="1">#REF!</definedName>
    <definedName name="_113__123Graph_CCHART_5" localSheetId="14" hidden="1">#REF!</definedName>
    <definedName name="_113__123Graph_CCHART_5" hidden="1">#REF!</definedName>
    <definedName name="_115__123Graph_CCHART_3" localSheetId="14" hidden="1">#REF!</definedName>
    <definedName name="_115__123Graph_CCHART_3" hidden="1">#REF!</definedName>
    <definedName name="_118__123Graph_CCHART_6" localSheetId="14" hidden="1">#REF!</definedName>
    <definedName name="_118__123Graph_CCHART_6" hidden="1">#REF!</definedName>
    <definedName name="_12__123Graph_ACHART_2" localSheetId="14" hidden="1">#REF!</definedName>
    <definedName name="_12__123Graph_ACHART_2" hidden="1">#REF!</definedName>
    <definedName name="_12__123Graph_ACHART_3" localSheetId="14" hidden="1">#REF!</definedName>
    <definedName name="_12__123Graph_ACHART_3" hidden="1">#REF!</definedName>
    <definedName name="_12__123Graph_AIBA_IBRD" localSheetId="14" hidden="1">#REF!</definedName>
    <definedName name="_12__123Graph_AIBA_IBRD" hidden="1">#REF!</definedName>
    <definedName name="_12__123Graph_BCHART_2" localSheetId="14" hidden="1">#REF!</definedName>
    <definedName name="_12__123Graph_BCHART_2" hidden="1">#REF!</definedName>
    <definedName name="_12__123Graph_BCHART_3" localSheetId="14" hidden="1">#REF!</definedName>
    <definedName name="_12__123Graph_BCHART_3" hidden="1">#REF!</definedName>
    <definedName name="_120__123Graph_CCHART_4" localSheetId="14" hidden="1">#REF!</definedName>
    <definedName name="_120__123Graph_CCHART_4" hidden="1">#REF!</definedName>
    <definedName name="_123__123Graph_CCHART_7" localSheetId="14" hidden="1">#REF!</definedName>
    <definedName name="_123__123Graph_CCHART_7" hidden="1">#REF!</definedName>
    <definedName name="_123Graph_AB" localSheetId="14" hidden="1">#REF!</definedName>
    <definedName name="_123Graph_AB" localSheetId="15" hidden="1">#REF!</definedName>
    <definedName name="_123Graph_AB" hidden="1">#REF!</definedName>
    <definedName name="_123Graph_B" localSheetId="14" hidden="1">#REF!</definedName>
    <definedName name="_123Graph_B" hidden="1">#REF!</definedName>
    <definedName name="_123Graph_DB" localSheetId="14" hidden="1">#REF!</definedName>
    <definedName name="_123Graph_DB" hidden="1">#REF!</definedName>
    <definedName name="_123Graph_EB" localSheetId="14" hidden="1">#REF!</definedName>
    <definedName name="_123Graph_EB" hidden="1">#REF!</definedName>
    <definedName name="_123Graph_FB" localSheetId="14" hidden="1">#REF!</definedName>
    <definedName name="_123Graph_FB" hidden="1">#REF!</definedName>
    <definedName name="_125__123Graph_CCHART_5" localSheetId="14" hidden="1">#REF!</definedName>
    <definedName name="_125__123Graph_CCHART_5" hidden="1">#REF!</definedName>
    <definedName name="_128__123Graph_CCHART_8" localSheetId="14" hidden="1">#REF!</definedName>
    <definedName name="_128__123Graph_CCHART_8" hidden="1">#REF!</definedName>
    <definedName name="_13__123Graph_ACHART_1" localSheetId="14" hidden="1">#REF!</definedName>
    <definedName name="_13__123Graph_ACHART_1" hidden="1">#REF!</definedName>
    <definedName name="_13__123Graph_ACHART_2" localSheetId="14" hidden="1">#REF!</definedName>
    <definedName name="_13__123Graph_ACHART_2" hidden="1">#REF!</definedName>
    <definedName name="_13__123Graph_AINVENT_SALES" localSheetId="14" hidden="1">#REF!</definedName>
    <definedName name="_13__123Graph_AINVENT_SALES" localSheetId="15" hidden="1">#REF!</definedName>
    <definedName name="_13__123Graph_AINVENT_SALES" hidden="1">#REF!</definedName>
    <definedName name="_13__123Graph_BCHART_3" localSheetId="14" hidden="1">#REF!</definedName>
    <definedName name="_13__123Graph_BCHART_3" hidden="1">#REF!</definedName>
    <definedName name="_13__123Graph_BCHART_4" localSheetId="14" hidden="1">#REF!</definedName>
    <definedName name="_13__123Graph_BCHART_4" hidden="1">#REF!</definedName>
    <definedName name="_130__123Graph_CCHART_6" localSheetId="14" hidden="1">#REF!</definedName>
    <definedName name="_130__123Graph_CCHART_6" hidden="1">#REF!</definedName>
    <definedName name="_132Graph_CB" localSheetId="14" hidden="1">#REF!</definedName>
    <definedName name="_132Graph_CB" localSheetId="15" hidden="1">#REF!</definedName>
    <definedName name="_132Graph_CB" hidden="1">#REF!</definedName>
    <definedName name="_133__123Graph_DCHART_7" localSheetId="14" hidden="1">#REF!</definedName>
    <definedName name="_133__123Graph_DCHART_7" hidden="1">#REF!</definedName>
    <definedName name="_135__123Graph_CCHART_7" localSheetId="14" hidden="1">#REF!</definedName>
    <definedName name="_135__123Graph_CCHART_7" hidden="1">#REF!</definedName>
    <definedName name="_138__123Graph_DCHART_8" localSheetId="14" hidden="1">#REF!</definedName>
    <definedName name="_138__123Graph_DCHART_8" hidden="1">#REF!</definedName>
    <definedName name="_14__123Graph_ACHART_4" localSheetId="14" hidden="1">#REF!</definedName>
    <definedName name="_14__123Graph_ACHART_4" hidden="1">#REF!</definedName>
    <definedName name="_14__123Graph_AMIMPMA_1" localSheetId="14" hidden="1">#REF!</definedName>
    <definedName name="_14__123Graph_AMIMPMA_1" localSheetId="15" hidden="1">#REF!</definedName>
    <definedName name="_14__123Graph_AMIMPMA_1" hidden="1">#REF!</definedName>
    <definedName name="_14__123Graph_BCHART_4" localSheetId="14" hidden="1">#REF!</definedName>
    <definedName name="_14__123Graph_BCHART_4" hidden="1">#REF!</definedName>
    <definedName name="_14__123Graph_BCHART_5" localSheetId="14" hidden="1">#REF!</definedName>
    <definedName name="_14__123Graph_BCHART_5" hidden="1">#REF!</definedName>
    <definedName name="_140__123Graph_CCHART_8" localSheetId="14" hidden="1">#REF!</definedName>
    <definedName name="_140__123Graph_CCHART_8" hidden="1">#REF!</definedName>
    <definedName name="_143__123Graph_ECHART_7" localSheetId="14" hidden="1">#REF!</definedName>
    <definedName name="_143__123Graph_ECHART_7" hidden="1">#REF!</definedName>
    <definedName name="_145__123Graph_DCHART_7" localSheetId="14" hidden="1">#REF!</definedName>
    <definedName name="_145__123Graph_DCHART_7" hidden="1">#REF!</definedName>
    <definedName name="_148__123Graph_ECHART_8" localSheetId="14" hidden="1">#REF!</definedName>
    <definedName name="_148__123Graph_ECHART_8" hidden="1">#REF!</definedName>
    <definedName name="_15__123Graph_ACHART_3" localSheetId="14" hidden="1">#REF!</definedName>
    <definedName name="_15__123Graph_ACHART_3" hidden="1">#REF!</definedName>
    <definedName name="_15__123Graph_ANDA_OIN" localSheetId="14" hidden="1">#REF!</definedName>
    <definedName name="_15__123Graph_ANDA_OIN" localSheetId="15" hidden="1">#REF!</definedName>
    <definedName name="_15__123Graph_ANDA_OIN" hidden="1">#REF!</definedName>
    <definedName name="_15__123Graph_BCHART_5" localSheetId="14" hidden="1">#REF!</definedName>
    <definedName name="_15__123Graph_BCHART_5" hidden="1">#REF!</definedName>
    <definedName name="_15__123Graph_BCHART_6" localSheetId="14" hidden="1">#REF!</definedName>
    <definedName name="_15__123Graph_BCHART_6" hidden="1">#REF!</definedName>
    <definedName name="_150__123Graph_DCHART_8" localSheetId="14" hidden="1">#REF!</definedName>
    <definedName name="_150__123Graph_DCHART_8" hidden="1">#REF!</definedName>
    <definedName name="_153__123Graph_FCHART_8" localSheetId="14" hidden="1">#REF!</definedName>
    <definedName name="_153__123Graph_FCHART_8" hidden="1">#REF!</definedName>
    <definedName name="_155__123Graph_ECHART_7" localSheetId="14" hidden="1">#REF!</definedName>
    <definedName name="_155__123Graph_ECHART_7" hidden="1">#REF!</definedName>
    <definedName name="_16__123Graph_ACHART_3" localSheetId="14" hidden="1">#REF!</definedName>
    <definedName name="_16__123Graph_ACHART_3" hidden="1">#REF!</definedName>
    <definedName name="_16__123Graph_ACHART_5" localSheetId="14" hidden="1">#REF!</definedName>
    <definedName name="_16__123Graph_ACHART_5" hidden="1">#REF!</definedName>
    <definedName name="_16__123Graph_AR_BMONEY" localSheetId="14" hidden="1">#REF!</definedName>
    <definedName name="_16__123Graph_AR_BMONEY" localSheetId="15" hidden="1">#REF!</definedName>
    <definedName name="_16__123Graph_AR_BMONEY" hidden="1">#REF!</definedName>
    <definedName name="_16__123Graph_BCHART_6" localSheetId="14" hidden="1">#REF!</definedName>
    <definedName name="_16__123Graph_BCHART_6" hidden="1">#REF!</definedName>
    <definedName name="_16__123Graph_BCHART_7" localSheetId="14" hidden="1">#REF!</definedName>
    <definedName name="_16__123Graph_BCHART_7" hidden="1">#REF!</definedName>
    <definedName name="_160__123Graph_ECHART_8" localSheetId="14" hidden="1">#REF!</definedName>
    <definedName name="_160__123Graph_ECHART_8" hidden="1">#REF!</definedName>
    <definedName name="_165__123Graph_FCHART_8" localSheetId="14" hidden="1">#REF!</definedName>
    <definedName name="_165__123Graph_FCHART_8" hidden="1">#REF!</definedName>
    <definedName name="_17__123Graph_ASEIGNOR" localSheetId="14" hidden="1">#REF!</definedName>
    <definedName name="_17__123Graph_ASEIGNOR" hidden="1">#REF!</definedName>
    <definedName name="_17__123Graph_BCHART_7" localSheetId="14" hidden="1">#REF!</definedName>
    <definedName name="_17__123Graph_BCHART_7" hidden="1">#REF!</definedName>
    <definedName name="_17__123Graph_BCHART_8" localSheetId="14" hidden="1">#REF!</definedName>
    <definedName name="_17__123Graph_BCHART_8" hidden="1">#REF!</definedName>
    <definedName name="_18__123Graph_ACHART_2" localSheetId="14" hidden="1">#REF!</definedName>
    <definedName name="_18__123Graph_ACHART_2" hidden="1">#REF!</definedName>
    <definedName name="_18__123Graph_ACHART_4" localSheetId="14" hidden="1">#REF!</definedName>
    <definedName name="_18__123Graph_ACHART_4" hidden="1">#REF!</definedName>
    <definedName name="_18__123Graph_ACHART_6" localSheetId="14" hidden="1">#REF!</definedName>
    <definedName name="_18__123Graph_ACHART_6" hidden="1">#REF!</definedName>
    <definedName name="_18__123Graph_AWB_ADJ_PRJ" localSheetId="14" hidden="1">#REF!</definedName>
    <definedName name="_18__123Graph_AWB_ADJ_PRJ" hidden="1">#REF!</definedName>
    <definedName name="_18__123Graph_BCHART_8" localSheetId="14" hidden="1">#REF!</definedName>
    <definedName name="_18__123Graph_BCHART_8" hidden="1">#REF!</definedName>
    <definedName name="_18__123Graph_CCHART_1" localSheetId="14" hidden="1">#REF!</definedName>
    <definedName name="_18__123Graph_CCHART_1" hidden="1">#REF!</definedName>
    <definedName name="_19__123Graph_ACHART_4" localSheetId="14" hidden="1">#REF!</definedName>
    <definedName name="_19__123Graph_ACHART_4" hidden="1">#REF!</definedName>
    <definedName name="_19__123Graph_BCHART_1" localSheetId="14" hidden="1">#REF!</definedName>
    <definedName name="_19__123Graph_BCHART_1" hidden="1">#REF!</definedName>
    <definedName name="_19__123Graph_CCHART_1" localSheetId="14" hidden="1">#REF!</definedName>
    <definedName name="_19__123Graph_CCHART_1" hidden="1">#REF!</definedName>
    <definedName name="_19__123Graph_CCHART_2" localSheetId="14" hidden="1">#REF!</definedName>
    <definedName name="_19__123Graph_CCHART_2" hidden="1">#REF!</definedName>
    <definedName name="_1992BOPB" localSheetId="14">#REF!</definedName>
    <definedName name="_1992BOPB" localSheetId="15">#REF!</definedName>
    <definedName name="_1992BOPB">#REF!</definedName>
    <definedName name="_1Macros_Import_.qbop" localSheetId="14">#REF!</definedName>
    <definedName name="_1Macros_Import_.qbop" localSheetId="15">#REF!</definedName>
    <definedName name="_1Macros_Import_.qbop" localSheetId="5">#REF!</definedName>
    <definedName name="_1Macros_Import_.qbop">#REF!</definedName>
    <definedName name="_2__123Graph_ADEV_EMPL" hidden="1">#REF!</definedName>
    <definedName name="_2__123Graph_ACHART_1" localSheetId="14" hidden="1">#REF!</definedName>
    <definedName name="_2__123Graph_ACHART_1" hidden="1">#REF!</definedName>
    <definedName name="_20__123Graph_ACHART_7" localSheetId="14" hidden="1">#REF!</definedName>
    <definedName name="_20__123Graph_ACHART_7" hidden="1">#REF!</definedName>
    <definedName name="_20__123Graph_BCHART_2" localSheetId="14" hidden="1">#REF!</definedName>
    <definedName name="_20__123Graph_BCHART_2" hidden="1">#REF!</definedName>
    <definedName name="_20__123Graph_CCHART_2" localSheetId="14" hidden="1">#REF!</definedName>
    <definedName name="_20__123Graph_CCHART_2" hidden="1">#REF!</definedName>
    <definedName name="_20__123Graph_CCHART_3" localSheetId="14" hidden="1">#REF!</definedName>
    <definedName name="_20__123Graph_CCHART_3" hidden="1">#REF!</definedName>
    <definedName name="_20Macros_Import_.qbop" localSheetId="14">#REF!</definedName>
    <definedName name="_20Macros_Import_.qbop" localSheetId="15">#REF!</definedName>
    <definedName name="_20Macros_Import_.qbop">#REF!</definedName>
    <definedName name="_21__123Graph_ACHART_5" localSheetId="14" hidden="1">#REF!</definedName>
    <definedName name="_21__123Graph_ACHART_5" hidden="1">#REF!</definedName>
    <definedName name="_21__123Graph_CCHART_3" localSheetId="14" hidden="1">#REF!</definedName>
    <definedName name="_21__123Graph_CCHART_3" hidden="1">#REF!</definedName>
    <definedName name="_21__123Graph_CCHART_4" localSheetId="14" hidden="1">#REF!</definedName>
    <definedName name="_21__123Graph_CCHART_4" hidden="1">#REF!</definedName>
    <definedName name="_22__123Graph_ACHART_5" localSheetId="14" hidden="1">#REF!</definedName>
    <definedName name="_22__123Graph_ACHART_5" hidden="1">#REF!</definedName>
    <definedName name="_22__123Graph_ACHART_8" localSheetId="14" hidden="1">#REF!</definedName>
    <definedName name="_22__123Graph_ACHART_8" hidden="1">#REF!</definedName>
    <definedName name="_22__123Graph_CCHART_4" localSheetId="14" hidden="1">#REF!</definedName>
    <definedName name="_22__123Graph_CCHART_4" hidden="1">#REF!</definedName>
    <definedName name="_22__123Graph_CCHART_5" localSheetId="14" hidden="1">#REF!</definedName>
    <definedName name="_22__123Graph_CCHART_5" hidden="1">#REF!</definedName>
    <definedName name="_23__123Graph_ACHART_3" localSheetId="14" hidden="1">#REF!</definedName>
    <definedName name="_23__123Graph_ACHART_3" hidden="1">#REF!</definedName>
    <definedName name="_23__123Graph_CCHART_5" localSheetId="14" hidden="1">#REF!</definedName>
    <definedName name="_23__123Graph_CCHART_5" hidden="1">#REF!</definedName>
    <definedName name="_23__123Graph_CCHART_6" localSheetId="14" hidden="1">#REF!</definedName>
    <definedName name="_23__123Graph_CCHART_6" hidden="1">#REF!</definedName>
    <definedName name="_24__123Graph_ACHART_6" localSheetId="14" hidden="1">#REF!</definedName>
    <definedName name="_24__123Graph_ACHART_6" hidden="1">#REF!</definedName>
    <definedName name="_24__123Graph_BCPI_ER_LOG" localSheetId="14" hidden="1">#REF!</definedName>
    <definedName name="_24__123Graph_BCPI_ER_LOG" hidden="1">#REF!</definedName>
    <definedName name="_24__123Graph_BCHART_1" localSheetId="14" hidden="1">#REF!</definedName>
    <definedName name="_24__123Graph_BCHART_1" hidden="1">#REF!</definedName>
    <definedName name="_24__123Graph_CCHART_6" localSheetId="14" hidden="1">#REF!</definedName>
    <definedName name="_24__123Graph_CCHART_6" hidden="1">#REF!</definedName>
    <definedName name="_24__123Graph_CCHART_7" localSheetId="14" hidden="1">#REF!</definedName>
    <definedName name="_24__123Graph_CCHART_7" hidden="1">#REF!</definedName>
    <definedName name="_25__123Graph_ACHART_1" localSheetId="14" hidden="1">#REF!</definedName>
    <definedName name="_25__123Graph_ACHART_1" hidden="1">#REF!</definedName>
    <definedName name="_25__123Graph_ACHART_6" localSheetId="14" hidden="1">#REF!</definedName>
    <definedName name="_25__123Graph_ACHART_6" hidden="1">#REF!</definedName>
    <definedName name="_25__123Graph_CCHART_7" localSheetId="14" hidden="1">#REF!</definedName>
    <definedName name="_25__123Graph_CCHART_7" hidden="1">#REF!</definedName>
    <definedName name="_25__123Graph_CCHART_8" localSheetId="14" hidden="1">#REF!</definedName>
    <definedName name="_25__123Graph_CCHART_8" hidden="1">#REF!</definedName>
    <definedName name="_26__123Graph_BCHART_2" localSheetId="14" hidden="1">#REF!</definedName>
    <definedName name="_26__123Graph_BCHART_2" hidden="1">#REF!</definedName>
    <definedName name="_26__123Graph_CCHART_8" localSheetId="14" hidden="1">#REF!</definedName>
    <definedName name="_26__123Graph_CCHART_8" hidden="1">#REF!</definedName>
    <definedName name="_26__123Graph_DCHART_7" localSheetId="14" hidden="1">#REF!</definedName>
    <definedName name="_26__123Graph_DCHART_7" hidden="1">#REF!</definedName>
    <definedName name="_27__123Graph_ACHART_7" localSheetId="14" hidden="1">#REF!</definedName>
    <definedName name="_27__123Graph_ACHART_7" hidden="1">#REF!</definedName>
    <definedName name="_27__123Graph_DCHART_7" localSheetId="14" hidden="1">#REF!</definedName>
    <definedName name="_27__123Graph_DCHART_7" hidden="1">#REF!</definedName>
    <definedName name="_27__123Graph_DCHART_8" localSheetId="14" hidden="1">#REF!</definedName>
    <definedName name="_27__123Graph_DCHART_8" hidden="1">#REF!</definedName>
    <definedName name="_28__123Graph_ACHART_4" localSheetId="14" hidden="1">#REF!</definedName>
    <definedName name="_28__123Graph_ACHART_4" hidden="1">#REF!</definedName>
    <definedName name="_28__123Graph_ACHART_7" localSheetId="14" hidden="1">#REF!</definedName>
    <definedName name="_28__123Graph_ACHART_7" hidden="1">#REF!</definedName>
    <definedName name="_28__123Graph_BCHART_3" localSheetId="14" hidden="1">#REF!</definedName>
    <definedName name="_28__123Graph_BCHART_3" hidden="1">#REF!</definedName>
    <definedName name="_28__123Graph_BIBA_IBRD" localSheetId="14" hidden="1">#REF!</definedName>
    <definedName name="_28__123Graph_BIBA_IBRD" hidden="1">#REF!</definedName>
    <definedName name="_28__123Graph_DCHART_8" localSheetId="14" hidden="1">#REF!</definedName>
    <definedName name="_28__123Graph_DCHART_8" hidden="1">#REF!</definedName>
    <definedName name="_28__123Graph_ECHART_7" localSheetId="14" hidden="1">#REF!</definedName>
    <definedName name="_28__123Graph_ECHART_7" hidden="1">#REF!</definedName>
    <definedName name="_29__123Graph_BNDA_OIN" localSheetId="14" hidden="1">#REF!</definedName>
    <definedName name="_29__123Graph_BNDA_OIN" localSheetId="15" hidden="1">#REF!</definedName>
    <definedName name="_29__123Graph_BNDA_OIN" hidden="1">#REF!</definedName>
    <definedName name="_29__123Graph_ECHART_7" localSheetId="14" hidden="1">#REF!</definedName>
    <definedName name="_29__123Graph_ECHART_7" hidden="1">#REF!</definedName>
    <definedName name="_29__123Graph_ECHART_8" localSheetId="14" hidden="1">#REF!</definedName>
    <definedName name="_29__123Graph_ECHART_8" hidden="1">#REF!</definedName>
    <definedName name="_2Macros_Import_.qbop" localSheetId="14">#REF!</definedName>
    <definedName name="_2Macros_Import_.qbop" localSheetId="15">#REF!</definedName>
    <definedName name="_2Macros_Import_.qbop" localSheetId="5">#REF!</definedName>
    <definedName name="_2Macros_Import_.qbop">#REF!</definedName>
    <definedName name="_3__123Graph_ACHART_1" localSheetId="14" hidden="1">#REF!</definedName>
    <definedName name="_3__123Graph_ACHART_1" hidden="1">#REF!</definedName>
    <definedName name="_3__123Graph_ACHART_2" localSheetId="14" hidden="1">#REF!</definedName>
    <definedName name="_3__123Graph_ACHART_2" hidden="1">#REF!</definedName>
    <definedName name="_3__123Graph_BDEV_EMPL" hidden="1">#REF!</definedName>
    <definedName name="_30__123Graph_ACHART_2" localSheetId="14" hidden="1">#REF!</definedName>
    <definedName name="_30__123Graph_ACHART_2" hidden="1">#REF!</definedName>
    <definedName name="_30__123Graph_ACHART_8" localSheetId="14" hidden="1">#REF!</definedName>
    <definedName name="_30__123Graph_ACHART_8" hidden="1">#REF!</definedName>
    <definedName name="_30__123Graph_BCHART_4" localSheetId="14" hidden="1">#REF!</definedName>
    <definedName name="_30__123Graph_BCHART_4" hidden="1">#REF!</definedName>
    <definedName name="_30__123Graph_BR_BMONEY" localSheetId="14" hidden="1">#REF!</definedName>
    <definedName name="_30__123Graph_BR_BMONEY" localSheetId="15" hidden="1">#REF!</definedName>
    <definedName name="_30__123Graph_BR_BMONEY" hidden="1">#REF!</definedName>
    <definedName name="_30__123Graph_ECHART_8" localSheetId="14" hidden="1">#REF!</definedName>
    <definedName name="_30__123Graph_ECHART_8" hidden="1">#REF!</definedName>
    <definedName name="_30__123Graph_FCHART_8" localSheetId="14" hidden="1">#REF!</definedName>
    <definedName name="_30__123Graph_FCHART_8" hidden="1">#REF!</definedName>
    <definedName name="_31__123Graph_ACHART_8" localSheetId="14" hidden="1">#REF!</definedName>
    <definedName name="_31__123Graph_ACHART_8" hidden="1">#REF!</definedName>
    <definedName name="_31__123Graph_BSEIGNOR" localSheetId="14" hidden="1">#REF!</definedName>
    <definedName name="_31__123Graph_BSEIGNOR" hidden="1">#REF!</definedName>
    <definedName name="_31__123Graph_FCHART_8" localSheetId="14" hidden="1">#REF!</definedName>
    <definedName name="_31__123Graph_FCHART_8" hidden="1">#REF!</definedName>
    <definedName name="_32__123Graph_BCHART_5" localSheetId="14" hidden="1">#REF!</definedName>
    <definedName name="_32__123Graph_BCHART_5" hidden="1">#REF!</definedName>
    <definedName name="_32__123Graph_BWB_ADJ_PRJ" localSheetId="14" hidden="1">#REF!</definedName>
    <definedName name="_32__123Graph_BWB_ADJ_PRJ" hidden="1">#REF!</definedName>
    <definedName name="_33__123Graph_ACHART_5" localSheetId="14" hidden="1">#REF!</definedName>
    <definedName name="_33__123Graph_ACHART_5" hidden="1">#REF!</definedName>
    <definedName name="_33__123Graph_BCHART_1" localSheetId="14" hidden="1">#REF!</definedName>
    <definedName name="_33__123Graph_BCHART_1" hidden="1">#REF!</definedName>
    <definedName name="_33__123Graph_CMIMPMA_0" localSheetId="14" hidden="1">#REF!</definedName>
    <definedName name="_33__123Graph_CMIMPMA_0" localSheetId="15" hidden="1">#REF!</definedName>
    <definedName name="_33__123Graph_CMIMPMA_0" hidden="1">#REF!</definedName>
    <definedName name="_34__123Graph_BCHART_1" localSheetId="14" hidden="1">#REF!</definedName>
    <definedName name="_34__123Graph_BCHART_1" hidden="1">#REF!</definedName>
    <definedName name="_34__123Graph_BCHART_6" localSheetId="14" hidden="1">#REF!</definedName>
    <definedName name="_34__123Graph_BCHART_6" hidden="1">#REF!</definedName>
    <definedName name="_34__123Graph_DGROWTH_CPI" localSheetId="14" hidden="1">#REF!</definedName>
    <definedName name="_34__123Graph_DGROWTH_CPI" hidden="1">#REF!</definedName>
    <definedName name="_35__123Graph_ACHART_3" localSheetId="14" hidden="1">#REF!</definedName>
    <definedName name="_35__123Graph_ACHART_3" hidden="1">#REF!</definedName>
    <definedName name="_35__123Graph_DMIMPMA_1" localSheetId="14" hidden="1">#REF!</definedName>
    <definedName name="_35__123Graph_DMIMPMA_1" localSheetId="15" hidden="1">#REF!</definedName>
    <definedName name="_35__123Graph_DMIMPMA_1" hidden="1">#REF!</definedName>
    <definedName name="_36__123Graph_BCHART_2" localSheetId="14" hidden="1">#REF!</definedName>
    <definedName name="_36__123Graph_BCHART_2" hidden="1">#REF!</definedName>
    <definedName name="_36__123Graph_BCHART_7" localSheetId="14" hidden="1">#REF!</definedName>
    <definedName name="_36__123Graph_BCHART_7" hidden="1">#REF!</definedName>
    <definedName name="_36__123Graph_EMIMPMA_0" localSheetId="14" hidden="1">#REF!</definedName>
    <definedName name="_36__123Graph_EMIMPMA_0" localSheetId="15" hidden="1">#REF!</definedName>
    <definedName name="_36__123Graph_EMIMPMA_0" hidden="1">#REF!</definedName>
    <definedName name="_37__123Graph_BCHART_2" localSheetId="14" hidden="1">#REF!</definedName>
    <definedName name="_37__123Graph_BCHART_2" hidden="1">#REF!</definedName>
    <definedName name="_37__123Graph_EMIMPMA_1" localSheetId="14" hidden="1">#REF!</definedName>
    <definedName name="_37__123Graph_EMIMPMA_1" localSheetId="15" hidden="1">#REF!</definedName>
    <definedName name="_37__123Graph_EMIMPMA_1" hidden="1">#REF!</definedName>
    <definedName name="_38__123Graph_ACHART_6" localSheetId="14" hidden="1">#REF!</definedName>
    <definedName name="_38__123Graph_ACHART_6" hidden="1">#REF!</definedName>
    <definedName name="_38__123Graph_BCHART_8" localSheetId="14" hidden="1">#REF!</definedName>
    <definedName name="_38__123Graph_BCHART_8" hidden="1">#REF!</definedName>
    <definedName name="_38__123Graph_FMIMPMA_0" localSheetId="14" hidden="1">#REF!</definedName>
    <definedName name="_38__123Graph_FMIMPMA_0" localSheetId="15" hidden="1">#REF!</definedName>
    <definedName name="_38__123Graph_FMIMPMA_0" hidden="1">#REF!</definedName>
    <definedName name="_39__123Graph_BCHART_3" localSheetId="14" hidden="1">#REF!</definedName>
    <definedName name="_39__123Graph_BCHART_3" hidden="1">#REF!</definedName>
    <definedName name="_39__123Graph_XCHART_2" localSheetId="14" hidden="1">#REF!</definedName>
    <definedName name="_39__123Graph_XCHART_2" hidden="1">#REF!</definedName>
    <definedName name="_4__123Graph_ACHART_2" localSheetId="14" hidden="1">#REF!</definedName>
    <definedName name="_4__123Graph_ACHART_2" hidden="1">#REF!</definedName>
    <definedName name="_4__123Graph_ACHART_3" localSheetId="14" hidden="1">#REF!</definedName>
    <definedName name="_4__123Graph_ACHART_3" hidden="1">#REF!</definedName>
    <definedName name="_4__123Graph_CDEV_EMPL" hidden="1">#REF!</definedName>
    <definedName name="_40__123Graph_ACHART_4" localSheetId="14" hidden="1">#REF!</definedName>
    <definedName name="_40__123Graph_ACHART_4" hidden="1">#REF!</definedName>
    <definedName name="_40__123Graph_BCHART_3" localSheetId="14" hidden="1">#REF!</definedName>
    <definedName name="_40__123Graph_BCHART_3" hidden="1">#REF!</definedName>
    <definedName name="_40__123Graph_CCHART_1" localSheetId="14" hidden="1">#REF!</definedName>
    <definedName name="_40__123Graph_CCHART_1" hidden="1">#REF!</definedName>
    <definedName name="_40__123Graph_XMIMPMA_0" localSheetId="14" hidden="1">#REF!</definedName>
    <definedName name="_40__123Graph_XMIMPMA_0" localSheetId="15" hidden="1">#REF!</definedName>
    <definedName name="_40__123Graph_XMIMPMA_0" hidden="1">#REF!</definedName>
    <definedName name="_41__123Graph_XR_BMONEY" localSheetId="14" hidden="1">#REF!</definedName>
    <definedName name="_41__123Graph_XR_BMONEY" hidden="1">#REF!</definedName>
    <definedName name="_42__123Graph_BCHART_4" localSheetId="14" hidden="1">#REF!</definedName>
    <definedName name="_42__123Graph_BCHART_4" hidden="1">#REF!</definedName>
    <definedName name="_42__123Graph_CCHART_2" localSheetId="14" hidden="1">#REF!</definedName>
    <definedName name="_42__123Graph_CCHART_2" hidden="1">#REF!</definedName>
    <definedName name="_42__123Graph_XREALEX_WAGE" localSheetId="14" hidden="1">#REF!</definedName>
    <definedName name="_42__123Graph_XREALEX_WAGE" hidden="1">#REF!</definedName>
    <definedName name="_43__123Graph_ACHART_7" localSheetId="14" hidden="1">#REF!</definedName>
    <definedName name="_43__123Graph_ACHART_7" hidden="1">#REF!</definedName>
    <definedName name="_43__123Graph_BCHART_4" localSheetId="14" hidden="1">#REF!</definedName>
    <definedName name="_43__123Graph_BCHART_4" hidden="1">#REF!</definedName>
    <definedName name="_43_0ju" localSheetId="14" hidden="1">#REF!</definedName>
    <definedName name="_43_0ju" localSheetId="15" hidden="1">#REF!</definedName>
    <definedName name="_43_0ju" hidden="1">#REF!</definedName>
    <definedName name="_44__123Graph_CCHART_3" localSheetId="14" hidden="1">#REF!</definedName>
    <definedName name="_44__123Graph_CCHART_3" hidden="1">#REF!</definedName>
    <definedName name="_45__123Graph_ACHART_5" localSheetId="14" hidden="1">#REF!</definedName>
    <definedName name="_45__123Graph_ACHART_5" hidden="1">#REF!</definedName>
    <definedName name="_45__123Graph_BCHART_5" localSheetId="14" hidden="1">#REF!</definedName>
    <definedName name="_45__123Graph_BCHART_5" hidden="1">#REF!</definedName>
    <definedName name="_46__123Graph_BCHART_5" localSheetId="14" hidden="1">#REF!</definedName>
    <definedName name="_46__123Graph_BCHART_5" hidden="1">#REF!</definedName>
    <definedName name="_46__123Graph_CCHART_4" localSheetId="14" hidden="1">#REF!</definedName>
    <definedName name="_46__123Graph_CCHART_4" hidden="1">#REF!</definedName>
    <definedName name="_48__123Graph_ACHART_8" localSheetId="14" hidden="1">#REF!</definedName>
    <definedName name="_48__123Graph_ACHART_8" hidden="1">#REF!</definedName>
    <definedName name="_48__123Graph_BCHART_6" localSheetId="14" hidden="1">#REF!</definedName>
    <definedName name="_48__123Graph_BCHART_6" hidden="1">#REF!</definedName>
    <definedName name="_48__123Graph_CCHART_5" localSheetId="14" hidden="1">#REF!</definedName>
    <definedName name="_48__123Graph_CCHART_5" hidden="1">#REF!</definedName>
    <definedName name="_49__123Graph_BCHART_6" localSheetId="14" hidden="1">#REF!</definedName>
    <definedName name="_49__123Graph_BCHART_6" hidden="1">#REF!</definedName>
    <definedName name="_5__123Graph_ACHART_1" localSheetId="14" hidden="1">#REF!</definedName>
    <definedName name="_5__123Graph_ACHART_1" hidden="1">#REF!</definedName>
    <definedName name="_5__123Graph_ACHART_3" localSheetId="14" hidden="1">#REF!</definedName>
    <definedName name="_5__123Graph_ACHART_3" hidden="1">#REF!</definedName>
    <definedName name="_5__123Graph_ACHART_4" localSheetId="14" hidden="1">#REF!</definedName>
    <definedName name="_5__123Graph_ACHART_4" hidden="1">#REF!</definedName>
    <definedName name="_5__123Graph_CSWE_EMPL" hidden="1">#REF!</definedName>
    <definedName name="_50__123Graph_ACHART_6" localSheetId="14" hidden="1">#REF!</definedName>
    <definedName name="_50__123Graph_ACHART_6" hidden="1">#REF!</definedName>
    <definedName name="_50__123Graph_CCHART_6" localSheetId="14" hidden="1">#REF!</definedName>
    <definedName name="_50__123Graph_CCHART_6" hidden="1">#REF!</definedName>
    <definedName name="_51__123Graph_BCHART_7" localSheetId="14" hidden="1">#REF!</definedName>
    <definedName name="_51__123Graph_BCHART_7" hidden="1">#REF!</definedName>
    <definedName name="_52__123Graph_BCHART_7" localSheetId="14" hidden="1">#REF!</definedName>
    <definedName name="_52__123Graph_BCHART_7" hidden="1">#REF!</definedName>
    <definedName name="_52__123Graph_CCHART_7" localSheetId="14" hidden="1">#REF!</definedName>
    <definedName name="_52__123Graph_CCHART_7" hidden="1">#REF!</definedName>
    <definedName name="_53__123Graph_BCHART_1" localSheetId="14" hidden="1">#REF!</definedName>
    <definedName name="_53__123Graph_BCHART_1" hidden="1">#REF!</definedName>
    <definedName name="_54__123Graph_BCHART_8" localSheetId="14" hidden="1">#REF!</definedName>
    <definedName name="_54__123Graph_BCHART_8" hidden="1">#REF!</definedName>
    <definedName name="_54__123Graph_CCHART_8" localSheetId="14" hidden="1">#REF!</definedName>
    <definedName name="_54__123Graph_CCHART_8" hidden="1">#REF!</definedName>
    <definedName name="_55__123Graph_ACHART_7" localSheetId="14" hidden="1">#REF!</definedName>
    <definedName name="_55__123Graph_ACHART_7" hidden="1">#REF!</definedName>
    <definedName name="_55__123Graph_BCHART_8" localSheetId="14" hidden="1">#REF!</definedName>
    <definedName name="_55__123Graph_BCHART_8" hidden="1">#REF!</definedName>
    <definedName name="_56__123Graph_DCHART_7" localSheetId="14" hidden="1">#REF!</definedName>
    <definedName name="_56__123Graph_DCHART_7" hidden="1">#REF!</definedName>
    <definedName name="_57__123Graph_CCHART_1" localSheetId="14" hidden="1">#REF!</definedName>
    <definedName name="_57__123Graph_CCHART_1" hidden="1">#REF!</definedName>
    <definedName name="_58__123Graph_BCHART_2" localSheetId="14" hidden="1">#REF!</definedName>
    <definedName name="_58__123Graph_BCHART_2" hidden="1">#REF!</definedName>
    <definedName name="_58__123Graph_CCHART_1" localSheetId="14" hidden="1">#REF!</definedName>
    <definedName name="_58__123Graph_CCHART_1" hidden="1">#REF!</definedName>
    <definedName name="_58__123Graph_DCHART_8" localSheetId="14" hidden="1">#REF!</definedName>
    <definedName name="_58__123Graph_DCHART_8" hidden="1">#REF!</definedName>
    <definedName name="_6__123Graph_ACHART_2" localSheetId="14" hidden="1">#REF!</definedName>
    <definedName name="_6__123Graph_ACHART_2" hidden="1">#REF!</definedName>
    <definedName name="_6__123Graph_ACHART_4" localSheetId="14" hidden="1">#REF!</definedName>
    <definedName name="_6__123Graph_ACHART_4" hidden="1">#REF!</definedName>
    <definedName name="_6__123Graph_ACHART_5" localSheetId="14" hidden="1">#REF!</definedName>
    <definedName name="_6__123Graph_ACHART_5" hidden="1">#REF!</definedName>
    <definedName name="_60__123Graph_ACHART_8" localSheetId="14" hidden="1">#REF!</definedName>
    <definedName name="_60__123Graph_ACHART_8" hidden="1">#REF!</definedName>
    <definedName name="_60__123Graph_CCHART_2" localSheetId="14" hidden="1">#REF!</definedName>
    <definedName name="_60__123Graph_CCHART_2" hidden="1">#REF!</definedName>
    <definedName name="_60__123Graph_ECHART_7" localSheetId="14" hidden="1">#REF!</definedName>
    <definedName name="_60__123Graph_ECHART_7" hidden="1">#REF!</definedName>
    <definedName name="_61__123Graph_CCHART_2" localSheetId="14" hidden="1">#REF!</definedName>
    <definedName name="_61__123Graph_CCHART_2" hidden="1">#REF!</definedName>
    <definedName name="_62__123Graph_ECHART_8" localSheetId="14" hidden="1">#REF!</definedName>
    <definedName name="_62__123Graph_ECHART_8" hidden="1">#REF!</definedName>
    <definedName name="_63__123Graph_BCHART_3" localSheetId="14" hidden="1">#REF!</definedName>
    <definedName name="_63__123Graph_BCHART_3" hidden="1">#REF!</definedName>
    <definedName name="_63__123Graph_CCHART_3" localSheetId="14" hidden="1">#REF!</definedName>
    <definedName name="_63__123Graph_CCHART_3" hidden="1">#REF!</definedName>
    <definedName name="_64__123Graph_CCHART_3" localSheetId="14" hidden="1">#REF!</definedName>
    <definedName name="_64__123Graph_CCHART_3" hidden="1">#REF!</definedName>
    <definedName name="_64__123Graph_FCHART_8" localSheetId="14" hidden="1">#REF!</definedName>
    <definedName name="_64__123Graph_FCHART_8" hidden="1">#REF!</definedName>
    <definedName name="_65__123Graph_BCHART_1" localSheetId="14" hidden="1">#REF!</definedName>
    <definedName name="_65__123Graph_BCHART_1" hidden="1">#REF!</definedName>
    <definedName name="_66__123Graph_CCHART_4" localSheetId="14" hidden="1">#REF!</definedName>
    <definedName name="_66__123Graph_CCHART_4" hidden="1">#REF!</definedName>
    <definedName name="_67__123Graph_CCHART_4" localSheetId="14" hidden="1">#REF!</definedName>
    <definedName name="_67__123Graph_CCHART_4" hidden="1">#REF!</definedName>
    <definedName name="_68__123Graph_BCHART_4" localSheetId="14" hidden="1">#REF!</definedName>
    <definedName name="_68__123Graph_BCHART_4" hidden="1">#REF!</definedName>
    <definedName name="_69__123Graph_CCHART_5" localSheetId="14" hidden="1">#REF!</definedName>
    <definedName name="_69__123Graph_CCHART_5" hidden="1">#REF!</definedName>
    <definedName name="_6Macros_Import_.qbop" localSheetId="14">#REF!</definedName>
    <definedName name="_6Macros_Import_.qbop" localSheetId="15">#REF!</definedName>
    <definedName name="_6Macros_Import_.qbop" localSheetId="5">#REF!</definedName>
    <definedName name="_6Macros_Import_.qbop">#REF!</definedName>
    <definedName name="_7__123Graph_ACHART_5" localSheetId="14" hidden="1">#REF!</definedName>
    <definedName name="_7__123Graph_ACHART_5" hidden="1">#REF!</definedName>
    <definedName name="_7__123Graph_ACHART_6" localSheetId="14" hidden="1">#REF!</definedName>
    <definedName name="_7__123Graph_ACHART_6" hidden="1">#REF!</definedName>
    <definedName name="_70__123Graph_BCHART_2" localSheetId="14" hidden="1">#REF!</definedName>
    <definedName name="_70__123Graph_BCHART_2" hidden="1">#REF!</definedName>
    <definedName name="_70__123Graph_CCHART_5" localSheetId="14" hidden="1">#REF!</definedName>
    <definedName name="_70__123Graph_CCHART_5" hidden="1">#REF!</definedName>
    <definedName name="_72__123Graph_CCHART_6" localSheetId="14" hidden="1">#REF!</definedName>
    <definedName name="_72__123Graph_CCHART_6" hidden="1">#REF!</definedName>
    <definedName name="_73__123Graph_BCHART_5" localSheetId="14" hidden="1">#REF!</definedName>
    <definedName name="_73__123Graph_BCHART_5" hidden="1">#REF!</definedName>
    <definedName name="_73__123Graph_CCHART_6" localSheetId="14" hidden="1">#REF!</definedName>
    <definedName name="_73__123Graph_CCHART_6" hidden="1">#REF!</definedName>
    <definedName name="_75__123Graph_BCHART_3" localSheetId="14" hidden="1">#REF!</definedName>
    <definedName name="_75__123Graph_BCHART_3" hidden="1">#REF!</definedName>
    <definedName name="_75__123Graph_CCHART_7" localSheetId="14" hidden="1">#REF!</definedName>
    <definedName name="_75__123Graph_CCHART_7" hidden="1">#REF!</definedName>
    <definedName name="_76__123Graph_CCHART_7" localSheetId="14" hidden="1">#REF!</definedName>
    <definedName name="_76__123Graph_CCHART_7" hidden="1">#REF!</definedName>
    <definedName name="_78__123Graph_BCHART_6" localSheetId="14" hidden="1">#REF!</definedName>
    <definedName name="_78__123Graph_BCHART_6" hidden="1">#REF!</definedName>
    <definedName name="_78__123Graph_CCHART_8" localSheetId="14" hidden="1">#REF!</definedName>
    <definedName name="_78__123Graph_CCHART_8" hidden="1">#REF!</definedName>
    <definedName name="_79__123Graph_CCHART_8" localSheetId="14" hidden="1">#REF!</definedName>
    <definedName name="_79__123Graph_CCHART_8" hidden="1">#REF!</definedName>
    <definedName name="_7Macros_Import_.qbop" localSheetId="14">#REF!</definedName>
    <definedName name="_7Macros_Import_.qbop" localSheetId="15">#REF!</definedName>
    <definedName name="_7Macros_Import_.qbop">#REF!</definedName>
    <definedName name="_8__123Graph_ACHART_1" localSheetId="14" hidden="1">#REF!</definedName>
    <definedName name="_8__123Graph_ACHART_1" hidden="1">#REF!</definedName>
    <definedName name="_8__123Graph_ACHART_6" localSheetId="14" hidden="1">#REF!</definedName>
    <definedName name="_8__123Graph_ACHART_6" hidden="1">#REF!</definedName>
    <definedName name="_8__123Graph_ACHART_7" localSheetId="14" hidden="1">#REF!</definedName>
    <definedName name="_8__123Graph_ACHART_7" hidden="1">#REF!</definedName>
    <definedName name="_80__123Graph_BCHART_4" localSheetId="14" hidden="1">#REF!</definedName>
    <definedName name="_80__123Graph_BCHART_4" hidden="1">#REF!</definedName>
    <definedName name="_81__123Graph_DCHART_7" localSheetId="14" hidden="1">#REF!</definedName>
    <definedName name="_81__123Graph_DCHART_7" hidden="1">#REF!</definedName>
    <definedName name="_82__123Graph_DCHART_7" localSheetId="14" hidden="1">#REF!</definedName>
    <definedName name="_82__123Graph_DCHART_7" hidden="1">#REF!</definedName>
    <definedName name="_83__123Graph_BCHART_7" localSheetId="14" hidden="1">#REF!</definedName>
    <definedName name="_83__123Graph_BCHART_7" hidden="1">#REF!</definedName>
    <definedName name="_84__123Graph_DCHART_8" localSheetId="14" hidden="1">#REF!</definedName>
    <definedName name="_84__123Graph_DCHART_8" hidden="1">#REF!</definedName>
    <definedName name="_85__123Graph_BCHART_5" localSheetId="14" hidden="1">#REF!</definedName>
    <definedName name="_85__123Graph_BCHART_5" hidden="1">#REF!</definedName>
    <definedName name="_85__123Graph_DCHART_8" localSheetId="14" hidden="1">#REF!</definedName>
    <definedName name="_85__123Graph_DCHART_8" hidden="1">#REF!</definedName>
    <definedName name="_87__123Graph_ECHART_7" localSheetId="14" hidden="1">#REF!</definedName>
    <definedName name="_87__123Graph_ECHART_7" hidden="1">#REF!</definedName>
    <definedName name="_88__123Graph_BCHART_8" localSheetId="14" hidden="1">#REF!</definedName>
    <definedName name="_88__123Graph_BCHART_8" hidden="1">#REF!</definedName>
    <definedName name="_88__123Graph_ECHART_7" localSheetId="14" hidden="1">#REF!</definedName>
    <definedName name="_88__123Graph_ECHART_7" hidden="1">#REF!</definedName>
    <definedName name="_8Macros_Import_.qbop" localSheetId="14">#REF!</definedName>
    <definedName name="_8Macros_Import_.qbop" localSheetId="15">#REF!</definedName>
    <definedName name="_8Macros_Import_.qbop" localSheetId="5">#REF!</definedName>
    <definedName name="_8Macros_Import_.qbop">#REF!</definedName>
    <definedName name="_9__123Graph_ACHART_1" localSheetId="14" hidden="1">#REF!</definedName>
    <definedName name="_9__123Graph_ACHART_1" hidden="1">#REF!</definedName>
    <definedName name="_9__123Graph_ACHART_7" localSheetId="14" hidden="1">#REF!</definedName>
    <definedName name="_9__123Graph_ACHART_7" hidden="1">#REF!</definedName>
    <definedName name="_9__123Graph_ACHART_8" localSheetId="14" hidden="1">#REF!</definedName>
    <definedName name="_9__123Graph_ACHART_8" hidden="1">#REF!</definedName>
    <definedName name="_90__123Graph_BCHART_6" localSheetId="14" hidden="1">#REF!</definedName>
    <definedName name="_90__123Graph_BCHART_6" hidden="1">#REF!</definedName>
    <definedName name="_90__123Graph_ECHART_8" localSheetId="14" hidden="1">#REF!</definedName>
    <definedName name="_90__123Graph_ECHART_8" hidden="1">#REF!</definedName>
    <definedName name="_91__123Graph_ECHART_8" localSheetId="14" hidden="1">#REF!</definedName>
    <definedName name="_91__123Graph_ECHART_8" hidden="1">#REF!</definedName>
    <definedName name="_93__123Graph_CCHART_1" localSheetId="14" hidden="1">#REF!</definedName>
    <definedName name="_93__123Graph_CCHART_1" hidden="1">#REF!</definedName>
    <definedName name="_93__123Graph_FCHART_8" localSheetId="14" hidden="1">#REF!</definedName>
    <definedName name="_93__123Graph_FCHART_8" hidden="1">#REF!</definedName>
    <definedName name="_94__123Graph_FCHART_8" localSheetId="14" hidden="1">#REF!</definedName>
    <definedName name="_94__123Graph_FCHART_8" hidden="1">#REF!</definedName>
    <definedName name="_95__123Graph_BCHART_7" localSheetId="14" hidden="1">#REF!</definedName>
    <definedName name="_95__123Graph_BCHART_7" hidden="1">#REF!</definedName>
    <definedName name="_98__123Graph_CCHART_2" localSheetId="14" hidden="1">#REF!</definedName>
    <definedName name="_98__123Graph_CCHART_2" hidden="1">#REF!</definedName>
    <definedName name="_AMO_ContentDefinition_909831962" hidden="1">"'Partitions:10'"</definedName>
    <definedName name="_AMO_ContentDefinition_909831962.0" hidden="1">"'&lt;ContentDefinition name=""P:\Staat_ESVG\ESVG2010\Steuereinnahmen\SAS\DATA\Ergebnistabellen\steuern_klass.sas7bdat"" rsid=""909831962"" type=""DataSet"" format=""ReportXml"" imgfmt=""ActiveX"" created=""09/29/2014 13:23:49"" modifed=""09/27/2016 16:5'"</definedName>
    <definedName name="_AMO_ContentDefinition_909831962.1" hidden="1">"'7:08"" user=""HELPERSTORFER Christian"" apply=""False"" css=""C:\Program Files (x86)\SASHome\x86\SASAddinforMicrosoftOffice\6.1\Styles\AMODefault.css"" range=""P__Staat_ESVG_ESVG2010_Steuereinnahmen_SAS_DATA_Ergebnistabellen_steuern_klass_sas7bdat"" '"</definedName>
    <definedName name="_AMO_ContentDefinition_909831962.2" hidden="1">"'auto=""False"" xTime=""00:00:00"" rTime=""00:00:06.1464788"" bgnew=""False"" nFmt=""False"" grphSet=""False"" imgY=""0"" imgX=""0"" redirect=""False""&gt;_x000D_
  &lt;files /&gt;_x000D_
  &lt;parents /&gt;_x000D_
  &lt;children /&gt;_x000D_
  &lt;param n=""AMO_Version"" v=""6.1"" /&gt;_x000D_
  &lt;param n'"</definedName>
    <definedName name="_AMO_ContentDefinition_909831962.3" hidden="1">"'=""DisplayName"" v=""P:\Staat_ESVG\ESVG2010\Steuereinnahmen\SAS\DATA\Ergebnistabellen\steuern_klass.sas7bdat"" /&gt;_x000D_
  &lt;param n=""DisplayType"" v=""Datei"" /&gt;_x000D_
  &lt;param n=""DataSourceType"" v=""SAS DATASET"" /&gt;_x000D_
  &lt;param n=""SASFilter"" v="""" /&gt;_x000D_
  &lt;p'"</definedName>
    <definedName name="_AMO_ContentDefinition_909831962.4" hidden="1">"'aram n=""MoreSheetsForRows"" v=""True"" /&gt;_x000D_
  &lt;param n=""PageSize"" v=""500"" /&gt;_x000D_
  &lt;param n=""ShowRowNumbers"" v=""False"" /&gt;_x000D_
  &lt;param n=""ShowInfoInSheet"" v=""False"" /&gt;_x000D_
  &lt;param n=""CredKey"" v=""P:\Staat_ESVG\ESVG2010\Steuereinnahmen\SAS\DATA\E'"</definedName>
    <definedName name="_AMO_ContentDefinition_909831962.5" hidden="1">"'rgebnistabellen\steuern_klass.sas7bdat"" /&gt;_x000D_
  &lt;param n=""ClassName"" v=""SAS.OfficeAddin.DataViewItem"" /&gt;_x000D_
  &lt;param n=""ServerName"" v="""" /&gt;_x000D_
  &lt;param n=""DataSource"" v=""&amp;lt;SasDataSource Version=&amp;quot;4.2&amp;quot; Type=&amp;quot;SAS.Servers.Dataset&amp;qu'"</definedName>
    <definedName name="_AMO_ContentDefinition_909831962.6" hidden="1">"'ot; FilterDS=&amp;quot;&amp;amp;lt;?xml version=&amp;amp;quot;1.0&amp;amp;quot; encoding=&amp;amp;quot;utf-16&amp;amp;quot;?&amp;amp;gt;&amp;amp;lt;FilterTree&amp;amp;gt;&amp;amp;lt;TreeRoot /&amp;amp;gt;&amp;amp;lt;/FilterTree&amp;amp;gt;&amp;quot; ColSelFlg=&amp;quot;0&amp;quot; Name=&amp;quot;P:\Staat_ESVG\ESVG2010'"</definedName>
    <definedName name="_AMO_ContentDefinition_909831962.7" hidden="1">"'\Steuereinnahmen\SAS\DATA\Ergebnistabellen\steuern_klass.sas7bdat&amp;quot; /&amp;gt;"" /&gt;_x000D_
  &lt;param n=""ExcelTableColumnCount"" v=""27"" /&gt;_x000D_
  &lt;param n=""ExcelTableRowCount"" v=""7580"" /&gt;_x000D_
  &lt;param n=""DataRowCount"" v=""7580"" /&gt;_x000D_
  &lt;param n=""DataColCo'"</definedName>
    <definedName name="_AMO_ContentDefinition_909831962.8" hidden="1">"'unt"" v=""27"" /&gt;_x000D_
  &lt;param n=""ObsColumn"" v=""false"" /&gt;_x000D_
  &lt;param n=""ExcelFormattingHash"" v=""-614629894"" /&gt;_x000D_
  &lt;param n=""ExcelFormatting"" v=""Automatic"" /&gt;_x000D_
  &lt;ExcelXMLOptions AdjColWidths=""True"" RowOpt=""InsertCells"" ColOpt=""InsertCell'"</definedName>
    <definedName name="_AMO_ContentDefinition_909831962.9" hidden="1">"'s"" /&gt;_x000D_
&lt;/ContentDefinition&gt;'"</definedName>
    <definedName name="_AMO_ContentLocation_909831962__A1" hidden="1">"'Partitions:2'"</definedName>
    <definedName name="_AMO_ContentLocation_909831962__A1.0" hidden="1">"'&lt;ContentLocation path=""A1"" rsid=""909831962"" tag="""" fid=""0""&gt;_x000D_
  &lt;param n=""_NumRows"" v=""7581"" /&gt;_x000D_
  &lt;param n=""_NumCols"" v=""27"" /&gt;_x000D_
  &lt;param n=""SASDataState"" v=""none"" /&gt;_x000D_
  &lt;param n=""SASDataStart"" v=""1"" /&gt;_x000D_
  &lt;param n=""SASData'"</definedName>
    <definedName name="_AMO_ContentLocation_909831962__A1.1" hidden="1">"'End"" v=""7580"" /&gt;_x000D_
&lt;/ContentLocation&gt;'"</definedName>
    <definedName name="_AMO_SingleObject_909831962__A1" hidden="1">#REF!</definedName>
    <definedName name="_AMO_UniqueIdentifier" hidden="1">"'29c62706-5d42-41fa-aa78-69d1047da2fb'"</definedName>
    <definedName name="_AMO_XmlVersion" hidden="1">"'1'"</definedName>
    <definedName name="_BOP1" localSheetId="14">#REF!</definedName>
    <definedName name="_BOP1">#REF!</definedName>
    <definedName name="_BOP2" localSheetId="14">#REF!</definedName>
    <definedName name="_BOP2">#REF!</definedName>
    <definedName name="_cp10" localSheetId="14" hidden="1">{"'előző év december'!$A$2:$CP$214"}</definedName>
    <definedName name="_cp10" localSheetId="15" hidden="1">{"'előző év december'!$A$2:$CP$214"}</definedName>
    <definedName name="_cp10" hidden="1">{"'előző év december'!$A$2:$CP$214"}</definedName>
    <definedName name="_cp11" localSheetId="14" hidden="1">{"'előző év december'!$A$2:$CP$214"}</definedName>
    <definedName name="_cp11" localSheetId="15" hidden="1">{"'előző év december'!$A$2:$CP$214"}</definedName>
    <definedName name="_cp11" hidden="1">{"'előző év december'!$A$2:$CP$214"}</definedName>
    <definedName name="_cp2" localSheetId="14" hidden="1">{"'előző év december'!$A$2:$CP$214"}</definedName>
    <definedName name="_cp2" localSheetId="15" hidden="1">{"'előző év december'!$A$2:$CP$214"}</definedName>
    <definedName name="_cp2" hidden="1">{"'előző év december'!$A$2:$CP$214"}</definedName>
    <definedName name="_cp3" localSheetId="14" hidden="1">{"'előző év december'!$A$2:$CP$214"}</definedName>
    <definedName name="_cp3" localSheetId="15" hidden="1">{"'előző év december'!$A$2:$CP$214"}</definedName>
    <definedName name="_cp3" hidden="1">{"'előző év december'!$A$2:$CP$214"}</definedName>
    <definedName name="_cp4" localSheetId="14" hidden="1">{"'előző év december'!$A$2:$CP$214"}</definedName>
    <definedName name="_cp4" localSheetId="15" hidden="1">{"'előző év december'!$A$2:$CP$214"}</definedName>
    <definedName name="_cp4" hidden="1">{"'előző év december'!$A$2:$CP$214"}</definedName>
    <definedName name="_cp5" localSheetId="14" hidden="1">{"'előző év december'!$A$2:$CP$214"}</definedName>
    <definedName name="_cp5" localSheetId="15" hidden="1">{"'előző év december'!$A$2:$CP$214"}</definedName>
    <definedName name="_cp5" hidden="1">{"'előző év december'!$A$2:$CP$214"}</definedName>
    <definedName name="_cp7" localSheetId="14" hidden="1">{"'előző év december'!$A$2:$CP$214"}</definedName>
    <definedName name="_cp7" localSheetId="15" hidden="1">{"'előző év december'!$A$2:$CP$214"}</definedName>
    <definedName name="_cp7" hidden="1">{"'előző év december'!$A$2:$CP$214"}</definedName>
    <definedName name="_cp8" localSheetId="14" hidden="1">{"'előző év december'!$A$2:$CP$214"}</definedName>
    <definedName name="_cp8" localSheetId="15" hidden="1">{"'előző év december'!$A$2:$CP$214"}</definedName>
    <definedName name="_cp8" hidden="1">{"'előző év december'!$A$2:$CP$214"}</definedName>
    <definedName name="_cp9" localSheetId="14" hidden="1">{"'előző év december'!$A$2:$CP$214"}</definedName>
    <definedName name="_cp9" localSheetId="15" hidden="1">{"'előző év december'!$A$2:$CP$214"}</definedName>
    <definedName name="_cp9" hidden="1">{"'előző év december'!$A$2:$CP$214"}</definedName>
    <definedName name="_cpr2" localSheetId="14" hidden="1">{"'előző év december'!$A$2:$CP$214"}</definedName>
    <definedName name="_cpr2" localSheetId="15" hidden="1">{"'előző év december'!$A$2:$CP$214"}</definedName>
    <definedName name="_cpr2" hidden="1">{"'előző év december'!$A$2:$CP$214"}</definedName>
    <definedName name="_cpr4" localSheetId="14" hidden="1">{"'előző év december'!$A$2:$CP$214"}</definedName>
    <definedName name="_cpr4" localSheetId="15" hidden="1">{"'előző év december'!$A$2:$CP$214"}</definedName>
    <definedName name="_cpr4" hidden="1">{"'előző év december'!$A$2:$CP$214"}</definedName>
    <definedName name="_dat1" localSheetId="14">#REF!</definedName>
    <definedName name="_dat1">#REF!</definedName>
    <definedName name="_dat2" localSheetId="14">#REF!</definedName>
    <definedName name="_dat2" localSheetId="15">#REF!</definedName>
    <definedName name="_dat2">#REF!</definedName>
    <definedName name="_dat3" localSheetId="14">#REF!</definedName>
    <definedName name="_dat3">#REF!</definedName>
    <definedName name="_dat5" localSheetId="14">#REF!</definedName>
    <definedName name="_dat5">#REF!</definedName>
    <definedName name="_DAT7" localSheetId="14">#REF!</definedName>
    <definedName name="_DAT7">#REF!</definedName>
    <definedName name="_DAT8" localSheetId="14">#REF!</definedName>
    <definedName name="_DAT8">#REF!</definedName>
    <definedName name="_Dist_Bin" localSheetId="14" hidden="1">#REF!</definedName>
    <definedName name="_Dist_Bin" localSheetId="15" hidden="1">#REF!</definedName>
    <definedName name="_Dist_Bin" hidden="1">#REF!</definedName>
    <definedName name="_Dist_Values" localSheetId="14" hidden="1">#REF!</definedName>
    <definedName name="_Dist_Values" hidden="1">#REF!</definedName>
    <definedName name="_ECB18">#REF!</definedName>
    <definedName name="_ECB19">#REF!</definedName>
    <definedName name="_ECB20">#REF!</definedName>
    <definedName name="_EXP5">#REF!</definedName>
    <definedName name="_EXP6">#REF!</definedName>
    <definedName name="_EXP7">#REF!</definedName>
    <definedName name="_EXP9">#REF!</definedName>
    <definedName name="_Fill" localSheetId="14" hidden="1">#REF!</definedName>
    <definedName name="_Fill" hidden="1">#REF!</definedName>
    <definedName name="_Fill1" localSheetId="14" hidden="1">#REF!</definedName>
    <definedName name="_Fill1" hidden="1">#REF!</definedName>
    <definedName name="_Filler" localSheetId="14" hidden="1">#REF!</definedName>
    <definedName name="_Filler" hidden="1">#REF!</definedName>
    <definedName name="_xlnm._FilterDatabase" localSheetId="14" hidden="1">#REF!</definedName>
    <definedName name="_xlnm._FilterDatabase" hidden="1">#REF!</definedName>
    <definedName name="_CHF18" localSheetId="14">#REF!</definedName>
    <definedName name="_CHF18">#REF!</definedName>
    <definedName name="_IMP10" localSheetId="14">#REF!</definedName>
    <definedName name="_IMP10" localSheetId="15">#REF!</definedName>
    <definedName name="_IMP10">#REF!</definedName>
    <definedName name="_IMP2" localSheetId="14">#REF!</definedName>
    <definedName name="_IMP2">#REF!</definedName>
    <definedName name="_IMP4" localSheetId="14">#REF!</definedName>
    <definedName name="_IMP4">#REF!</definedName>
    <definedName name="_IMP6">#REF!</definedName>
    <definedName name="_IMP7">#REF!</definedName>
    <definedName name="_IMP8">#REF!</definedName>
    <definedName name="_JPY18">#REF!</definedName>
    <definedName name="_JPY19">#REF!</definedName>
    <definedName name="_JPY20">#REF!</definedName>
    <definedName name="_Key1" localSheetId="14" hidden="1">#REF!</definedName>
    <definedName name="_Key1" hidden="1">#REF!</definedName>
    <definedName name="_Key2" localSheetId="14" hidden="1">#REF!</definedName>
    <definedName name="_Key2" hidden="1">#REF!</definedName>
    <definedName name="_MTS2" localSheetId="14">#REF!</definedName>
    <definedName name="_MTS2">#REF!</definedName>
    <definedName name="_Order1" localSheetId="14" hidden="1">255</definedName>
    <definedName name="_Order1" hidden="1">255</definedName>
    <definedName name="_Order2" localSheetId="14" hidden="1">255</definedName>
    <definedName name="_Order2" hidden="1">255</definedName>
    <definedName name="_OUT1" localSheetId="14">#REF!</definedName>
    <definedName name="_OUT1">#REF!</definedName>
    <definedName name="_OUT2" localSheetId="14">#REF!</definedName>
    <definedName name="_OUT2">#REF!</definedName>
    <definedName name="_PAG2" localSheetId="14">#REF!</definedName>
    <definedName name="_PAG2">#REF!</definedName>
    <definedName name="_PAG3" localSheetId="14">#REF!</definedName>
    <definedName name="_PAG3">#REF!</definedName>
    <definedName name="_PAG4" localSheetId="14">#REF!</definedName>
    <definedName name="_PAG4">#REF!</definedName>
    <definedName name="_PAG5" localSheetId="14">#REF!</definedName>
    <definedName name="_PAG5">#REF!</definedName>
    <definedName name="_PAG6" localSheetId="14">#REF!</definedName>
    <definedName name="_PAG6">#REF!</definedName>
    <definedName name="_PAG7" localSheetId="14">#REF!</definedName>
    <definedName name="_PAG7" localSheetId="15">#REF!</definedName>
    <definedName name="_PAG7">#REF!</definedName>
    <definedName name="_Parse_Out" localSheetId="14" hidden="1">#REF!</definedName>
    <definedName name="_Parse_Out" hidden="1">#REF!</definedName>
    <definedName name="_pro2001" localSheetId="14">#REF!</definedName>
    <definedName name="_pro2001">#REF!</definedName>
    <definedName name="_r13" localSheetId="14">#REF!</definedName>
    <definedName name="_r13">#REF!</definedName>
    <definedName name="_r14" localSheetId="14">#REF!</definedName>
    <definedName name="_r14">#REF!</definedName>
    <definedName name="_r18" localSheetId="14">#REF!</definedName>
    <definedName name="_r18">#REF!</definedName>
    <definedName name="_r19" localSheetId="14">#REF!</definedName>
    <definedName name="_r19">#REF!</definedName>
    <definedName name="_r20" localSheetId="14">#REF!</definedName>
    <definedName name="_r20">#REF!</definedName>
    <definedName name="_Ref102135425" localSheetId="16">'G4'!$X$4</definedName>
    <definedName name="_Regression_Int" hidden="1">1</definedName>
    <definedName name="_Regression_Out" localSheetId="14" hidden="1">#REF!</definedName>
    <definedName name="_Regression_Out" hidden="1">#REF!</definedName>
    <definedName name="_Regression_X" localSheetId="14" hidden="1">#REF!</definedName>
    <definedName name="_Regression_X" hidden="1">#REF!</definedName>
    <definedName name="_Regression_Y" localSheetId="14" hidden="1">#REF!</definedName>
    <definedName name="_Regression_Y" hidden="1">#REF!</definedName>
    <definedName name="_RES2" localSheetId="14">#REF!</definedName>
    <definedName name="_RES2">#REF!</definedName>
    <definedName name="_rok2011" localSheetId="14">#REF!</definedName>
    <definedName name="_rok2011">#REF!</definedName>
    <definedName name="_rozp" localSheetId="14" hidden="1">#REF!</definedName>
    <definedName name="_rozp" hidden="1">#REF!</definedName>
    <definedName name="_RULC" localSheetId="14">#REF!</definedName>
    <definedName name="_RULC">#REF!</definedName>
    <definedName name="_Sort" localSheetId="14" hidden="1">#REF!</definedName>
    <definedName name="_Sort" localSheetId="15" hidden="1">#REF!</definedName>
    <definedName name="_Sort" hidden="1">#REF!</definedName>
    <definedName name="_TAB1" localSheetId="14">#REF!</definedName>
    <definedName name="_TAB1">#REF!</definedName>
    <definedName name="_TAB10">#REF!</definedName>
    <definedName name="_TAB12">#REF!</definedName>
    <definedName name="_Tab19">#REF!</definedName>
    <definedName name="_TAB2">#REF!</definedName>
    <definedName name="_Tab20">#REF!</definedName>
    <definedName name="_Tab21">#REF!</definedName>
    <definedName name="_Tab22">#REF!</definedName>
    <definedName name="_Tab23">#REF!</definedName>
    <definedName name="_Tab24">#REF!</definedName>
    <definedName name="_Tab26">#REF!</definedName>
    <definedName name="_Tab27">#REF!</definedName>
    <definedName name="_Tab28">#REF!</definedName>
    <definedName name="_Tab29">#REF!</definedName>
    <definedName name="_TAB3">#REF!</definedName>
    <definedName name="_Tab30">#REF!</definedName>
    <definedName name="_Tab31">#REF!</definedName>
    <definedName name="_Tab32">#REF!</definedName>
    <definedName name="_Tab33">#REF!</definedName>
    <definedName name="_Tab34">#REF!</definedName>
    <definedName name="_Tab35">#REF!</definedName>
    <definedName name="_TAB4">#REF!</definedName>
    <definedName name="_TAB5">#REF!</definedName>
    <definedName name="_Tab52">#REF!</definedName>
    <definedName name="_Tab58">#REF!</definedName>
    <definedName name="_tab6">#REF!</definedName>
    <definedName name="_TAB7">#REF!</definedName>
    <definedName name="_TAB8">#REF!</definedName>
    <definedName name="_tab9">#REF!</definedName>
    <definedName name="_TB41">#REF!</definedName>
    <definedName name="_tis373" localSheetId="14">#REF!</definedName>
    <definedName name="_tis373">#REF!</definedName>
    <definedName name="_Toc16691985" localSheetId="8">'T8'!#REF!</definedName>
    <definedName name="_Toc70569873" localSheetId="14">'G1,G2'!#REF!</definedName>
    <definedName name="_Toc80215759" localSheetId="4">'T4'!$A$1</definedName>
    <definedName name="_Toc80215759" localSheetId="5">'T5'!$A$1</definedName>
    <definedName name="_Toc80215760" localSheetId="6">'T6'!#REF!</definedName>
    <definedName name="_Toc80215761" localSheetId="7">'T7'!#REF!</definedName>
    <definedName name="_Toc80215762" localSheetId="8">'T8'!$A$1</definedName>
    <definedName name="_UD2" localSheetId="14">#REF!</definedName>
    <definedName name="_UD2">#REF!</definedName>
    <definedName name="_USD18">#REF!</definedName>
    <definedName name="_USD19">#REF!</definedName>
    <definedName name="_WEO1" localSheetId="14">#REF!</definedName>
    <definedName name="_WEO1" localSheetId="15">#REF!</definedName>
    <definedName name="_WEO1">#REF!</definedName>
    <definedName name="_WEO2" localSheetId="14">#REF!</definedName>
    <definedName name="_WEO2">#REF!</definedName>
    <definedName name="a" localSheetId="14">#REF!</definedName>
    <definedName name="a">#REF!</definedName>
    <definedName name="aa">#REF!</definedName>
    <definedName name="aaa" localSheetId="14">#REF!</definedName>
    <definedName name="aaa">#REF!</definedName>
    <definedName name="aaaaaaa" localSheetId="14">#REF!</definedName>
    <definedName name="aaaaaaa">#REF!</definedName>
    <definedName name="aaaaaaaaaa" localSheetId="14">#REF!</definedName>
    <definedName name="aaaaaaaaaa">#REF!</definedName>
    <definedName name="aaaaaaaaaaaaaa" localSheetId="14">#REF!</definedName>
    <definedName name="aaaaaaaaaaaaaa" localSheetId="15">#REF!</definedName>
    <definedName name="aaaaaaaaaaaaaa" localSheetId="5">#REF!</definedName>
    <definedName name="aaaaaaaaaaaaaa">#REF!</definedName>
    <definedName name="aas" localSheetId="14">#REF!</definedName>
    <definedName name="aas">#REF!</definedName>
    <definedName name="abc" localSheetId="14">#REF!</definedName>
    <definedName name="abc">#REF!</definedName>
    <definedName name="abcd" localSheetId="14">#REF!</definedName>
    <definedName name="abcd">#REF!</definedName>
    <definedName name="ACwvu.PLA1." localSheetId="14" hidden="1">#REF!</definedName>
    <definedName name="ACwvu.PLA1." localSheetId="15" hidden="1">#REF!</definedName>
    <definedName name="ACwvu.PLA1." hidden="1">#REF!</definedName>
    <definedName name="ACwvu.PLA2." localSheetId="14" hidden="1">#REF!</definedName>
    <definedName name="ACwvu.PLA2." hidden="1">#REF!</definedName>
    <definedName name="ad" localSheetId="14">#REF!</definedName>
    <definedName name="ad">#REF!</definedName>
    <definedName name="adresa" localSheetId="14">#REF!</definedName>
    <definedName name="adresa">#REF!</definedName>
    <definedName name="Aktiva" localSheetId="14">#REF!</definedName>
    <definedName name="Aktiva">#REF!</definedName>
    <definedName name="Ala" localSheetId="14">#REF!</definedName>
    <definedName name="Ala">#REF!</definedName>
    <definedName name="aloha" localSheetId="14" hidden="1">#REF!</definedName>
    <definedName name="aloha" hidden="1">#REF!</definedName>
    <definedName name="ANNUALNOM" localSheetId="14">#REF!</definedName>
    <definedName name="ANNUALNOM">#REF!</definedName>
    <definedName name="anscount" hidden="1">1</definedName>
    <definedName name="as" localSheetId="14">#REF!</definedName>
    <definedName name="as">#REF!</definedName>
    <definedName name="asdfasd" localSheetId="14" hidden="1">{"'előző év december'!$A$2:$CP$214"}</definedName>
    <definedName name="asdfasd" localSheetId="15" hidden="1">{"'előző év december'!$A$2:$CP$214"}</definedName>
    <definedName name="asdfasd" hidden="1">{"'előző év december'!$A$2:$CP$214"}</definedName>
    <definedName name="ASSUM">#REF!</definedName>
    <definedName name="ASSUMB">#REF!</definedName>
    <definedName name="atrade" localSheetId="14">#REF!</definedName>
    <definedName name="atrade" localSheetId="15">#REF!</definedName>
    <definedName name="atrade" localSheetId="5">#REF!</definedName>
    <definedName name="atrade">#REF!</definedName>
    <definedName name="b" localSheetId="14">#REF!</definedName>
    <definedName name="b" localSheetId="15">#REF!</definedName>
    <definedName name="b">#REF!</definedName>
    <definedName name="BAKLANBOPB" localSheetId="14">#REF!</definedName>
    <definedName name="BAKLANBOPB">#REF!</definedName>
    <definedName name="BAKLANDEBT2B" localSheetId="14">#REF!</definedName>
    <definedName name="BAKLANDEBT2B">#REF!</definedName>
    <definedName name="BAKLDEBT1B">#REF!</definedName>
    <definedName name="BASDAT" localSheetId="14">#REF!</definedName>
    <definedName name="BASDAT">#REF!</definedName>
    <definedName name="bb" localSheetId="14" hidden="1">{"Riqfin97",#N/A,FALSE,"Tran";"Riqfinpro",#N/A,FALSE,"Tran"}</definedName>
    <definedName name="bb" localSheetId="15" hidden="1">{"Riqfin97",#N/A,FALSE,"Tran";"Riqfinpro",#N/A,FALSE,"Tran"}</definedName>
    <definedName name="bb" hidden="1">{"Riqfin97",#N/A,FALSE,"Tran";"Riqfinpro",#N/A,FALSE,"Tran"}</definedName>
    <definedName name="bbb" localSheetId="14" hidden="1">{"Riqfin97",#N/A,FALSE,"Tran";"Riqfinpro",#N/A,FALSE,"Tran"}</definedName>
    <definedName name="bbb" localSheetId="15" hidden="1">{"Riqfin97",#N/A,FALSE,"Tran";"Riqfinpro",#N/A,FALSE,"Tran"}</definedName>
    <definedName name="bbb" hidden="1">{"Riqfin97",#N/A,FALSE,"Tran";"Riqfinpro",#N/A,FALSE,"Tran"}</definedName>
    <definedName name="bbbbbbbbbbbbbb" localSheetId="14">#REF!</definedName>
    <definedName name="bbbbbbbbbbbbbb" localSheetId="15">#REF!</definedName>
    <definedName name="bbbbbbbbbbbbbb" localSheetId="5">#REF!</definedName>
    <definedName name="bbbbbbbbbbbbbb">#REF!</definedName>
    <definedName name="BCA">#N/A</definedName>
    <definedName name="BCA_GDP">#N/A</definedName>
    <definedName name="BE">#N/A</definedName>
    <definedName name="BEA" localSheetId="14">#REF!</definedName>
    <definedName name="BEA">#REF!</definedName>
    <definedName name="BEAI">#N/A</definedName>
    <definedName name="BEAIB">#N/A</definedName>
    <definedName name="BEAIG">#N/A</definedName>
    <definedName name="BEAP">#N/A</definedName>
    <definedName name="BEAPB">#N/A</definedName>
    <definedName name="BEAPG">#N/A</definedName>
    <definedName name="beata" localSheetId="14">#REF!</definedName>
    <definedName name="beata">#REF!</definedName>
    <definedName name="BEDE" localSheetId="14">#REF!</definedName>
    <definedName name="BEDE" localSheetId="15">#REF!</definedName>
    <definedName name="BEDE">#REF!</definedName>
    <definedName name="BER" localSheetId="14">#REF!</definedName>
    <definedName name="BER" localSheetId="15">#REF!</definedName>
    <definedName name="BER">#REF!</definedName>
    <definedName name="BERI">#N/A</definedName>
    <definedName name="BERIB">#N/A</definedName>
    <definedName name="BERIG">#N/A</definedName>
    <definedName name="BERP">#N/A</definedName>
    <definedName name="BERPB">#N/A</definedName>
    <definedName name="BERPG">#N/A</definedName>
    <definedName name="Beta" localSheetId="14">#REF!</definedName>
    <definedName name="Beta">#REF!</definedName>
    <definedName name="BF">#N/A</definedName>
    <definedName name="BFD" localSheetId="14">#REF!</definedName>
    <definedName name="BFD" localSheetId="15">#REF!</definedName>
    <definedName name="BFD">#REF!</definedName>
    <definedName name="BFDI" localSheetId="14">#REF!</definedName>
    <definedName name="BFDI">#REF!</definedName>
    <definedName name="bfftsy" localSheetId="14" hidden="1">#REF!</definedName>
    <definedName name="bfftsy" hidden="1">#REF!</definedName>
    <definedName name="BFL">#N/A</definedName>
    <definedName name="BFL_D">#N/A</definedName>
    <definedName name="BFL_DF">#N/A</definedName>
    <definedName name="BFLB">#N/A</definedName>
    <definedName name="BFLB_D">#N/A</definedName>
    <definedName name="BFLB_DF">#N/A</definedName>
    <definedName name="BFLD_DF" localSheetId="14">#REF!</definedName>
    <definedName name="BFLD_DF" localSheetId="15">#REF!</definedName>
    <definedName name="BFLD_DF" localSheetId="5">#REF!</definedName>
    <definedName name="BFLD_DF">#REF!</definedName>
    <definedName name="BFLG">#N/A</definedName>
    <definedName name="BFLG_D">#N/A</definedName>
    <definedName name="BFLG_DF">#N/A</definedName>
    <definedName name="BFO" localSheetId="14">#REF!</definedName>
    <definedName name="BFO">#REF!</definedName>
    <definedName name="BFOA" localSheetId="14">#REF!</definedName>
    <definedName name="BFOA">#REF!</definedName>
    <definedName name="BFOAG" localSheetId="14">#REF!</definedName>
    <definedName name="BFOAG">#REF!</definedName>
    <definedName name="BFOG" localSheetId="14">#REF!</definedName>
    <definedName name="BFOG">#REF!</definedName>
    <definedName name="BFOL" localSheetId="14">#REF!</definedName>
    <definedName name="BFOL">#REF!</definedName>
    <definedName name="BFOL_B" localSheetId="14">#REF!</definedName>
    <definedName name="BFOL_B">#REF!</definedName>
    <definedName name="BFOL_G" localSheetId="14">#REF!</definedName>
    <definedName name="BFOL_G">#REF!</definedName>
    <definedName name="BFOLG" localSheetId="14">#REF!</definedName>
    <definedName name="BFOLG">#REF!</definedName>
    <definedName name="BFP" localSheetId="14">#REF!</definedName>
    <definedName name="BFP">#REF!</definedName>
    <definedName name="BFPA" localSheetId="14">#REF!</definedName>
    <definedName name="BFPA">#REF!</definedName>
    <definedName name="BFPAG" localSheetId="14">#REF!</definedName>
    <definedName name="BFPAG">#REF!</definedName>
    <definedName name="BFPG" localSheetId="14">#REF!</definedName>
    <definedName name="BFPG">#REF!</definedName>
    <definedName name="BFPL" localSheetId="14">#REF!</definedName>
    <definedName name="BFPL">#REF!</definedName>
    <definedName name="BFPLD" localSheetId="14">#REF!</definedName>
    <definedName name="BFPLD">#REF!</definedName>
    <definedName name="BFPLDG" localSheetId="14">#REF!</definedName>
    <definedName name="BFPLDG">#REF!</definedName>
    <definedName name="BFPLE" localSheetId="14">#REF!</definedName>
    <definedName name="BFPLE">#REF!</definedName>
    <definedName name="BFRA">#N/A</definedName>
    <definedName name="bfsdhtr" localSheetId="14" hidden="1">#REF!</definedName>
    <definedName name="bfsdhtr" hidden="1">#REF!</definedName>
    <definedName name="BGS" localSheetId="14">#REF!</definedName>
    <definedName name="BGS">#REF!</definedName>
    <definedName name="BI">#N/A</definedName>
    <definedName name="BID" localSheetId="14">#REF!</definedName>
    <definedName name="BID">#REF!</definedName>
    <definedName name="BK">#N/A</definedName>
    <definedName name="BKF">#N/A</definedName>
    <definedName name="BLPH1" localSheetId="14" hidden="1">#REF!</definedName>
    <definedName name="BLPH1" hidden="1">#REF!</definedName>
    <definedName name="BLPH2" localSheetId="14" hidden="1">#REF!</definedName>
    <definedName name="BLPH2" hidden="1">#REF!</definedName>
    <definedName name="BLPH3" localSheetId="14" hidden="1">#REF!</definedName>
    <definedName name="BLPH3" hidden="1">#REF!</definedName>
    <definedName name="BLPH4" localSheetId="14" hidden="1">#REF!</definedName>
    <definedName name="BLPH4" hidden="1">#REF!</definedName>
    <definedName name="BLPH5" localSheetId="14" hidden="1">#REF!</definedName>
    <definedName name="BLPH5" hidden="1">#REF!</definedName>
    <definedName name="BLPH6" localSheetId="14" hidden="1">#REF!</definedName>
    <definedName name="BLPH6" hidden="1">#REF!</definedName>
    <definedName name="BLPH7" localSheetId="14" hidden="1">#REF!</definedName>
    <definedName name="BLPH7" hidden="1">#REF!</definedName>
    <definedName name="BLPH8" localSheetId="14" hidden="1">#REF!</definedName>
    <definedName name="BLPH8" hidden="1">#REF!</definedName>
    <definedName name="BMG" localSheetId="14">#REF!</definedName>
    <definedName name="BMG">#REF!</definedName>
    <definedName name="BMII">#N/A</definedName>
    <definedName name="BMIIB">#N/A</definedName>
    <definedName name="BMIIG">#N/A</definedName>
    <definedName name="BMS" localSheetId="14">#REF!</definedName>
    <definedName name="BMS">#REF!</definedName>
    <definedName name="bn" localSheetId="14" hidden="1">{"'előző év december'!$A$2:$CP$214"}</definedName>
    <definedName name="bn" localSheetId="15" hidden="1">{"'előző év december'!$A$2:$CP$214"}</definedName>
    <definedName name="bn" hidden="1">{"'előző év december'!$A$2:$CP$214"}</definedName>
    <definedName name="Bolivia">#REF!</definedName>
    <definedName name="BOP">#N/A</definedName>
    <definedName name="BOPB" localSheetId="14">#REF!</definedName>
    <definedName name="BOPB">#REF!</definedName>
    <definedName name="BOPMEMOB" localSheetId="14">#REF!</definedName>
    <definedName name="BOPMEMOB">#REF!</definedName>
    <definedName name="bracket_2" localSheetId="14">#REF!</definedName>
    <definedName name="bracket_2">#REF!</definedName>
    <definedName name="BRASS" localSheetId="14">#REF!</definedName>
    <definedName name="BRASS">#REF!</definedName>
    <definedName name="Brazil" localSheetId="14">#REF!</definedName>
    <definedName name="Brazil">#REF!</definedName>
    <definedName name="btbtrbtrbtr" localSheetId="14">#REF!</definedName>
    <definedName name="btbtrbtrbtr">#REF!</definedName>
    <definedName name="btebrtfwbrtewwbtre" localSheetId="14">#REF!</definedName>
    <definedName name="btebrtfwbrtewwbtre">#REF!</definedName>
    <definedName name="btgbtrbrtbrtbtr" localSheetId="14">#REF!</definedName>
    <definedName name="btgbtrbrtbrtbtr">#REF!</definedName>
    <definedName name="BTR" localSheetId="14">#REF!</definedName>
    <definedName name="BTR" localSheetId="15">#REF!</definedName>
    <definedName name="BTR">#REF!</definedName>
    <definedName name="btrbtrbtrbtrb" localSheetId="14">#REF!</definedName>
    <definedName name="btrbtrbtrbtrb">#REF!</definedName>
    <definedName name="BTRG" localSheetId="14">#REF!</definedName>
    <definedName name="BTRG">#REF!</definedName>
    <definedName name="BUDGET" localSheetId="14">#REF!</definedName>
    <definedName name="BUDGET">#REF!</definedName>
    <definedName name="Budget_expenditure" localSheetId="14">#REF!</definedName>
    <definedName name="Budget_expenditure">#REF!</definedName>
    <definedName name="Budget_revenue" localSheetId="14">#REF!</definedName>
    <definedName name="Budget_revenue">#REF!</definedName>
    <definedName name="BXG" localSheetId="14">#REF!</definedName>
    <definedName name="BXG">#REF!</definedName>
    <definedName name="BXS" localSheetId="14">#REF!</definedName>
    <definedName name="BXS">#REF!</definedName>
    <definedName name="BXTSAq" localSheetId="14">#REF!</definedName>
    <definedName name="BXTSAq">#REF!</definedName>
    <definedName name="CalcMCV_4" localSheetId="14">#REF!</definedName>
    <definedName name="CalcMCV_4">#REF!</definedName>
    <definedName name="calcNGS_NGDP">#N/A</definedName>
    <definedName name="CAPACCB" localSheetId="14">#REF!</definedName>
    <definedName name="CAPACCB">#REF!</definedName>
    <definedName name="cc" localSheetId="14" hidden="1">{"Riqfin97",#N/A,FALSE,"Tran";"Riqfinpro",#N/A,FALSE,"Tran"}</definedName>
    <definedName name="cc" localSheetId="15" hidden="1">{"Riqfin97",#N/A,FALSE,"Tran";"Riqfinpro",#N/A,FALSE,"Tran"}</definedName>
    <definedName name="cc" hidden="1">{"Riqfin97",#N/A,FALSE,"Tran";"Riqfinpro",#N/A,FALSE,"Tran"}</definedName>
    <definedName name="ccc" localSheetId="14" hidden="1">{"Riqfin97",#N/A,FALSE,"Tran";"Riqfinpro",#N/A,FALSE,"Tran"}</definedName>
    <definedName name="ccc" localSheetId="15" hidden="1">{"Riqfin97",#N/A,FALSE,"Tran";"Riqfinpro",#N/A,FALSE,"Tran"}</definedName>
    <definedName name="ccc" hidden="1">{"Riqfin97",#N/A,FALSE,"Tran";"Riqfinpro",#N/A,FALSE,"Tran"}</definedName>
    <definedName name="CCODE" localSheetId="14">#REF!</definedName>
    <definedName name="CCODE">#REF!</definedName>
    <definedName name="cgb" localSheetId="14">#REF!</definedName>
    <definedName name="cgb">#REF!</definedName>
    <definedName name="cge" localSheetId="14">#REF!</definedName>
    <definedName name="cge">#REF!</definedName>
    <definedName name="cgr">#REF!</definedName>
    <definedName name="cisDUTV" localSheetId="14">#REF!</definedName>
    <definedName name="cisDUTV">#REF!</definedName>
    <definedName name="cisDUTV3Nazov" localSheetId="14">#REF!</definedName>
    <definedName name="cisDUTV3Nazov">#REF!</definedName>
    <definedName name="cisDUTVNazov" localSheetId="14">#REF!</definedName>
    <definedName name="cisDUTVNazov">#REF!</definedName>
    <definedName name="cisNAKL" localSheetId="14">#REF!</definedName>
    <definedName name="cisNAKL">#REF!</definedName>
    <definedName name="cisNAKL4103NazovA" localSheetId="14">#REF!</definedName>
    <definedName name="cisNAKL4103NazovA">#REF!</definedName>
    <definedName name="cisNAKLNazovA" localSheetId="14">#REF!</definedName>
    <definedName name="cisNAKLNazovA">#REF!</definedName>
    <definedName name="cjfdsknhvjkfdnhbvjkfdbnvjkfgd" localSheetId="14">#REF!</definedName>
    <definedName name="cjfdsknhvjkfdnhbvjkfdbnvjkfgd">#REF!</definedName>
    <definedName name="CONCK" localSheetId="14">#REF!</definedName>
    <definedName name="CONCK" localSheetId="15">#REF!</definedName>
    <definedName name="CONCK">#REF!</definedName>
    <definedName name="Cons" localSheetId="14">#REF!</definedName>
    <definedName name="Cons">#REF!</definedName>
    <definedName name="CORULCSA" localSheetId="14">#REF!</definedName>
    <definedName name="CORULCSA">#REF!</definedName>
    <definedName name="Country">#REF!</definedName>
    <definedName name="CountryCode">#REF!</definedName>
    <definedName name="cp" localSheetId="14" hidden="1">{"'előző év december'!$A$2:$CP$214"}</definedName>
    <definedName name="cp" localSheetId="15" hidden="1">{"'előző év december'!$A$2:$CP$214"}</definedName>
    <definedName name="cp" hidden="1">{"'előző év december'!$A$2:$CP$214"}</definedName>
    <definedName name="cpr" localSheetId="14" hidden="1">{"'előző év december'!$A$2:$CP$214"}</definedName>
    <definedName name="cpr" localSheetId="15" hidden="1">{"'előző év december'!$A$2:$CP$214"}</definedName>
    <definedName name="cpr" hidden="1">{"'előző év december'!$A$2:$CP$214"}</definedName>
    <definedName name="cprsa" localSheetId="14" hidden="1">{"'előző év december'!$A$2:$CP$214"}</definedName>
    <definedName name="cprsa" localSheetId="15" hidden="1">{"'előző év december'!$A$2:$CP$214"}</definedName>
    <definedName name="cprsa" hidden="1">{"'előző év december'!$A$2:$CP$214"}</definedName>
    <definedName name="CurrVintage" localSheetId="14">#REF!</definedName>
    <definedName name="CurrVintage">#REF!</definedName>
    <definedName name="Cwvu.a." localSheetId="14" hidden="1">#REF!,#REF!,#REF!,#REF!,#REF!,#REF!</definedName>
    <definedName name="Cwvu.a." hidden="1">#REF!,#REF!,#REF!,#REF!,#REF!,#REF!</definedName>
    <definedName name="Cwvu.bop." localSheetId="14" hidden="1">#REF!,#REF!,#REF!,#REF!,#REF!,#REF!</definedName>
    <definedName name="Cwvu.bop." hidden="1">#REF!,#REF!,#REF!,#REF!,#REF!,#REF!</definedName>
    <definedName name="Cwvu.bop.sr." localSheetId="14" hidden="1">#REF!,#REF!,#REF!,#REF!,#REF!,#REF!</definedName>
    <definedName name="Cwvu.bop.sr." hidden="1">#REF!,#REF!,#REF!,#REF!,#REF!,#REF!</definedName>
    <definedName name="Cwvu.bopsdr.sr." localSheetId="14" hidden="1">#REF!,#REF!,#REF!,#REF!,#REF!,#REF!</definedName>
    <definedName name="Cwvu.bopsdr.sr." hidden="1">#REF!,#REF!,#REF!,#REF!,#REF!,#REF!</definedName>
    <definedName name="Cwvu.cotton." localSheetId="14" hidden="1">#REF!,#REF!,#REF!,#REF!,#REF!,#REF!,#REF!,#REF!</definedName>
    <definedName name="Cwvu.cotton." hidden="1">#REF!,#REF!,#REF!,#REF!,#REF!,#REF!,#REF!,#REF!</definedName>
    <definedName name="Cwvu.cottonall." localSheetId="14" hidden="1">#REF!,#REF!,#REF!,#REF!,#REF!,#REF!,#REF!</definedName>
    <definedName name="Cwvu.cottonall." hidden="1">#REF!,#REF!,#REF!,#REF!,#REF!,#REF!,#REF!</definedName>
    <definedName name="Cwvu.exportdetails." localSheetId="14" hidden="1">#REF!,#REF!,#REF!,#REF!,#REF!,#REF!,#REF!</definedName>
    <definedName name="Cwvu.exportdetails." hidden="1">#REF!,#REF!,#REF!,#REF!,#REF!,#REF!,#REF!</definedName>
    <definedName name="Cwvu.exports." localSheetId="14" hidden="1">#REF!,#REF!,#REF!,#REF!,#REF!,#REF!,#REF!,#REF!</definedName>
    <definedName name="Cwvu.exports." hidden="1">#REF!,#REF!,#REF!,#REF!,#REF!,#REF!,#REF!,#REF!</definedName>
    <definedName name="Cwvu.gold." localSheetId="14" hidden="1">#REF!,#REF!,#REF!,#REF!,#REF!,#REF!,#REF!,#REF!</definedName>
    <definedName name="Cwvu.gold." hidden="1">#REF!,#REF!,#REF!,#REF!,#REF!,#REF!,#REF!,#REF!</definedName>
    <definedName name="Cwvu.goldall." localSheetId="14" hidden="1">#REF!,#REF!,#REF!,#REF!,#REF!,#REF!,#REF!,#REF!</definedName>
    <definedName name="Cwvu.goldall." hidden="1">#REF!,#REF!,#REF!,#REF!,#REF!,#REF!,#REF!,#REF!</definedName>
    <definedName name="Cwvu.imports." localSheetId="14" hidden="1">#REF!,#REF!,#REF!,#REF!,#REF!,#REF!,#REF!,#REF!,#REF!</definedName>
    <definedName name="Cwvu.imports." hidden="1">#REF!,#REF!,#REF!,#REF!,#REF!,#REF!,#REF!,#REF!,#REF!</definedName>
    <definedName name="Cwvu.importsall." localSheetId="14" hidden="1">#REF!,#REF!,#REF!,#REF!,#REF!,#REF!,#REF!,#REF!,#REF!</definedName>
    <definedName name="Cwvu.importsall." hidden="1">#REF!,#REF!,#REF!,#REF!,#REF!,#REF!,#REF!,#REF!,#REF!</definedName>
    <definedName name="Cwvu.tot." localSheetId="14" hidden="1">#REF!,#REF!,#REF!,#REF!,#REF!,#REF!</definedName>
    <definedName name="Cwvu.tot." hidden="1">#REF!,#REF!,#REF!,#REF!,#REF!,#REF!</definedName>
    <definedName name="cx" localSheetId="14" hidden="1">{"'előző év december'!$A$2:$CP$214"}</definedName>
    <definedName name="cx" localSheetId="15" hidden="1">{"'előző év december'!$A$2:$CP$214"}</definedName>
    <definedName name="cx" hidden="1">{"'előző év december'!$A$2:$CP$214"}</definedName>
    <definedName name="d">"Graf 5"</definedName>
    <definedName name="da" localSheetId="14">#REF!</definedName>
    <definedName name="da">#REF!</definedName>
    <definedName name="DABproj">#N/A</definedName>
    <definedName name="DAGproj">#N/A</definedName>
    <definedName name="daily_interest_rates" localSheetId="14">#REF!</definedName>
    <definedName name="daily_interest_rates">#REF!</definedName>
    <definedName name="DAL" localSheetId="14">#REF!</definedName>
    <definedName name="DAL">#REF!</definedName>
    <definedName name="DAproj">#N/A</definedName>
    <definedName name="das" localSheetId="14" hidden="1">#REF!</definedName>
    <definedName name="das" localSheetId="15" hidden="1">#REF!</definedName>
    <definedName name="das" hidden="1">#REF!</definedName>
    <definedName name="DASD">#N/A</definedName>
    <definedName name="DASDB">#N/A</definedName>
    <definedName name="DASDG">#N/A</definedName>
    <definedName name="dat" localSheetId="14">#REF!</definedName>
    <definedName name="dat">#REF!</definedName>
    <definedName name="DATA" localSheetId="14">#REF!</definedName>
    <definedName name="DATA">#REF!</definedName>
    <definedName name="data_area" localSheetId="14">#REF!</definedName>
    <definedName name="data_area" localSheetId="15">#REF!</definedName>
    <definedName name="data_area">#REF!</definedName>
    <definedName name="dataa" localSheetId="14">#REF!</definedName>
    <definedName name="dataa">#REF!</definedName>
    <definedName name="dataajdpw441" localSheetId="14">#REF!</definedName>
    <definedName name="dataajdpw441">#REF!</definedName>
    <definedName name="_xlnm.Database" localSheetId="14">#REF!</definedName>
    <definedName name="_xlnm.Database" localSheetId="15">#REF!</definedName>
    <definedName name="_xlnm.Database">#REF!</definedName>
    <definedName name="DATB" localSheetId="14">#REF!</definedName>
    <definedName name="DATB">#REF!</definedName>
    <definedName name="datcr" localSheetId="14">#REF!</definedName>
    <definedName name="datcr">#REF!</definedName>
    <definedName name="date" localSheetId="14">#REF!</definedName>
    <definedName name="date" localSheetId="15">#REF!</definedName>
    <definedName name="date">#REF!</definedName>
    <definedName name="date_EXP" localSheetId="14">#REF!</definedName>
    <definedName name="date_EXP">#REF!</definedName>
    <definedName name="date_FISC" localSheetId="14">#REF!</definedName>
    <definedName name="date_FISC" localSheetId="15">#REF!</definedName>
    <definedName name="date_FISC">#REF!</definedName>
    <definedName name="dateIntLiq" localSheetId="14">#REF!</definedName>
    <definedName name="dateIntLiq">#REF!</definedName>
    <definedName name="dateMoney" localSheetId="14">#REF!</definedName>
    <definedName name="dateMoney">#REF!</definedName>
    <definedName name="dateprofit" localSheetId="14">#REF!</definedName>
    <definedName name="dateprofit">#REF!</definedName>
    <definedName name="dateRates" localSheetId="14">#REF!</definedName>
    <definedName name="dateRates" localSheetId="15">#REF!</definedName>
    <definedName name="dateRates">#REF!</definedName>
    <definedName name="dateRawQ" localSheetId="14">#REF!</definedName>
    <definedName name="dateRawQ" localSheetId="15">#REF!</definedName>
    <definedName name="dateRawQ">#REF!</definedName>
    <definedName name="dateReal" localSheetId="14">#REF!</definedName>
    <definedName name="dateReal" localSheetId="15">#REF!</definedName>
    <definedName name="dateReal">#REF!</definedName>
    <definedName name="dates" localSheetId="14">#REF!</definedName>
    <definedName name="dates">#REF!</definedName>
    <definedName name="dates_w" localSheetId="14">#REF!</definedName>
    <definedName name="dates_w">#REF!</definedName>
    <definedName name="dates1">#REF!</definedName>
    <definedName name="dates2">#REF!</definedName>
    <definedName name="datesb" localSheetId="14">#REF!</definedName>
    <definedName name="datesb">#REF!</definedName>
    <definedName name="datesc" localSheetId="14">#REF!</definedName>
    <definedName name="datesc" localSheetId="15">#REF!</definedName>
    <definedName name="datesc">#REF!</definedName>
    <definedName name="datesd" localSheetId="14">#REF!</definedName>
    <definedName name="datesd">#REF!</definedName>
    <definedName name="DATESG" localSheetId="14">#REF!</definedName>
    <definedName name="DATESG">#REF!</definedName>
    <definedName name="datesm">#REF!</definedName>
    <definedName name="datesq">#REF!</definedName>
    <definedName name="datesr">#REF!</definedName>
    <definedName name="datestran" localSheetId="14">#REF!</definedName>
    <definedName name="datestran">#REF!</definedName>
    <definedName name="datgdp" localSheetId="14">#REF!</definedName>
    <definedName name="datgdp" localSheetId="15">#REF!</definedName>
    <definedName name="datgdp">#REF!</definedName>
    <definedName name="datin1" localSheetId="14">#REF!</definedName>
    <definedName name="datin1">#REF!</definedName>
    <definedName name="datin2" localSheetId="14">#REF!</definedName>
    <definedName name="datin2">#REF!</definedName>
    <definedName name="datq" localSheetId="14">#REF!</definedName>
    <definedName name="datq" localSheetId="15">#REF!</definedName>
    <definedName name="datq">#REF!</definedName>
    <definedName name="datq1" localSheetId="14">#REF!</definedName>
    <definedName name="datq1">#REF!</definedName>
    <definedName name="datq2" localSheetId="14">#REF!</definedName>
    <definedName name="datq2">#REF!</definedName>
    <definedName name="datreer" localSheetId="14">#REF!</definedName>
    <definedName name="datreer">#REF!</definedName>
    <definedName name="datt" localSheetId="14">#REF!</definedName>
    <definedName name="datt" localSheetId="15">#REF!</definedName>
    <definedName name="datt">#REF!</definedName>
    <definedName name="DBproj">#N/A</definedName>
    <definedName name="dd" localSheetId="14" hidden="1">{"Riqfin97",#N/A,FALSE,"Tran";"Riqfinpro",#N/A,FALSE,"Tran"}</definedName>
    <definedName name="dd" localSheetId="15" hidden="1">{"Riqfin97",#N/A,FALSE,"Tran";"Riqfinpro",#N/A,FALSE,"Tran"}</definedName>
    <definedName name="dd" hidden="1">{"Riqfin97",#N/A,FALSE,"Tran";"Riqfinpro",#N/A,FALSE,"Tran"}</definedName>
    <definedName name="dd_balance">#REF!</definedName>
    <definedName name="dd_cyklus">#REF!</definedName>
    <definedName name="dd_oneoff">#REF!</definedName>
    <definedName name="ddd" localSheetId="14" hidden="1">{"Riqfin97",#N/A,FALSE,"Tran";"Riqfinpro",#N/A,FALSE,"Tran"}</definedName>
    <definedName name="ddd" localSheetId="15" hidden="1">{"Riqfin97",#N/A,FALSE,"Tran";"Riqfinpro",#N/A,FALSE,"Tran"}</definedName>
    <definedName name="ddd" hidden="1">{"Riqfin97",#N/A,FALSE,"Tran";"Riqfinpro",#N/A,FALSE,"Tran"}</definedName>
    <definedName name="dddd" localSheetId="14">#REF!</definedName>
    <definedName name="dddd">#REF!</definedName>
    <definedName name="de" localSheetId="14">#REF!</definedName>
    <definedName name="de">#REF!</definedName>
    <definedName name="debt" localSheetId="14">#REF!</definedName>
    <definedName name="debt" localSheetId="15">#REF!</definedName>
    <definedName name="debt">#REF!</definedName>
    <definedName name="debt_npc">OFFSET(#REF!,0,1,1,#REF!)</definedName>
    <definedName name="debt_s2">OFFSET(#REF!,0,1,1,#REF!)</definedName>
    <definedName name="debt_udu">OFFSET(#REF!,0,1,1,#REF!)</definedName>
    <definedName name="DEBT1" localSheetId="14">#REF!</definedName>
    <definedName name="DEBT1">#REF!</definedName>
    <definedName name="DEBT10" localSheetId="14">#REF!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1B">#REF!</definedName>
    <definedName name="DEBT2">#REF!</definedName>
    <definedName name="DEBT2B">#REF!</definedName>
    <definedName name="DEBT3">#REF!</definedName>
    <definedName name="DEBT4">#REF!</definedName>
    <definedName name="DEBT5">#REF!</definedName>
    <definedName name="DEBT6">#REF!</definedName>
    <definedName name="DEBT7">#REF!</definedName>
    <definedName name="DEBT8">#REF!</definedName>
    <definedName name="DEBT9">#REF!</definedName>
    <definedName name="debtproj">#REF!</definedName>
    <definedName name="DEFLATORS">#REF!</definedName>
    <definedName name="degresivita" localSheetId="14">#REF!</definedName>
    <definedName name="degresivita">#REF!</definedName>
    <definedName name="degresivita_2" localSheetId="14">#REF!</definedName>
    <definedName name="degresivita_2">#REF!</definedName>
    <definedName name="deleteme1" localSheetId="14" hidden="1">#REF!</definedName>
    <definedName name="deleteme1" hidden="1">#REF!</definedName>
    <definedName name="deleteme3" localSheetId="14" hidden="1">#REF!</definedName>
    <definedName name="deleteme3" hidden="1">#REF!</definedName>
    <definedName name="Department" localSheetId="14">#REF!</definedName>
    <definedName name="Department">#REF!</definedName>
    <definedName name="df" localSheetId="14">#REF!</definedName>
    <definedName name="df">#REF!</definedName>
    <definedName name="DF_GRID_3" localSheetId="14">Počet klientov-#REF!</definedName>
    <definedName name="DF_GRID_3" localSheetId="15">Počet klientov-#REF!</definedName>
    <definedName name="DF_GRID_3" localSheetId="5">Počet klientov-#REF!</definedName>
    <definedName name="DF_GRID_3">Počet klientov-#REF!</definedName>
    <definedName name="DF_GRID_4" localSheetId="14">#REF!</definedName>
    <definedName name="DF_GRID_4" localSheetId="15">#REF!</definedName>
    <definedName name="DF_GRID_4">#REF!</definedName>
    <definedName name="DF_GRID_5" localSheetId="14">#REF!</definedName>
    <definedName name="DF_GRID_5">#REF!</definedName>
    <definedName name="DF_GRID_6" localSheetId="14">#REF!</definedName>
    <definedName name="DF_GRID_6">#REF!</definedName>
    <definedName name="DF_GRID_7" localSheetId="14">Počet klientov-#REF!</definedName>
    <definedName name="DF_GRID_7" localSheetId="15">Počet klientov-#REF!</definedName>
    <definedName name="DF_GRID_7" localSheetId="5">Počet klientov-#REF!</definedName>
    <definedName name="DF_GRID_7">Počet klientov-#REF!</definedName>
    <definedName name="dfghjklô" localSheetId="14">#REF!</definedName>
    <definedName name="dfghjklô">#REF!</definedName>
    <definedName name="DGproj">#N/A</definedName>
    <definedName name="DLX1.USE" localSheetId="14">#REF!</definedName>
    <definedName name="DLX1.USE">#REF!</definedName>
    <definedName name="DME_Dirty" hidden="1">"False"</definedName>
    <definedName name="DME_LocalFile" hidden="1">"True"</definedName>
    <definedName name="DOC" localSheetId="14">#REF!</definedName>
    <definedName name="DOC">#REF!</definedName>
    <definedName name="domovina" localSheetId="14">#REF!</definedName>
    <definedName name="domovina">#REF!</definedName>
    <definedName name="dp" localSheetId="14">#REF!</definedName>
    <definedName name="dp">#REF!</definedName>
    <definedName name="dpogjr" hidden="1">#REF!</definedName>
    <definedName name="Dproj">#N/A</definedName>
    <definedName name="dre" localSheetId="14" hidden="1">#REF!</definedName>
    <definedName name="dre" hidden="1">#REF!</definedName>
    <definedName name="DSD">#N/A</definedName>
    <definedName name="DSD_S">#N/A</definedName>
    <definedName name="DSDB">#N/A</definedName>
    <definedName name="DSDG">#N/A</definedName>
    <definedName name="dsfsdds" localSheetId="14" hidden="1">{"Riqfin97",#N/A,FALSE,"Tran";"Riqfinpro",#N/A,FALSE,"Tran"}</definedName>
    <definedName name="dsfsdds" localSheetId="15" hidden="1">{"Riqfin97",#N/A,FALSE,"Tran";"Riqfinpro",#N/A,FALSE,"Tran"}</definedName>
    <definedName name="dsfsdds" hidden="1">{"Riqfin97",#N/A,FALSE,"Tran";"Riqfinpro",#N/A,FALSE,"Tran"}</definedName>
    <definedName name="DSIBproj">#N/A</definedName>
    <definedName name="DSIGproj">#N/A</definedName>
    <definedName name="DSIproj">#N/A</definedName>
    <definedName name="DSISD">#N/A</definedName>
    <definedName name="DSISDB">#N/A</definedName>
    <definedName name="DSISDG">#N/A</definedName>
    <definedName name="DSPBproj">#N/A</definedName>
    <definedName name="DSPGproj">#N/A</definedName>
    <definedName name="DSPproj">#N/A</definedName>
    <definedName name="DSPSD">#N/A</definedName>
    <definedName name="DSPSDB">#N/A</definedName>
    <definedName name="DSPSDG">#N/A</definedName>
    <definedName name="e" localSheetId="14">#REF!</definedName>
    <definedName name="e">#REF!</definedName>
    <definedName name="e12db" localSheetId="14">#REF!</definedName>
    <definedName name="e12db" localSheetId="15">#REF!</definedName>
    <definedName name="e12db">#REF!</definedName>
    <definedName name="e9db" localSheetId="14">#REF!</definedName>
    <definedName name="e9db">#REF!</definedName>
    <definedName name="EB3M15" localSheetId="14">#REF!</definedName>
    <definedName name="EB3M15">#REF!</definedName>
    <definedName name="EB3M16" localSheetId="14">#REF!</definedName>
    <definedName name="EB3M16">#REF!</definedName>
    <definedName name="EB3M17" localSheetId="14">#REF!</definedName>
    <definedName name="EB3M17">#REF!</definedName>
    <definedName name="EB3M18">#REF!</definedName>
    <definedName name="EB3M19">#REF!</definedName>
    <definedName name="EB3M20">#REF!</definedName>
    <definedName name="EB6M15">#REF!</definedName>
    <definedName name="EB6M16">#REF!</definedName>
    <definedName name="EB6M17">#REF!</definedName>
    <definedName name="EB6M18">#REF!</definedName>
    <definedName name="EB6M19">#REF!</definedName>
    <definedName name="EB6M20">#REF!</definedName>
    <definedName name="EDNA">#N/A</definedName>
    <definedName name="edr" localSheetId="14" hidden="1">{"'előző év december'!$A$2:$CP$214"}</definedName>
    <definedName name="edr" localSheetId="15" hidden="1">{"'előző év december'!$A$2:$CP$214"}</definedName>
    <definedName name="edr" hidden="1">{"'előző év december'!$A$2:$CP$214"}</definedName>
    <definedName name="EDSSDESCRIPTOR">#REF!</definedName>
    <definedName name="EDSSFILE">#REF!</definedName>
    <definedName name="EDSSNAME">#REF!</definedName>
    <definedName name="EDSSTIME">#REF!</definedName>
    <definedName name="ee" localSheetId="14" hidden="1">{"Tab1",#N/A,FALSE,"P";"Tab2",#N/A,FALSE,"P"}</definedName>
    <definedName name="ee" localSheetId="15" hidden="1">{"Tab1",#N/A,FALSE,"P";"Tab2",#N/A,FALSE,"P"}</definedName>
    <definedName name="ee" hidden="1">{"Tab1",#N/A,FALSE,"P";"Tab2",#N/A,FALSE,"P"}</definedName>
    <definedName name="EECB" localSheetId="14">#REF!</definedName>
    <definedName name="EECB">#REF!</definedName>
    <definedName name="eedx" localSheetId="14" hidden="1">{"Tab1",#N/A,FALSE,"P";"Tab2",#N/A,FALSE,"P"}</definedName>
    <definedName name="eedx" localSheetId="15" hidden="1">{"Tab1",#N/A,FALSE,"P";"Tab2",#N/A,FALSE,"P"}</definedName>
    <definedName name="eedx" hidden="1">{"Tab1",#N/A,FALSE,"P";"Tab2",#N/A,FALSE,"P"}</definedName>
    <definedName name="eee" localSheetId="14" hidden="1">{"Tab1",#N/A,FALSE,"P";"Tab2",#N/A,FALSE,"P"}</definedName>
    <definedName name="eee" localSheetId="15" hidden="1">{"Tab1",#N/A,FALSE,"P";"Tab2",#N/A,FALSE,"P"}</definedName>
    <definedName name="eee" hidden="1">{"Tab1",#N/A,FALSE,"P";"Tab2",#N/A,FALSE,"P"}</definedName>
    <definedName name="eeeeeeeeeeeee">#REF!</definedName>
    <definedName name="EISCODE" localSheetId="14">#REF!</definedName>
    <definedName name="EISCODE" localSheetId="15">#REF!</definedName>
    <definedName name="EISCODE">#REF!</definedName>
    <definedName name="EL6M15">#REF!</definedName>
    <definedName name="EL6M16">#REF!</definedName>
    <definedName name="EL6M17">#REF!</definedName>
    <definedName name="EL6M18">#REF!</definedName>
    <definedName name="EL6M19">#REF!</definedName>
    <definedName name="elect" localSheetId="14">#REF!</definedName>
    <definedName name="elect">#REF!</definedName>
    <definedName name="Emerging_HTML_AREA" localSheetId="14">#REF!</definedName>
    <definedName name="Emerging_HTML_AREA">#REF!</definedName>
    <definedName name="EMETEL">#REF!</definedName>
    <definedName name="ENDA">#N/A</definedName>
    <definedName name="eok" hidden="1">#REF!</definedName>
    <definedName name="EONIA15">#REF!</definedName>
    <definedName name="EONIA16">#REF!</definedName>
    <definedName name="EONIA17">#REF!</definedName>
    <definedName name="EONIA18">#REF!</definedName>
    <definedName name="EONIA19">#REF!</definedName>
    <definedName name="EONIA20">#REF!</definedName>
    <definedName name="equal_TLC" localSheetId="14">#REF!</definedName>
    <definedName name="equal_TLC" localSheetId="15">#REF!</definedName>
    <definedName name="equal_TLC">#REF!</definedName>
    <definedName name="ert" localSheetId="14" hidden="1">{"'előző év december'!$A$2:$CP$214"}</definedName>
    <definedName name="ert" localSheetId="15" hidden="1">{"'előző év december'!$A$2:$CP$214"}</definedName>
    <definedName name="ert" hidden="1">{"'előző év december'!$A$2:$CP$214"}</definedName>
    <definedName name="ertertwertwert" localSheetId="14" hidden="1">{"'előző év december'!$A$2:$CP$214"}</definedName>
    <definedName name="ertertwertwert" localSheetId="15" hidden="1">{"'előző év december'!$A$2:$CP$214"}</definedName>
    <definedName name="ertertwertwert" hidden="1">{"'előző év december'!$A$2:$CP$214"}</definedName>
    <definedName name="erwer" localSheetId="14">#REF!</definedName>
    <definedName name="erwer">#REF!</definedName>
    <definedName name="ESAsh" localSheetId="14">#REF!</definedName>
    <definedName name="ESAsh">#REF!</definedName>
    <definedName name="Eva" localSheetId="14">#REF!</definedName>
    <definedName name="Eva">#REF!</definedName>
    <definedName name="ewqr" localSheetId="14" hidden="1">#REF!</definedName>
    <definedName name="ewqr" localSheetId="15" hidden="1">#REF!</definedName>
    <definedName name="ewqr" hidden="1">#REF!</definedName>
    <definedName name="ExitWRS" localSheetId="14">#REF!</definedName>
    <definedName name="ExitWRS">#REF!</definedName>
    <definedName name="f" localSheetId="14" hidden="1">{"'előző év december'!$A$2:$CP$214"}</definedName>
    <definedName name="f" localSheetId="15" hidden="1">{"'előző év december'!$A$2:$CP$214"}</definedName>
    <definedName name="f" hidden="1">{"'előző év december'!$A$2:$CP$214"}</definedName>
    <definedName name="fd">#REF!</definedName>
    <definedName name="fdfs" localSheetId="14" hidden="1">{"Riqfin97",#N/A,FALSE,"Tran";"Riqfinpro",#N/A,FALSE,"Tran"}</definedName>
    <definedName name="fdfs" localSheetId="15" hidden="1">{"Riqfin97",#N/A,FALSE,"Tran";"Riqfinpro",#N/A,FALSE,"Tran"}</definedName>
    <definedName name="fdfs" hidden="1">{"Riqfin97",#N/A,FALSE,"Tran";"Riqfinpro",#N/A,FALSE,"Tran"}</definedName>
    <definedName name="ff" localSheetId="14" hidden="1">{"Tab1",#N/A,FALSE,"P";"Tab2",#N/A,FALSE,"P"}</definedName>
    <definedName name="ff" localSheetId="15" hidden="1">{"Tab1",#N/A,FALSE,"P";"Tab2",#N/A,FALSE,"P"}</definedName>
    <definedName name="ff" hidden="1">{"Tab1",#N/A,FALSE,"P";"Tab2",#N/A,FALSE,"P"}</definedName>
    <definedName name="fff" localSheetId="14" hidden="1">{"Tab1",#N/A,FALSE,"P";"Tab2",#N/A,FALSE,"P"}</definedName>
    <definedName name="fff" localSheetId="15" hidden="1">{"Tab1",#N/A,FALSE,"P";"Tab2",#N/A,FALSE,"P"}</definedName>
    <definedName name="fff" hidden="1">{"Tab1",#N/A,FALSE,"P";"Tab2",#N/A,FALSE,"P"}</definedName>
    <definedName name="ffff" hidden="1">#REF!</definedName>
    <definedName name="ffg" localSheetId="14" hidden="1">{"'előző év december'!$A$2:$CP$214"}</definedName>
    <definedName name="ffg" localSheetId="15" hidden="1">{"'előző év december'!$A$2:$CP$214"}</definedName>
    <definedName name="ffg" hidden="1">{"'előző év december'!$A$2:$CP$214"}</definedName>
    <definedName name="fg" localSheetId="14" hidden="1">{"'előző év december'!$A$2:$CP$214"}</definedName>
    <definedName name="fg" localSheetId="15" hidden="1">{"'előző év december'!$A$2:$CP$214"}</definedName>
    <definedName name="fg" hidden="1">{"'előző év december'!$A$2:$CP$214"}</definedName>
    <definedName name="fgerge" localSheetId="14">#REF!</definedName>
    <definedName name="fgerge">#REF!</definedName>
    <definedName name="fgfgfgf" hidden="1">#REF!</definedName>
    <definedName name="Fig8.2a" localSheetId="14">#REF!</definedName>
    <definedName name="Fig8.2a" localSheetId="15">#REF!</definedName>
    <definedName name="Fig8.2a">#REF!</definedName>
    <definedName name="fill" localSheetId="14" hidden="1">#REF!</definedName>
    <definedName name="fill" hidden="1">#REF!</definedName>
    <definedName name="finan" localSheetId="14">#REF!</definedName>
    <definedName name="finan" localSheetId="15">#REF!</definedName>
    <definedName name="finan">#REF!</definedName>
    <definedName name="finan1" localSheetId="14">#REF!</definedName>
    <definedName name="finan1">#REF!</definedName>
    <definedName name="Financing" localSheetId="14" hidden="1">{"Tab1",#N/A,FALSE,"P";"Tab2",#N/A,FALSE,"P"}</definedName>
    <definedName name="Financing" localSheetId="15" hidden="1">{"Tab1",#N/A,FALSE,"P";"Tab2",#N/A,FALSE,"P"}</definedName>
    <definedName name="Financing" hidden="1">{"Tab1",#N/A,FALSE,"P";"Tab2",#N/A,FALSE,"P"}</definedName>
    <definedName name="FISUM" localSheetId="14">#REF!</definedName>
    <definedName name="FISUM">#REF!</definedName>
    <definedName name="FLOPEC" localSheetId="14">#REF!</definedName>
    <definedName name="FLOPEC">#REF!</definedName>
    <definedName name="FMB" localSheetId="14">#REF!</definedName>
    <definedName name="FMB">#REF!</definedName>
    <definedName name="FODESEC">#REF!</definedName>
    <definedName name="FOR">#REF!</definedName>
    <definedName name="FOREXPORT" localSheetId="14">#REF!</definedName>
    <definedName name="FOREXPORT">#REF!</definedName>
    <definedName name="frt" localSheetId="14" hidden="1">{"'előző év december'!$A$2:$CP$214"}</definedName>
    <definedName name="frt" localSheetId="15" hidden="1">{"'előző év december'!$A$2:$CP$214"}</definedName>
    <definedName name="frt" hidden="1">{"'előző év december'!$A$2:$CP$214"}</definedName>
    <definedName name="fsd" hidden="1">#REF!</definedName>
    <definedName name="fsdfsdfasdfasdfasd" hidden="1">#REF!</definedName>
    <definedName name="fshrts" localSheetId="14" hidden="1">#REF!</definedName>
    <definedName name="fshrts" hidden="1">#REF!</definedName>
    <definedName name="FUNDOBL" localSheetId="14">#REF!</definedName>
    <definedName name="FUNDOBL" localSheetId="15">#REF!</definedName>
    <definedName name="FUNDOBL">#REF!</definedName>
    <definedName name="FUNDOBLB" localSheetId="14">#REF!</definedName>
    <definedName name="FUNDOBLB">#REF!</definedName>
    <definedName name="g" localSheetId="14">#REF!</definedName>
    <definedName name="g">#REF!</definedName>
    <definedName name="Gab" localSheetId="14">#REF!</definedName>
    <definedName name="Gab">#REF!</definedName>
    <definedName name="Gabriel" localSheetId="14">#REF!</definedName>
    <definedName name="Gabriel">#REF!</definedName>
    <definedName name="gabrielova" localSheetId="14">#REF!</definedName>
    <definedName name="gabrielova">#REF!</definedName>
    <definedName name="GCB" localSheetId="14">#REF!</definedName>
    <definedName name="GCB" localSheetId="15">#REF!</definedName>
    <definedName name="GCB">#REF!</definedName>
    <definedName name="GCB_NGDP">#N/A</definedName>
    <definedName name="GCEI" localSheetId="14">#REF!</definedName>
    <definedName name="GCEI">#REF!</definedName>
    <definedName name="GCENL" localSheetId="14">#REF!</definedName>
    <definedName name="GCENL">#REF!</definedName>
    <definedName name="GCND" localSheetId="14">#REF!</definedName>
    <definedName name="GCND">#REF!</definedName>
    <definedName name="GCND_NGDP">#REF!</definedName>
    <definedName name="GCRG">#REF!</definedName>
    <definedName name="ggb" localSheetId="14">#REF!</definedName>
    <definedName name="ggb">#REF!</definedName>
    <definedName name="GGB_NGDP">#N/A</definedName>
    <definedName name="ggbeu" localSheetId="14">#REF!</definedName>
    <definedName name="ggbeu">#REF!</definedName>
    <definedName name="ggblg" localSheetId="14">#REF!</definedName>
    <definedName name="ggblg">#REF!</definedName>
    <definedName name="ggbls" localSheetId="14">#REF!</definedName>
    <definedName name="ggbls">#REF!</definedName>
    <definedName name="ggbss">#REF!</definedName>
    <definedName name="gge" localSheetId="14">#REF!</definedName>
    <definedName name="gge">#REF!</definedName>
    <definedName name="GGED" localSheetId="14">#REF!</definedName>
    <definedName name="GGED" localSheetId="15">#REF!</definedName>
    <definedName name="GGED">#REF!</definedName>
    <definedName name="GGEI" localSheetId="14">#REF!</definedName>
    <definedName name="GGEI">#REF!</definedName>
    <definedName name="GGENL" localSheetId="14">#REF!</definedName>
    <definedName name="GGENL">#REF!</definedName>
    <definedName name="ggg" localSheetId="14" hidden="1">{"Riqfin97",#N/A,FALSE,"Tran";"Riqfinpro",#N/A,FALSE,"Tran"}</definedName>
    <definedName name="ggg" localSheetId="15" hidden="1">{"Riqfin97",#N/A,FALSE,"Tran";"Riqfinpro",#N/A,FALSE,"Tran"}</definedName>
    <definedName name="ggg" hidden="1">{"Riqfin97",#N/A,FALSE,"Tran";"Riqfinpro",#N/A,FALSE,"Tran"}</definedName>
    <definedName name="ggggg" localSheetId="14" hidden="1">#REF!</definedName>
    <definedName name="ggggg" hidden="1">#REF!</definedName>
    <definedName name="ggggggg" localSheetId="14">#REF!</definedName>
    <definedName name="ggggggg" localSheetId="15">#REF!</definedName>
    <definedName name="ggggggg" localSheetId="5">#REF!</definedName>
    <definedName name="ggggggg">#REF!</definedName>
    <definedName name="GGND" localSheetId="14">#REF!</definedName>
    <definedName name="GGND" localSheetId="15">#REF!</definedName>
    <definedName name="GGND">#REF!</definedName>
    <definedName name="ggr" localSheetId="14">#REF!</definedName>
    <definedName name="ggr">#REF!</definedName>
    <definedName name="GGRG" localSheetId="14">#REF!</definedName>
    <definedName name="GGRG" localSheetId="15">#REF!</definedName>
    <definedName name="GGRG">#REF!</definedName>
    <definedName name="gh" localSheetId="14" hidden="1">{"'előző év december'!$A$2:$CP$214"}</definedName>
    <definedName name="gh" localSheetId="15" hidden="1">{"'előző év december'!$A$2:$CP$214"}</definedName>
    <definedName name="gh" hidden="1">{"'előző év december'!$A$2:$CP$214"}</definedName>
    <definedName name="ghfgf" hidden="1">#REF!</definedName>
    <definedName name="ghj" localSheetId="14" hidden="1">{"'előző év december'!$A$2:$CP$214"}</definedName>
    <definedName name="ghj" localSheetId="15" hidden="1">{"'előző év december'!$A$2:$CP$214"}</definedName>
    <definedName name="ghj" hidden="1">{"'előző év december'!$A$2:$CP$214"}</definedName>
    <definedName name="gjgfgk" hidden="1">#REF!</definedName>
    <definedName name="GPee_2" localSheetId="14">#REF!</definedName>
    <definedName name="GPee_2">#REF!</definedName>
    <definedName name="GPer_2" localSheetId="14">#REF!</definedName>
    <definedName name="GPer_2">#REF!</definedName>
    <definedName name="Graf_42__Semafor_bezpečnej_úrovne_dlhu__scenár_NPC_2019" localSheetId="14">#REF!</definedName>
    <definedName name="Graf_42__Semafor_bezpečnej_úrovne_dlhu__scenár_NPC_2019">#REF!</definedName>
    <definedName name="Graf_43__Semafor_bezpečnej_úrovne_dlhu__citlivostný_scenár__udržateľnosť_dôchodkového_systému_na_úrovni_roka_2018">#REF!</definedName>
    <definedName name="Graf_43__Semafor_bezpečnej_úrovne_dlhu__scenár_NPC_2020">#REF!</definedName>
    <definedName name="Graf_45__Semafor_bezpečnej_úrovne_dlhu__scenár_NPC_2020__predkrízová_hospodárska_politika">#REF!</definedName>
    <definedName name="graf_deficit">#REF!</definedName>
    <definedName name="graf_dlh">#REF!</definedName>
    <definedName name="grafXX" localSheetId="14" hidden="1">{"'előző év december'!$A$2:$CP$214"}</definedName>
    <definedName name="grafXX" localSheetId="15" hidden="1">{"'előző év december'!$A$2:$CP$214"}</definedName>
    <definedName name="grafXX" hidden="1">{"'előző év december'!$A$2:$CP$214"}</definedName>
    <definedName name="grafXX1" localSheetId="14" hidden="1">{"'előző év december'!$A$2:$CP$214"}</definedName>
    <definedName name="grafXX1" localSheetId="15" hidden="1">{"'előző év december'!$A$2:$CP$214"}</definedName>
    <definedName name="grafXX1" hidden="1">{"'előző év december'!$A$2:$CP$214"}</definedName>
    <definedName name="grafXX2" localSheetId="14" hidden="1">{"'előző év december'!$A$2:$CP$214"}</definedName>
    <definedName name="grafXX2" localSheetId="15" hidden="1">{"'előző év december'!$A$2:$CP$214"}</definedName>
    <definedName name="grafXX2" hidden="1">{"'előző év december'!$A$2:$CP$214"}</definedName>
    <definedName name="grafXX3" localSheetId="14" hidden="1">{"'előző év december'!$A$2:$CP$214"}</definedName>
    <definedName name="grafXX3" localSheetId="15" hidden="1">{"'előző év december'!$A$2:$CP$214"}</definedName>
    <definedName name="grafXX3" hidden="1">{"'előző év december'!$A$2:$CP$214"}</definedName>
    <definedName name="grafXX4" localSheetId="14" hidden="1">{"'előző év december'!$A$2:$CP$214"}</definedName>
    <definedName name="grafXX4" localSheetId="15" hidden="1">{"'előző év december'!$A$2:$CP$214"}</definedName>
    <definedName name="grafXX4" hidden="1">{"'előző év december'!$A$2:$CP$214"}</definedName>
    <definedName name="grafXX5" localSheetId="14" hidden="1">{"'előző év december'!$A$2:$CP$214"}</definedName>
    <definedName name="grafXX5" localSheetId="15" hidden="1">{"'előző év december'!$A$2:$CP$214"}</definedName>
    <definedName name="grafXX5" hidden="1">{"'előző év december'!$A$2:$CP$214"}</definedName>
    <definedName name="grafXX7" localSheetId="14" hidden="1">{"'előző év december'!$A$2:$CP$214"}</definedName>
    <definedName name="grafXX7" localSheetId="15" hidden="1">{"'előző év december'!$A$2:$CP$214"}</definedName>
    <definedName name="grafXX7" hidden="1">{"'előző év december'!$A$2:$CP$214"}</definedName>
    <definedName name="h">#REF!</definedName>
    <definedName name="HDP">#REF!</definedName>
    <definedName name="HDPn_1n">#REF!</definedName>
    <definedName name="HDPn_2">#REF!</definedName>
    <definedName name="HDPn_2n">#REF!</definedName>
    <definedName name="HDPn_3">#REF!</definedName>
    <definedName name="HDPn_3n">#REF!</definedName>
    <definedName name="HDPn_4">#REF!</definedName>
    <definedName name="HDPn_4n">#REF!</definedName>
    <definedName name="HDPn_5">#REF!</definedName>
    <definedName name="HDPn_5n">#REF!</definedName>
    <definedName name="HDPn_6">#REF!</definedName>
    <definedName name="HDPn_6n">#REF!</definedName>
    <definedName name="HDPnbk_2">#REF!</definedName>
    <definedName name="HDPnbk_2n">#REF!</definedName>
    <definedName name="HDPnbk_3">#REF!</definedName>
    <definedName name="HDPnbk_3n">#REF!</definedName>
    <definedName name="HDPnbk_4">#REF!</definedName>
    <definedName name="HDPnbk_4n">#REF!</definedName>
    <definedName name="HDPnbk_5">#REF!</definedName>
    <definedName name="HDPnbk_5n">#REF!</definedName>
    <definedName name="HDPnbk_6">#REF!</definedName>
    <definedName name="HDPnbk_6n">#REF!</definedName>
    <definedName name="HDPr_2">#REF!</definedName>
    <definedName name="HDPr_2n">#REF!</definedName>
    <definedName name="HDPr_3">#REF!</definedName>
    <definedName name="HDPr_3n">#REF!</definedName>
    <definedName name="HDPr_4">#REF!</definedName>
    <definedName name="HDPr_4n">#REF!</definedName>
    <definedName name="HDPr_5">#REF!</definedName>
    <definedName name="HDPr_5n">#REF!</definedName>
    <definedName name="HDPr_6">#REF!</definedName>
    <definedName name="HDPr_6n">#REF!</definedName>
    <definedName name="help" hidden="1">#REF!</definedName>
    <definedName name="hfrstes" localSheetId="14" hidden="1">#REF!</definedName>
    <definedName name="hfrstes" hidden="1">#REF!</definedName>
    <definedName name="hfshfrt" localSheetId="14" hidden="1">#REF!</definedName>
    <definedName name="hfshfrt" hidden="1">#REF!</definedName>
    <definedName name="hgf" localSheetId="14" hidden="1">{"'előző év december'!$A$2:$CP$214"}</definedName>
    <definedName name="hgf" localSheetId="15" hidden="1">{"'előző év december'!$A$2:$CP$214"}</definedName>
    <definedName name="hgf" hidden="1">{"'előző év december'!$A$2:$CP$214"}</definedName>
    <definedName name="hgfd" localSheetId="14" hidden="1">{#N/A,#N/A,FALSE,"I";#N/A,#N/A,FALSE,"J";#N/A,#N/A,FALSE,"K";#N/A,#N/A,FALSE,"L";#N/A,#N/A,FALSE,"M";#N/A,#N/A,FALSE,"N";#N/A,#N/A,FALSE,"O"}</definedName>
    <definedName name="hgfd" localSheetId="15" hidden="1">{#N/A,#N/A,FALSE,"I";#N/A,#N/A,FALSE,"J";#N/A,#N/A,FALSE,"K";#N/A,#N/A,FALSE,"L";#N/A,#N/A,FALSE,"M";#N/A,#N/A,FALSE,"N";#N/A,#N/A,FALSE,"O"}</definedName>
    <definedName name="hgfd" hidden="1">{#N/A,#N/A,FALSE,"I";#N/A,#N/A,FALSE,"J";#N/A,#N/A,FALSE,"K";#N/A,#N/A,FALSE,"L";#N/A,#N/A,FALSE,"M";#N/A,#N/A,FALSE,"N";#N/A,#N/A,FALSE,"O"}</definedName>
    <definedName name="hh">#REF!</definedName>
    <definedName name="hhh" localSheetId="14" hidden="1">#REF!</definedName>
    <definedName name="hhh" localSheetId="15" hidden="1">#REF!</definedName>
    <definedName name="hhh" hidden="1">#REF!</definedName>
    <definedName name="hhhh" localSheetId="14">#REF!</definedName>
    <definedName name="hhhh">#REF!</definedName>
    <definedName name="hhhhhhh" localSheetId="14">#REF!</definedName>
    <definedName name="hhhhhhh" localSheetId="15">#REF!</definedName>
    <definedName name="hhhhhhh" localSheetId="5">#REF!</definedName>
    <definedName name="hhhhhhh">#REF!</definedName>
    <definedName name="hjjh" hidden="1">#REF!</definedName>
    <definedName name="hovno" localSheetId="14">#REF!</definedName>
    <definedName name="hovno">#REF!</definedName>
    <definedName name="HTML_CodePage" hidden="1">1252</definedName>
    <definedName name="HTML_Control" localSheetId="14" hidden="1">{"'Resources'!$A$1:$W$34","'Balance Sheet'!$A$1:$W$58","'SFD'!$A$1:$J$52"}</definedName>
    <definedName name="HTML_Control" localSheetId="15" hidden="1">{"'Resources'!$A$1:$W$34","'Balance Sheet'!$A$1:$W$58","'SFD'!$A$1:$J$52"}</definedName>
    <definedName name="HTML_Control" hidden="1">{"'Resources'!$A$1:$W$34","'Balance Sheet'!$A$1:$W$58","'SFD'!$A$1:$J$52"}</definedName>
    <definedName name="HTML_Controll2" localSheetId="14" hidden="1">{"'előző év december'!$A$2:$CP$214"}</definedName>
    <definedName name="HTML_Controll2" localSheetId="15" hidden="1">{"'előző év december'!$A$2:$CP$214"}</definedName>
    <definedName name="HTML_Controll2" hidden="1">{"'előző év december'!$A$2:$CP$214"}</definedName>
    <definedName name="HTML_Description" hidden="1">""</definedName>
    <definedName name="HTML_Email" hidden="1">""</definedName>
    <definedName name="html_f" localSheetId="14" hidden="1">{"'előző év december'!$A$2:$CP$214"}</definedName>
    <definedName name="html_f" localSheetId="15" hidden="1">{"'előző év december'!$A$2:$CP$214"}</definedName>
    <definedName name="html_f" hidden="1">{"'előző év december'!$A$2:$CP$214"}</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CHART" localSheetId="14">#REF!</definedName>
    <definedName name="CHART">#REF!</definedName>
    <definedName name="chart4" localSheetId="14" hidden="1">{#N/A,#N/A,FALSE,"CB";#N/A,#N/A,FALSE,"CMB";#N/A,#N/A,FALSE,"NBFI"}</definedName>
    <definedName name="chart4" localSheetId="15" hidden="1">{#N/A,#N/A,FALSE,"CB";#N/A,#N/A,FALSE,"CMB";#N/A,#N/A,FALSE,"NBFI"}</definedName>
    <definedName name="chart4" hidden="1">{#N/A,#N/A,FALSE,"CB";#N/A,#N/A,FALSE,"CMB";#N/A,#N/A,FALSE,"NBFI"}</definedName>
    <definedName name="CHILE" localSheetId="14">#REF!</definedName>
    <definedName name="CHILE">#REF!</definedName>
    <definedName name="CHK" localSheetId="14">#REF!</definedName>
    <definedName name="CHK">#REF!</definedName>
    <definedName name="i" localSheetId="14">#REF!</definedName>
    <definedName name="i">#REF!</definedName>
    <definedName name="I_III.Q.2012" localSheetId="14">#REF!</definedName>
    <definedName name="I_III.Q.2012">#REF!</definedName>
    <definedName name="IESS" localSheetId="14">#REF!</definedName>
    <definedName name="IESS" localSheetId="15">#REF!</definedName>
    <definedName name="IESS">#REF!</definedName>
    <definedName name="ii" localSheetId="14" hidden="1">{"Tab1",#N/A,FALSE,"P";"Tab2",#N/A,FALSE,"P"}</definedName>
    <definedName name="ii" localSheetId="15" hidden="1">{"Tab1",#N/A,FALSE,"P";"Tab2",#N/A,FALSE,"P"}</definedName>
    <definedName name="ii" hidden="1">{"Tab1",#N/A,FALSE,"P";"Tab2",#N/A,FALSE,"P"}</definedName>
    <definedName name="II_pilier_2" localSheetId="14">#REF!</definedName>
    <definedName name="II_pilier_2">#REF!</definedName>
    <definedName name="II_pillar_figure" localSheetId="14">#REF!</definedName>
    <definedName name="II_pillar_figure">#REF!</definedName>
    <definedName name="ima" localSheetId="14">#REF!</definedName>
    <definedName name="ima">#REF!</definedName>
    <definedName name="IMPn_2">#REF!</definedName>
    <definedName name="IMPn_2n">#REF!</definedName>
    <definedName name="IMPn_3">#REF!</definedName>
    <definedName name="IMPn_3n">#REF!</definedName>
    <definedName name="IMPn_4">#REF!</definedName>
    <definedName name="IMPn_4n">#REF!</definedName>
    <definedName name="IMPn_5">#REF!</definedName>
    <definedName name="IMPn_5n">#REF!</definedName>
    <definedName name="IMPn_6">#REF!</definedName>
    <definedName name="IMPn_6n">#REF!</definedName>
    <definedName name="IN1_" localSheetId="14">#REF!</definedName>
    <definedName name="IN1_">#REF!</definedName>
    <definedName name="IN2_" localSheetId="14">#REF!</definedName>
    <definedName name="IN2_">#REF!</definedName>
    <definedName name="INB" localSheetId="14">#REF!</definedName>
    <definedName name="INB">#REF!</definedName>
    <definedName name="INC" localSheetId="14">#REF!</definedName>
    <definedName name="INC">#REF!</definedName>
    <definedName name="ind" localSheetId="14">#REF!</definedName>
    <definedName name="ind" localSheetId="15">#REF!</definedName>
    <definedName name="ind">#REF!</definedName>
    <definedName name="INECEL" localSheetId="14">#REF!</definedName>
    <definedName name="INECEL">#REF!</definedName>
    <definedName name="inflation" localSheetId="14" hidden="1">#REF!</definedName>
    <definedName name="inflation" hidden="1">#REF!</definedName>
    <definedName name="INPUT_2" localSheetId="14">#REF!</definedName>
    <definedName name="INPUT_2">#REF!</definedName>
    <definedName name="INPUT_4" localSheetId="14">#REF!</definedName>
    <definedName name="INPUT_4">#REF!</definedName>
    <definedName name="Inters.člen.2001" localSheetId="14">#REF!</definedName>
    <definedName name="Inters.člen.2001">#REF!</definedName>
    <definedName name="IPee_2" localSheetId="14">#REF!</definedName>
    <definedName name="IPee_2" localSheetId="15">#REF!</definedName>
    <definedName name="IPee_2">#REF!</definedName>
    <definedName name="IPer_2" localSheetId="14">#REF!</definedName>
    <definedName name="IPer_2">#REF!</definedName>
    <definedName name="IT" localSheetId="14">#REF!</definedName>
    <definedName name="IT">#REF!</definedName>
    <definedName name="IT_2" localSheetId="14">#REF!</definedName>
    <definedName name="IT_2">#REF!</definedName>
    <definedName name="IT_2_bracket_2" localSheetId="14">#REF!</definedName>
    <definedName name="IT_2_bracket_2">#REF!</definedName>
    <definedName name="iv">#REF!</definedName>
    <definedName name="iva">#REF!</definedName>
    <definedName name="ivi" localSheetId="14">#REF!</definedName>
    <definedName name="ivi">#REF!</definedName>
    <definedName name="j" localSheetId="14">#REF!</definedName>
    <definedName name="j">#REF!</definedName>
    <definedName name="jhgf" localSheetId="14" hidden="1">{"MONA",#N/A,FALSE,"S"}</definedName>
    <definedName name="jhgf" localSheetId="15" hidden="1">{"MONA",#N/A,FALSE,"S"}</definedName>
    <definedName name="jhgf" hidden="1">{"MONA",#N/A,FALSE,"S"}</definedName>
    <definedName name="jhhhg" hidden="1">#REF!</definedName>
    <definedName name="jj" localSheetId="14" hidden="1">{"Riqfin97",#N/A,FALSE,"Tran";"Riqfinpro",#N/A,FALSE,"Tran"}</definedName>
    <definedName name="jj" localSheetId="15" hidden="1">{"Riqfin97",#N/A,FALSE,"Tran";"Riqfinpro",#N/A,FALSE,"Tran"}</definedName>
    <definedName name="jj" hidden="1">{"Riqfin97",#N/A,FALSE,"Tran";"Riqfinpro",#N/A,FALSE,"Tran"}</definedName>
    <definedName name="jjj" localSheetId="14" hidden="1">#REF!</definedName>
    <definedName name="jjj" hidden="1">#REF!</definedName>
    <definedName name="jjjjjj" localSheetId="14" hidden="1">#REF!</definedName>
    <definedName name="jjjjjj" hidden="1">#REF!</definedName>
    <definedName name="juňä" localSheetId="14">#REF!</definedName>
    <definedName name="juňä">#REF!</definedName>
    <definedName name="k" localSheetId="14">#REF!</definedName>
    <definedName name="k">#REF!</definedName>
    <definedName name="kapr16" localSheetId="14">#REF!</definedName>
    <definedName name="kapr16">#REF!</definedName>
    <definedName name="kapr17" localSheetId="14">#REF!</definedName>
    <definedName name="kapr17">#REF!</definedName>
    <definedName name="kapr18">#REF!</definedName>
    <definedName name="kapr19">#REF!</definedName>
    <definedName name="kapr20">#REF!</definedName>
    <definedName name="kapr21">#REF!</definedName>
    <definedName name="kaug16" localSheetId="14">#REF!</definedName>
    <definedName name="kaug16">#REF!</definedName>
    <definedName name="kaug17" localSheetId="14">#REF!</definedName>
    <definedName name="kaug17">#REF!</definedName>
    <definedName name="kaug18">#REF!</definedName>
    <definedName name="kaug19">#REF!</definedName>
    <definedName name="kaug20">#REF!</definedName>
    <definedName name="kaug21">#REF!</definedName>
    <definedName name="kdec16" localSheetId="14">#REF!</definedName>
    <definedName name="kdec16">#REF!</definedName>
    <definedName name="kdec17" localSheetId="14">#REF!</definedName>
    <definedName name="kdec17">#REF!</definedName>
    <definedName name="kdec18">#REF!</definedName>
    <definedName name="kdec19">#REF!</definedName>
    <definedName name="kdec20">#REF!</definedName>
    <definedName name="kdec21">#REF!</definedName>
    <definedName name="kfeb16" localSheetId="14">#REF!</definedName>
    <definedName name="kfeb16">#REF!</definedName>
    <definedName name="kfeb17" localSheetId="14">#REF!</definedName>
    <definedName name="kfeb17">#REF!</definedName>
    <definedName name="kfeb18">#REF!</definedName>
    <definedName name="kfeb19">#REF!</definedName>
    <definedName name="kfeb20">#REF!</definedName>
    <definedName name="kfeb21">#REF!</definedName>
    <definedName name="kjan19">#REF!</definedName>
    <definedName name="kjan20">#REF!</definedName>
    <definedName name="kjan21">#REF!</definedName>
    <definedName name="kjg" localSheetId="14" hidden="1">{#N/A,#N/A,FALSE,"SimInp1";#N/A,#N/A,FALSE,"SimInp2";#N/A,#N/A,FALSE,"SimOut1";#N/A,#N/A,FALSE,"SimOut2";#N/A,#N/A,FALSE,"SimOut3";#N/A,#N/A,FALSE,"SimOut4";#N/A,#N/A,FALSE,"SimOut5"}</definedName>
    <definedName name="kjg" localSheetId="15" hidden="1">{#N/A,#N/A,FALSE,"SimInp1";#N/A,#N/A,FALSE,"SimInp2";#N/A,#N/A,FALSE,"SimOut1";#N/A,#N/A,FALSE,"SimOut2";#N/A,#N/A,FALSE,"SimOut3";#N/A,#N/A,FALSE,"SimOut4";#N/A,#N/A,FALSE,"SimOut5"}</definedName>
    <definedName name="kjg" hidden="1">{#N/A,#N/A,FALSE,"SimInp1";#N/A,#N/A,FALSE,"SimInp2";#N/A,#N/A,FALSE,"SimOut1";#N/A,#N/A,FALSE,"SimOut2";#N/A,#N/A,FALSE,"SimOut3";#N/A,#N/A,FALSE,"SimOut4";#N/A,#N/A,FALSE,"SimOut5"}</definedName>
    <definedName name="kjhg" localSheetId="14" hidden="1">{"BOP_TAB",#N/A,FALSE,"N";"MIDTERM_TAB",#N/A,FALSE,"O";"FUND_CRED",#N/A,FALSE,"P";"DEBT_TAB1",#N/A,FALSE,"Q";"DEBT_TAB2",#N/A,FALSE,"Q";"FORFIN_TAB1",#N/A,FALSE,"R";"FORFIN_TAB2",#N/A,FALSE,"R";"BOP_ANALY",#N/A,FALSE,"U"}</definedName>
    <definedName name="kjhg" localSheetId="15" hidden="1">{"BOP_TAB",#N/A,FALSE,"N";"MIDTERM_TAB",#N/A,FALSE,"O";"FUND_CRED",#N/A,FALSE,"P";"DEBT_TAB1",#N/A,FALSE,"Q";"DEBT_TAB2",#N/A,FALSE,"Q";"FORFIN_TAB1",#N/A,FALSE,"R";"FORFIN_TAB2",#N/A,FALSE,"R";"BOP_ANALY",#N/A,FALSE,"U"}</definedName>
    <definedName name="kjhg" hidden="1">{"BOP_TAB",#N/A,FALSE,"N";"MIDTERM_TAB",#N/A,FALSE,"O";"FUND_CRED",#N/A,FALSE,"P";"DEBT_TAB1",#N/A,FALSE,"Q";"DEBT_TAB2",#N/A,FALSE,"Q";"FORFIN_TAB1",#N/A,FALSE,"R";"FORFIN_TAB2",#N/A,FALSE,"R";"BOP_ANALY",#N/A,FALSE,"U"}</definedName>
    <definedName name="kjul16" localSheetId="14">#REF!</definedName>
    <definedName name="kjul16">#REF!</definedName>
    <definedName name="kjul17" localSheetId="14">#REF!</definedName>
    <definedName name="kjul17">#REF!</definedName>
    <definedName name="kjul18">#REF!</definedName>
    <definedName name="kjul19">#REF!</definedName>
    <definedName name="kjul20">#REF!</definedName>
    <definedName name="kjul21">#REF!</definedName>
    <definedName name="kjun16" localSheetId="14">#REF!</definedName>
    <definedName name="kjun16">#REF!</definedName>
    <definedName name="kjun17" localSheetId="14">#REF!</definedName>
    <definedName name="kjun17">#REF!</definedName>
    <definedName name="kjun18">#REF!</definedName>
    <definedName name="kjun19">#REF!</definedName>
    <definedName name="kjun20">#REF!</definedName>
    <definedName name="kjun21">#REF!</definedName>
    <definedName name="kk" localSheetId="14" hidden="1">{"Tab1",#N/A,FALSE,"P";"Tab2",#N/A,FALSE,"P"}</definedName>
    <definedName name="kk" localSheetId="15" hidden="1">{"Tab1",#N/A,FALSE,"P";"Tab2",#N/A,FALSE,"P"}</definedName>
    <definedName name="kk" hidden="1">{"Tab1",#N/A,FALSE,"P";"Tab2",#N/A,FALSE,"P"}</definedName>
    <definedName name="kkk" localSheetId="14" hidden="1">{"Tab1",#N/A,FALSE,"P";"Tab2",#N/A,FALSE,"P"}</definedName>
    <definedName name="kkk" localSheetId="15" hidden="1">{"Tab1",#N/A,FALSE,"P";"Tab2",#N/A,FALSE,"P"}</definedName>
    <definedName name="kkk" hidden="1">{"Tab1",#N/A,FALSE,"P";"Tab2",#N/A,FALSE,"P"}</definedName>
    <definedName name="kkkk" localSheetId="14" hidden="1">#REF!</definedName>
    <definedName name="kkkk" hidden="1">#REF!</definedName>
    <definedName name="kkkkk" localSheetId="14" hidden="1">#REF!</definedName>
    <definedName name="kkkkk" hidden="1">#REF!</definedName>
    <definedName name="kmaj16" localSheetId="14">#REF!</definedName>
    <definedName name="kmaj16">#REF!</definedName>
    <definedName name="kmaj17" localSheetId="14">#REF!</definedName>
    <definedName name="kmaj17">#REF!</definedName>
    <definedName name="kmaj18">#REF!</definedName>
    <definedName name="kmaj19">#REF!</definedName>
    <definedName name="kmaj20">#REF!</definedName>
    <definedName name="kmaj21">#REF!</definedName>
    <definedName name="kmar16" localSheetId="14">#REF!</definedName>
    <definedName name="kmar16">#REF!</definedName>
    <definedName name="kmar17" localSheetId="14">#REF!</definedName>
    <definedName name="kmar17">#REF!</definedName>
    <definedName name="kmar18">#REF!</definedName>
    <definedName name="kmar19">#REF!</definedName>
    <definedName name="kmar20">#REF!</definedName>
    <definedName name="kmar21">#REF!</definedName>
    <definedName name="knov16" localSheetId="14">#REF!</definedName>
    <definedName name="knov16">#REF!</definedName>
    <definedName name="knov17" localSheetId="14">#REF!</definedName>
    <definedName name="knov17">#REF!</definedName>
    <definedName name="knov18">#REF!</definedName>
    <definedName name="knov19">#REF!</definedName>
    <definedName name="knov20">#REF!</definedName>
    <definedName name="knov21">#REF!</definedName>
    <definedName name="koef" localSheetId="14">#REF!</definedName>
    <definedName name="koef">#REF!</definedName>
    <definedName name="kokt16" localSheetId="14">#REF!</definedName>
    <definedName name="kokt16">#REF!</definedName>
    <definedName name="kokt17" localSheetId="14">#REF!</definedName>
    <definedName name="kokt17">#REF!</definedName>
    <definedName name="kokt18">#REF!</definedName>
    <definedName name="kokt19">#REF!</definedName>
    <definedName name="kokt20">#REF!</definedName>
    <definedName name="kokt21">#REF!</definedName>
    <definedName name="Konto" localSheetId="14">#REF!</definedName>
    <definedName name="Konto" localSheetId="15">#REF!</definedName>
    <definedName name="Konto">#REF!</definedName>
    <definedName name="Kópia_adepti_rz15_kratka_V2stlpce" localSheetId="14">#REF!</definedName>
    <definedName name="Kópia_adepti_rz15_kratka_V2stlpce">#REF!</definedName>
    <definedName name="KSDn_2">#REF!</definedName>
    <definedName name="KSDn_2_up">#REF!</definedName>
    <definedName name="KSDn_2n">#REF!</definedName>
    <definedName name="KSDn_2n_up">#REF!</definedName>
    <definedName name="KSDn_3">#REF!</definedName>
    <definedName name="KSDn_3_up">#REF!</definedName>
    <definedName name="KSDn_3n">#REF!</definedName>
    <definedName name="KSDn_3n_up">#REF!</definedName>
    <definedName name="KSDn_4">#REF!</definedName>
    <definedName name="KSDn_4_up">#REF!</definedName>
    <definedName name="KSDn_4n">#REF!</definedName>
    <definedName name="KSDn_4n_up">#REF!</definedName>
    <definedName name="KSDn_5">#REF!</definedName>
    <definedName name="KSDn_5_up">#REF!</definedName>
    <definedName name="KSDn_5n">#REF!</definedName>
    <definedName name="KSDn_5n_up">#REF!</definedName>
    <definedName name="KSDn_6">#REF!</definedName>
    <definedName name="KSDn_6_up">#REF!</definedName>
    <definedName name="KSDn_6n">#REF!</definedName>
    <definedName name="KSDn_6n_up">#REF!</definedName>
    <definedName name="KSDr_2">#REF!</definedName>
    <definedName name="KSDr_2n">#REF!</definedName>
    <definedName name="KSDr_3">#REF!</definedName>
    <definedName name="KSDr_3n">#REF!</definedName>
    <definedName name="KSDr_4">#REF!</definedName>
    <definedName name="KSDr_4n">#REF!</definedName>
    <definedName name="KSDr_5">#REF!</definedName>
    <definedName name="KSDr_5n">#REF!</definedName>
    <definedName name="KSDr_6">#REF!</definedName>
    <definedName name="KSDr_6n">#REF!</definedName>
    <definedName name="ksep16" localSheetId="14">#REF!</definedName>
    <definedName name="ksep16">#REF!</definedName>
    <definedName name="ksep17" localSheetId="14">#REF!</definedName>
    <definedName name="ksep17">#REF!</definedName>
    <definedName name="ksep18">#REF!</definedName>
    <definedName name="ksep19">#REF!</definedName>
    <definedName name="ksep20">#REF!</definedName>
    <definedName name="ksep21">#REF!</definedName>
    <definedName name="kumul1" localSheetId="14">#REF!</definedName>
    <definedName name="kumul1">#REF!</definedName>
    <definedName name="kumul2" localSheetId="14">#REF!</definedName>
    <definedName name="kumul2">#REF!</definedName>
    <definedName name="kvart1">#REF!</definedName>
    <definedName name="kvart2">#REF!</definedName>
    <definedName name="kvart3">#REF!</definedName>
    <definedName name="kvart4">#REF!</definedName>
    <definedName name="l">#REF!</definedName>
    <definedName name="ľ" localSheetId="14">#REF!</definedName>
    <definedName name="ľ">#REF!</definedName>
    <definedName name="lekarne" localSheetId="14">#REF!</definedName>
    <definedName name="lekarne">#REF!</definedName>
    <definedName name="ll" localSheetId="14" hidden="1">{"Tab1",#N/A,FALSE,"P";"Tab2",#N/A,FALSE,"P"}</definedName>
    <definedName name="ll" localSheetId="15" hidden="1">{"Tab1",#N/A,FALSE,"P";"Tab2",#N/A,FALSE,"P"}</definedName>
    <definedName name="ll" hidden="1">{"Tab1",#N/A,FALSE,"P";"Tab2",#N/A,FALSE,"P"}</definedName>
    <definedName name="lll" localSheetId="14" hidden="1">{"Riqfin97",#N/A,FALSE,"Tran";"Riqfinpro",#N/A,FALSE,"Tran"}</definedName>
    <definedName name="lll" localSheetId="15" hidden="1">{"Riqfin97",#N/A,FALSE,"Tran";"Riqfinpro",#N/A,FALSE,"Tran"}</definedName>
    <definedName name="lll" hidden="1">{"Riqfin97",#N/A,FALSE,"Tran";"Riqfinpro",#N/A,FALSE,"Tran"}</definedName>
    <definedName name="llll" localSheetId="14" hidden="1">#REF!</definedName>
    <definedName name="llll" hidden="1">#REF!</definedName>
    <definedName name="lp" localSheetId="14">#REF!</definedName>
    <definedName name="lp">#REF!</definedName>
    <definedName name="ls" localSheetId="14">#REF!</definedName>
    <definedName name="ls">#REF!</definedName>
    <definedName name="ľščť" localSheetId="14">#REF!</definedName>
    <definedName name="ľščť">#REF!</definedName>
    <definedName name="LUR">#N/A</definedName>
    <definedName name="m" localSheetId="14">#REF!</definedName>
    <definedName name="m">#REF!</definedName>
    <definedName name="Malaysia" localSheetId="14">#REF!</definedName>
    <definedName name="Malaysia" localSheetId="15">#REF!</definedName>
    <definedName name="Malaysia">#REF!</definedName>
    <definedName name="malu" localSheetId="14">#REF!</definedName>
    <definedName name="malu">#REF!</definedName>
    <definedName name="matica" localSheetId="14">#REF!</definedName>
    <definedName name="matica">#REF!</definedName>
    <definedName name="MB_2">#REF!</definedName>
    <definedName name="MB_2n">#REF!</definedName>
    <definedName name="MB_3">#REF!</definedName>
    <definedName name="MB_3n">#REF!</definedName>
    <definedName name="MB_4">#REF!</definedName>
    <definedName name="MB_4n">#REF!</definedName>
    <definedName name="MB_5">#REF!</definedName>
    <definedName name="MB_5n">#REF!</definedName>
    <definedName name="MB_6">#REF!</definedName>
    <definedName name="MB_6n">#REF!</definedName>
    <definedName name="MCV">#N/A</definedName>
    <definedName name="MCV_B">#N/A</definedName>
    <definedName name="MCV_B1" localSheetId="14">#REF!</definedName>
    <definedName name="MCV_B1" localSheetId="15">#REF!</definedName>
    <definedName name="MCV_B1">#REF!</definedName>
    <definedName name="MCV_D">#N/A</definedName>
    <definedName name="MCV_N">#N/A</definedName>
    <definedName name="MCV_T">#N/A</definedName>
    <definedName name="MD" localSheetId="14">#REF!</definedName>
    <definedName name="MD">#REF!</definedName>
    <definedName name="MENORES" localSheetId="14">#REF!</definedName>
    <definedName name="MENORES" localSheetId="15">#REF!</definedName>
    <definedName name="MENORES">#REF!</definedName>
    <definedName name="mesec1" localSheetId="14">#REF!</definedName>
    <definedName name="mesec1">#REF!</definedName>
    <definedName name="mesec2" localSheetId="14">#REF!</definedName>
    <definedName name="mesec2">#REF!</definedName>
    <definedName name="mesiac" localSheetId="14">#REF!</definedName>
    <definedName name="mesiac">#REF!</definedName>
    <definedName name="mf" localSheetId="14" hidden="1">{"Tab1",#N/A,FALSE,"P";"Tab2",#N/A,FALSE,"P"}</definedName>
    <definedName name="mf" localSheetId="15" hidden="1">{"Tab1",#N/A,FALSE,"P";"Tab2",#N/A,FALSE,"P"}</definedName>
    <definedName name="mf" hidden="1">{"Tab1",#N/A,FALSE,"P";"Tab2",#N/A,FALSE,"P"}</definedName>
    <definedName name="MFISCAL" localSheetId="14">#REF!</definedName>
    <definedName name="MFISCAL">#REF!</definedName>
    <definedName name="mflowsa" localSheetId="14">#REF!</definedName>
    <definedName name="mflowsa" localSheetId="15">#REF!</definedName>
    <definedName name="mflowsa" localSheetId="5">#REF!</definedName>
    <definedName name="mflowsa">#REF!</definedName>
    <definedName name="mflowsq" localSheetId="14">#REF!</definedName>
    <definedName name="mflowsq" localSheetId="15">#REF!</definedName>
    <definedName name="mflowsq" localSheetId="5">#REF!</definedName>
    <definedName name="mflowsq">#REF!</definedName>
    <definedName name="MICRO" localSheetId="14">#REF!</definedName>
    <definedName name="MICRO" localSheetId="15">#REF!</definedName>
    <definedName name="MICRO">#REF!</definedName>
    <definedName name="min_VZ" localSheetId="14">#REF!</definedName>
    <definedName name="min_VZ">#REF!</definedName>
    <definedName name="MISC3" localSheetId="14">#REF!</definedName>
    <definedName name="MISC3">#REF!</definedName>
    <definedName name="MISC4" localSheetId="14">#REF!</definedName>
    <definedName name="MISC4">#REF!</definedName>
    <definedName name="mmm" localSheetId="14" hidden="1">{"Riqfin97",#N/A,FALSE,"Tran";"Riqfinpro",#N/A,FALSE,"Tran"}</definedName>
    <definedName name="mmm" localSheetId="15" hidden="1">{"Riqfin97",#N/A,FALSE,"Tran";"Riqfinpro",#N/A,FALSE,"Tran"}</definedName>
    <definedName name="mmm" hidden="1">{"Riqfin97",#N/A,FALSE,"Tran";"Riqfinpro",#N/A,FALSE,"Tran"}</definedName>
    <definedName name="mmmm" localSheetId="14" hidden="1">{"Tab1",#N/A,FALSE,"P";"Tab2",#N/A,FALSE,"P"}</definedName>
    <definedName name="mmmm" localSheetId="15" hidden="1">{"Tab1",#N/A,FALSE,"P";"Tab2",#N/A,FALSE,"P"}</definedName>
    <definedName name="mmmm" hidden="1">{"Tab1",#N/A,FALSE,"P";"Tab2",#N/A,FALSE,"P"}</definedName>
    <definedName name="mmmmmm" localSheetId="14">#REF!</definedName>
    <definedName name="mmmmmm">#REF!</definedName>
    <definedName name="mmmmmmmmmm" localSheetId="14">#REF!</definedName>
    <definedName name="mmmmmmmmmm">#REF!</definedName>
    <definedName name="mmmmmmmmmmm" localSheetId="14">#REF!</definedName>
    <definedName name="mmmmmmmmmmm">#REF!</definedName>
    <definedName name="MON_SM" localSheetId="14">#REF!</definedName>
    <definedName name="MON_SM" localSheetId="15">#REF!</definedName>
    <definedName name="MON_SM">#REF!</definedName>
    <definedName name="MONF_SM" localSheetId="14">#REF!</definedName>
    <definedName name="MONF_SM">#REF!</definedName>
    <definedName name="MONTH" localSheetId="14">#REF!</definedName>
    <definedName name="MONTH">#REF!</definedName>
    <definedName name="mstocksa" localSheetId="14">#REF!</definedName>
    <definedName name="mstocksa" localSheetId="15">#REF!</definedName>
    <definedName name="mstocksa" localSheetId="5">#REF!</definedName>
    <definedName name="mstocksa">#REF!</definedName>
    <definedName name="mstocksq" localSheetId="14">#REF!</definedName>
    <definedName name="mstocksq" localSheetId="15">#REF!</definedName>
    <definedName name="mstocksq" localSheetId="5">#REF!</definedName>
    <definedName name="mstocksq">#REF!</definedName>
    <definedName name="MTO" localSheetId="14">#REF!</definedName>
    <definedName name="MTO" localSheetId="15">#REF!</definedName>
    <definedName name="MTO">#REF!</definedName>
    <definedName name="Municipios" localSheetId="14">#REF!</definedName>
    <definedName name="Municipios">#REF!</definedName>
    <definedName name="MVZ_1.5x" localSheetId="14">#REF!</definedName>
    <definedName name="MVZ_1.5x">#REF!</definedName>
    <definedName name="MVZ_4x" localSheetId="14">#REF!</definedName>
    <definedName name="MVZ_4x">#REF!</definedName>
    <definedName name="MVZ_5x" localSheetId="14">#REF!</definedName>
    <definedName name="MVZ_5x">#REF!</definedName>
    <definedName name="MW" localSheetId="14">#REF!</definedName>
    <definedName name="MW">#REF!</definedName>
    <definedName name="MW_2" localSheetId="14">#REF!</definedName>
    <definedName name="MW_2">#REF!</definedName>
    <definedName name="n" localSheetId="14">#REF!</definedName>
    <definedName name="n">#REF!</definedName>
    <definedName name="NACTCURRENT" localSheetId="14">#REF!</definedName>
    <definedName name="NACTCURRENT" localSheetId="15">#REF!</definedName>
    <definedName name="NACTCURRENT">#REF!</definedName>
    <definedName name="nam1out" localSheetId="14">#REF!</definedName>
    <definedName name="nam1out">#REF!</definedName>
    <definedName name="nam2in" localSheetId="14">#REF!</definedName>
    <definedName name="nam2in">#REF!</definedName>
    <definedName name="nam2out">#REF!</definedName>
    <definedName name="NAMB" localSheetId="14">#REF!</definedName>
    <definedName name="NAMB">#REF!</definedName>
    <definedName name="namcr" localSheetId="14">#REF!</definedName>
    <definedName name="namcr">#REF!</definedName>
    <definedName name="namcs" localSheetId="14">#REF!</definedName>
    <definedName name="namcs">#REF!</definedName>
    <definedName name="name_AD" localSheetId="14">#REF!</definedName>
    <definedName name="name_AD">#REF!</definedName>
    <definedName name="name_EXP" localSheetId="14">#REF!</definedName>
    <definedName name="name_EXP">#REF!</definedName>
    <definedName name="name_FISC" localSheetId="14">#REF!</definedName>
    <definedName name="name_FISC" localSheetId="15">#REF!</definedName>
    <definedName name="name_FISC">#REF!</definedName>
    <definedName name="nameIntLiq" localSheetId="14">#REF!</definedName>
    <definedName name="nameIntLiq">#REF!</definedName>
    <definedName name="nameMoney" localSheetId="14">#REF!</definedName>
    <definedName name="nameMoney">#REF!</definedName>
    <definedName name="nameRATES">#REF!</definedName>
    <definedName name="nameRAWQ" localSheetId="14">#REF!</definedName>
    <definedName name="nameRAWQ">#REF!</definedName>
    <definedName name="nameReal" localSheetId="14">#REF!</definedName>
    <definedName name="nameReal" localSheetId="15">#REF!</definedName>
    <definedName name="nameReal">#REF!</definedName>
    <definedName name="names" localSheetId="14">#REF!</definedName>
    <definedName name="names">#REF!</definedName>
    <definedName name="NAMES_fidr_r" localSheetId="14">#REF!</definedName>
    <definedName name="NAMES_fidr_r">#REF!</definedName>
    <definedName name="names_figb_r" localSheetId="14">#REF!</definedName>
    <definedName name="names_figb_r">#REF!</definedName>
    <definedName name="names_w" localSheetId="14">#REF!</definedName>
    <definedName name="names_w" localSheetId="15">#REF!</definedName>
    <definedName name="names_w">#REF!</definedName>
    <definedName name="names1in" localSheetId="14">#REF!</definedName>
    <definedName name="names1in">#REF!</definedName>
    <definedName name="NAMESB" localSheetId="14">#REF!</definedName>
    <definedName name="NAMESB">#REF!</definedName>
    <definedName name="namesc">#REF!</definedName>
    <definedName name="NAMESG">#REF!</definedName>
    <definedName name="namesm">#REF!</definedName>
    <definedName name="NAMESQ">#REF!</definedName>
    <definedName name="namesr">#REF!</definedName>
    <definedName name="namestran" localSheetId="14">#REF!</definedName>
    <definedName name="namestran">#REF!</definedName>
    <definedName name="namgdp" localSheetId="14">#REF!</definedName>
    <definedName name="namgdp" localSheetId="15">#REF!</definedName>
    <definedName name="namgdp">#REF!</definedName>
    <definedName name="NAMIN" localSheetId="14">#REF!</definedName>
    <definedName name="NAMIN">#REF!</definedName>
    <definedName name="namin1" localSheetId="14">#REF!</definedName>
    <definedName name="namin1">#REF!</definedName>
    <definedName name="namin2" localSheetId="14">#REF!</definedName>
    <definedName name="namin2">#REF!</definedName>
    <definedName name="namind" localSheetId="14">#REF!</definedName>
    <definedName name="namind">#REF!</definedName>
    <definedName name="naminm" localSheetId="14">#REF!</definedName>
    <definedName name="naminm" localSheetId="15">#REF!</definedName>
    <definedName name="naminm">#REF!</definedName>
    <definedName name="naminq" localSheetId="14">#REF!</definedName>
    <definedName name="naminq">#REF!</definedName>
    <definedName name="namm" localSheetId="14">#REF!</definedName>
    <definedName name="namm">#REF!</definedName>
    <definedName name="NAMOUT">#REF!</definedName>
    <definedName name="namout1" localSheetId="14">#REF!</definedName>
    <definedName name="namout1">#REF!</definedName>
    <definedName name="namoutm" localSheetId="14">#REF!</definedName>
    <definedName name="namoutm" localSheetId="15">#REF!</definedName>
    <definedName name="namoutm">#REF!</definedName>
    <definedName name="namoutq" localSheetId="14">#REF!</definedName>
    <definedName name="namoutq">#REF!</definedName>
    <definedName name="namprofit" localSheetId="14">#REF!</definedName>
    <definedName name="namprofit">#REF!</definedName>
    <definedName name="namq" localSheetId="14">#REF!</definedName>
    <definedName name="namq" localSheetId="15">#REF!</definedName>
    <definedName name="namq">#REF!</definedName>
    <definedName name="namq1" localSheetId="14">#REF!</definedName>
    <definedName name="namq1">#REF!</definedName>
    <definedName name="namq2" localSheetId="14">#REF!</definedName>
    <definedName name="namq2">#REF!</definedName>
    <definedName name="namreer" localSheetId="14">#REF!</definedName>
    <definedName name="namreer">#REF!</definedName>
    <definedName name="namsgdp" localSheetId="14">#REF!</definedName>
    <definedName name="namsgdp" localSheetId="15">#REF!</definedName>
    <definedName name="namsgdp">#REF!</definedName>
    <definedName name="namtin" localSheetId="14">#REF!</definedName>
    <definedName name="namtin">#REF!</definedName>
    <definedName name="namtout" localSheetId="14">#REF!</definedName>
    <definedName name="namtout">#REF!</definedName>
    <definedName name="namulc" localSheetId="14">#REF!</definedName>
    <definedName name="namulc">#REF!</definedName>
    <definedName name="Návrh" localSheetId="14">#REF!</definedName>
    <definedName name="Návrh">#REF!</definedName>
    <definedName name="NCG">#N/A</definedName>
    <definedName name="NCG_R">#N/A</definedName>
    <definedName name="NCP">#N/A</definedName>
    <definedName name="NCP_R">#N/A</definedName>
    <definedName name="NCZD" localSheetId="14">#REF!</definedName>
    <definedName name="NCZD" localSheetId="15">#REF!</definedName>
    <definedName name="NCZD">#REF!</definedName>
    <definedName name="NCZD_2" localSheetId="14">#REF!</definedName>
    <definedName name="NCZD_2">#REF!</definedName>
    <definedName name="NEER" localSheetId="14">#REF!</definedName>
    <definedName name="NEER">#REF!</definedName>
    <definedName name="newG29" localSheetId="14" hidden="1">{"'előző év december'!$A$2:$CP$214"}</definedName>
    <definedName name="newG29" localSheetId="15" hidden="1">{"'előző év december'!$A$2:$CP$214"}</definedName>
    <definedName name="newG29" hidden="1">{"'előző év december'!$A$2:$CP$214"}</definedName>
    <definedName name="NFI">#N/A</definedName>
    <definedName name="NFI_R">#N/A</definedName>
    <definedName name="nfrtrs" localSheetId="14" hidden="1">#REF!</definedName>
    <definedName name="nfrtrs" hidden="1">#REF!</definedName>
    <definedName name="NGDP">#N/A</definedName>
    <definedName name="NGDP_DG">#N/A</definedName>
    <definedName name="NGDP_R">#N/A</definedName>
    <definedName name="NGDP_RG">#N/A</definedName>
    <definedName name="NGDPA" localSheetId="14">#REF!</definedName>
    <definedName name="NGDPA">#REF!</definedName>
    <definedName name="NGS_NGDP">#N/A</definedName>
    <definedName name="NINV">#N/A</definedName>
    <definedName name="NINV_R">#N/A</definedName>
    <definedName name="NM">#N/A</definedName>
    <definedName name="NM_R">#N/A</definedName>
    <definedName name="NMG_RG">#N/A</definedName>
    <definedName name="nn" localSheetId="14" hidden="1">{"Riqfin97",#N/A,FALSE,"Tran";"Riqfinpro",#N/A,FALSE,"Tran"}</definedName>
    <definedName name="nn" localSheetId="15" hidden="1">{"Riqfin97",#N/A,FALSE,"Tran";"Riqfinpro",#N/A,FALSE,"Tran"}</definedName>
    <definedName name="nn" hidden="1">{"Riqfin97",#N/A,FALSE,"Tran";"Riqfinpro",#N/A,FALSE,"Tran"}</definedName>
    <definedName name="nnn" localSheetId="14" hidden="1">{"Tab1",#N/A,FALSE,"P";"Tab2",#N/A,FALSE,"P"}</definedName>
    <definedName name="nnn" localSheetId="15" hidden="1">{"Tab1",#N/A,FALSE,"P";"Tab2",#N/A,FALSE,"P"}</definedName>
    <definedName name="nnn" hidden="1">{"Tab1",#N/A,FALSE,"P";"Tab2",#N/A,FALSE,"P"}</definedName>
    <definedName name="nnnnn">#REF!</definedName>
    <definedName name="NOMINAL" localSheetId="14">#REF!</definedName>
    <definedName name="NOMINAL" localSheetId="15">#REF!</definedName>
    <definedName name="NOMINAL">#REF!</definedName>
    <definedName name="nove" localSheetId="14">#REF!</definedName>
    <definedName name="nove">#REF!</definedName>
    <definedName name="nové" localSheetId="14">#REF!</definedName>
    <definedName name="nové">#REF!</definedName>
    <definedName name="nove2" localSheetId="14">#REF!</definedName>
    <definedName name="nove2">#REF!</definedName>
    <definedName name="NPee_2" localSheetId="14">#REF!</definedName>
    <definedName name="NPee_2">#REF!</definedName>
    <definedName name="NPer_2" localSheetId="14">#REF!</definedName>
    <definedName name="NPer_2">#REF!</definedName>
    <definedName name="NTDD_RG" localSheetId="14">#REF!</definedName>
    <definedName name="NTDD_RG" localSheetId="15">#REF!</definedName>
    <definedName name="NTDD_RG" localSheetId="5">#REF!</definedName>
    <definedName name="NTDD_RG">#REF!</definedName>
    <definedName name="NX">#N/A</definedName>
    <definedName name="NX_R">#N/A</definedName>
    <definedName name="NXG_RG">#N/A</definedName>
    <definedName name="o" localSheetId="14">#REF!</definedName>
    <definedName name="o">#REF!</definedName>
    <definedName name="obce" localSheetId="14">#REF!</definedName>
    <definedName name="obce">#REF!</definedName>
    <definedName name="Odh" localSheetId="14">#REF!</definedName>
    <definedName name="Odh" localSheetId="15">#REF!</definedName>
    <definedName name="Odh">#REF!</definedName>
    <definedName name="oek" localSheetId="14">#REF!</definedName>
    <definedName name="oek">#REF!</definedName>
    <definedName name="OFP" localSheetId="14">#REF!</definedName>
    <definedName name="OFP">#REF!</definedName>
    <definedName name="OFP_N_ROZP.UTV" localSheetId="14">#REF!</definedName>
    <definedName name="OFP_N_ROZP.UTV">#REF!</definedName>
    <definedName name="oliu" localSheetId="14" hidden="1">{"WEO",#N/A,FALSE,"T"}</definedName>
    <definedName name="oliu" localSheetId="15" hidden="1">{"WEO",#N/A,FALSE,"T"}</definedName>
    <definedName name="oliu" hidden="1">{"WEO",#N/A,FALSE,"T"}</definedName>
    <definedName name="oo" localSheetId="14" hidden="1">{"Riqfin97",#N/A,FALSE,"Tran";"Riqfinpro",#N/A,FALSE,"Tran"}</definedName>
    <definedName name="oo" localSheetId="15" hidden="1">{"Riqfin97",#N/A,FALSE,"Tran";"Riqfinpro",#N/A,FALSE,"Tran"}</definedName>
    <definedName name="oo" hidden="1">{"Riqfin97",#N/A,FALSE,"Tran";"Riqfinpro",#N/A,FALSE,"Tran"}</definedName>
    <definedName name="ooo" localSheetId="14" hidden="1">{"Tab1",#N/A,FALSE,"P";"Tab2",#N/A,FALSE,"P"}</definedName>
    <definedName name="ooo" localSheetId="15" hidden="1">{"Tab1",#N/A,FALSE,"P";"Tab2",#N/A,FALSE,"P"}</definedName>
    <definedName name="ooo" hidden="1">{"Tab1",#N/A,FALSE,"P";"Tab2",#N/A,FALSE,"P"}</definedName>
    <definedName name="OS2015_new" localSheetId="14">#REF!</definedName>
    <definedName name="OS2015_new">#REF!</definedName>
    <definedName name="other" localSheetId="14">#REF!</definedName>
    <definedName name="other">#REF!</definedName>
    <definedName name="Otras_Residuales" localSheetId="14">#REF!</definedName>
    <definedName name="Otras_Residuales">#REF!</definedName>
    <definedName name="out" localSheetId="14">#REF!</definedName>
    <definedName name="out">#REF!</definedName>
    <definedName name="OUTB" localSheetId="14">#REF!</definedName>
    <definedName name="OUTB">#REF!</definedName>
    <definedName name="outc" localSheetId="14">#REF!</definedName>
    <definedName name="outc">#REF!</definedName>
    <definedName name="output" localSheetId="14">#REF!</definedName>
    <definedName name="output" localSheetId="15">#REF!</definedName>
    <definedName name="output">#REF!</definedName>
    <definedName name="output_projections" localSheetId="14">#REF!</definedName>
    <definedName name="output_projections">#REF!</definedName>
    <definedName name="output1" localSheetId="14">#REF!</definedName>
    <definedName name="output1">#REF!</definedName>
    <definedName name="p" localSheetId="14" hidden="1">{"Riqfin97",#N/A,FALSE,"Tran";"Riqfinpro",#N/A,FALSE,"Tran"}</definedName>
    <definedName name="p" localSheetId="15" hidden="1">{"Riqfin97",#N/A,FALSE,"Tran";"Riqfinpro",#N/A,FALSE,"Tran"}</definedName>
    <definedName name="p" hidden="1">{"Riqfin97",#N/A,FALSE,"Tran";"Riqfinpro",#N/A,FALSE,"Tran"}</definedName>
    <definedName name="P_V_2007" localSheetId="14">#REF!</definedName>
    <definedName name="P_V_2007">#REF!</definedName>
    <definedName name="Page_4" localSheetId="14">#REF!</definedName>
    <definedName name="Page_4" localSheetId="15">#REF!</definedName>
    <definedName name="Page_4">#REF!</definedName>
    <definedName name="page2" localSheetId="14">#REF!</definedName>
    <definedName name="page2">#REF!</definedName>
    <definedName name="ParamsCopy" localSheetId="14">#REF!</definedName>
    <definedName name="ParamsCopy">#REF!</definedName>
    <definedName name="ParamsPaste">#REF!</definedName>
    <definedName name="Pasiva">#REF!</definedName>
    <definedName name="pata" localSheetId="14" hidden="1">{"Tab1",#N/A,FALSE,"P";"Tab2",#N/A,FALSE,"P"}</definedName>
    <definedName name="pata" localSheetId="15" hidden="1">{"Tab1",#N/A,FALSE,"P";"Tab2",#N/A,FALSE,"P"}</definedName>
    <definedName name="pata" hidden="1">{"Tab1",#N/A,FALSE,"P";"Tab2",#N/A,FALSE,"P"}</definedName>
    <definedName name="PCPIG">#N/A</definedName>
    <definedName name="Petroecuador" localSheetId="14">#REF!</definedName>
    <definedName name="Petroecuador">#REF!</definedName>
    <definedName name="pchar00memu.m" localSheetId="14">#REF!</definedName>
    <definedName name="pchar00memu.m">#REF!</definedName>
    <definedName name="pica\" localSheetId="14" hidden="1">{"Tab1",#N/A,FALSE,"P";"Tab2",#N/A,FALSE,"P"}</definedName>
    <definedName name="pica\" localSheetId="15" hidden="1">{"Tab1",#N/A,FALSE,"P";"Tab2",#N/A,FALSE,"P"}</definedName>
    <definedName name="pica\" hidden="1">{"Tab1",#N/A,FALSE,"P";"Tab2",#N/A,FALSE,"P"}</definedName>
    <definedName name="plan">#REF!</definedName>
    <definedName name="pocet_1">#REF!</definedName>
    <definedName name="podatki" localSheetId="14">#REF!</definedName>
    <definedName name="podatki" localSheetId="15">#REF!</definedName>
    <definedName name="podatki">#REF!</definedName>
    <definedName name="pomocne" localSheetId="14">#REF!</definedName>
    <definedName name="pomocne">#REF!</definedName>
    <definedName name="Ports" localSheetId="14">#REF!</definedName>
    <definedName name="Ports" localSheetId="15">#REF!</definedName>
    <definedName name="Ports">#REF!</definedName>
    <definedName name="pp" localSheetId="14" hidden="1">{"Riqfin97",#N/A,FALSE,"Tran";"Riqfinpro",#N/A,FALSE,"Tran"}</definedName>
    <definedName name="pp" localSheetId="15" hidden="1">{"Riqfin97",#N/A,FALSE,"Tran";"Riqfinpro",#N/A,FALSE,"Tran"}</definedName>
    <definedName name="pp" hidden="1">{"Riqfin97",#N/A,FALSE,"Tran";"Riqfinpro",#N/A,FALSE,"Tran"}</definedName>
    <definedName name="ppp" localSheetId="14" hidden="1">{"Riqfin97",#N/A,FALSE,"Tran";"Riqfinpro",#N/A,FALSE,"Tran"}</definedName>
    <definedName name="ppp" localSheetId="15" hidden="1">{"Riqfin97",#N/A,FALSE,"Tran";"Riqfinpro",#N/A,FALSE,"Tran"}</definedName>
    <definedName name="ppp" hidden="1">{"Riqfin97",#N/A,FALSE,"Tran";"Riqfinpro",#N/A,FALSE,"Tran"}</definedName>
    <definedName name="PPPWGT">#N/A</definedName>
    <definedName name="pri" localSheetId="14">#REF!</definedName>
    <definedName name="pri">#REF!</definedName>
    <definedName name="prijmy222" localSheetId="14">#REF!</definedName>
    <definedName name="prijmy222">#REF!</definedName>
    <definedName name="Print" localSheetId="14">#REF!</definedName>
    <definedName name="Print">#REF!</definedName>
    <definedName name="_xlnm.Print_Area">#N/A</definedName>
    <definedName name="_xlnm.Print_Titles" localSheetId="14">#REF!,#REF!</definedName>
    <definedName name="_xlnm.Print_Titles">#REF!,#REF!</definedName>
    <definedName name="PRINT1" localSheetId="14">#REF!</definedName>
    <definedName name="PRINT1">#REF!</definedName>
    <definedName name="PRINT2" localSheetId="14">#REF!</definedName>
    <definedName name="PRINT2">#REF!</definedName>
    <definedName name="PRINT3" localSheetId="14">#REF!</definedName>
    <definedName name="PRINT3">#REF!</definedName>
    <definedName name="PrintThis_Links" localSheetId="14">#REF!</definedName>
    <definedName name="PrintThis_Links">#REF!</definedName>
    <definedName name="profit" localSheetId="14">#REF!</definedName>
    <definedName name="profit">#REF!</definedName>
    <definedName name="prorač" localSheetId="14">#REF!</definedName>
    <definedName name="prorač">#REF!</definedName>
    <definedName name="psb">OFFSET(#REF!,0,1,1,#REF!)</definedName>
    <definedName name="PvNee_2" localSheetId="14">#REF!</definedName>
    <definedName name="PvNee_2" localSheetId="15">#REF!</definedName>
    <definedName name="PvNee_2">#REF!</definedName>
    <definedName name="PvNer_2" localSheetId="14">#REF!</definedName>
    <definedName name="PvNer_2">#REF!</definedName>
    <definedName name="q">#REF!</definedName>
    <definedName name="Q6_" localSheetId="14">#REF!</definedName>
    <definedName name="Q6_">#REF!</definedName>
    <definedName name="QFISCAL" localSheetId="14">#REF!</definedName>
    <definedName name="QFISCAL">#REF!</definedName>
    <definedName name="qq" localSheetId="14" hidden="1">#REF!</definedName>
    <definedName name="qq" localSheetId="15" hidden="1">#REF!</definedName>
    <definedName name="qq" hidden="1">#REF!</definedName>
    <definedName name="qtab_35" localSheetId="14">#REF!</definedName>
    <definedName name="qtab_35">#REF!</definedName>
    <definedName name="QTAB7" localSheetId="14">#REF!</definedName>
    <definedName name="QTAB7">#REF!</definedName>
    <definedName name="QTAB7A" localSheetId="14">#REF!</definedName>
    <definedName name="QTAB7A">#REF!</definedName>
    <definedName name="quest1" localSheetId="14">#REF!</definedName>
    <definedName name="quest1" localSheetId="15">#REF!</definedName>
    <definedName name="quest1">#REF!</definedName>
    <definedName name="quest2" localSheetId="14">#REF!</definedName>
    <definedName name="quest2">#REF!</definedName>
    <definedName name="quest3" localSheetId="14">#REF!</definedName>
    <definedName name="quest3">#REF!</definedName>
    <definedName name="quest4">#REF!</definedName>
    <definedName name="quest5">#REF!</definedName>
    <definedName name="quest6">#REF!</definedName>
    <definedName name="quest7">#REF!</definedName>
    <definedName name="QW">#REF!</definedName>
    <definedName name="qwert">#REF!</definedName>
    <definedName name="qwerw" localSheetId="14" hidden="1">{"'előző év december'!$A$2:$CP$214"}</definedName>
    <definedName name="qwerw" localSheetId="15" hidden="1">{"'előző év december'!$A$2:$CP$214"}</definedName>
    <definedName name="qwerw" hidden="1">{"'előző év december'!$A$2:$CP$214"}</definedName>
    <definedName name="rdftghjklô§">#REF!</definedName>
    <definedName name="re" hidden="1">#N/A</definedName>
    <definedName name="REAL" localSheetId="14">#REF!</definedName>
    <definedName name="REAL">#REF!</definedName>
    <definedName name="REALANNUAL" localSheetId="14">#REF!</definedName>
    <definedName name="REALANNUAL">#REF!</definedName>
    <definedName name="realizacia" localSheetId="14">#REF!</definedName>
    <definedName name="realizacia">#REF!</definedName>
    <definedName name="realizacija" localSheetId="14">#REF!</definedName>
    <definedName name="realizacija">#REF!</definedName>
    <definedName name="REALNACT" localSheetId="14">#REF!</definedName>
    <definedName name="REALNACT" localSheetId="15">#REF!</definedName>
    <definedName name="REALNACT">#REF!</definedName>
    <definedName name="red_26" localSheetId="14">#REF!</definedName>
    <definedName name="red_26">#REF!</definedName>
    <definedName name="red_33" localSheetId="14">#REF!</definedName>
    <definedName name="red_33">#REF!</definedName>
    <definedName name="red_34">#REF!</definedName>
    <definedName name="red_35">#REF!</definedName>
    <definedName name="REDTbl3">#REF!</definedName>
    <definedName name="REDTbl4">#REF!</definedName>
    <definedName name="REDTbl5">#REF!</definedName>
    <definedName name="REDTbl6">#REF!</definedName>
    <definedName name="REDTbl7">#REF!</definedName>
    <definedName name="REERCPI" localSheetId="14">#REF!</definedName>
    <definedName name="REERCPI">#REF!</definedName>
    <definedName name="REERPPI" localSheetId="14">#REF!</definedName>
    <definedName name="REERPPI">#REF!</definedName>
    <definedName name="RefVintage">#REF!</definedName>
    <definedName name="REGISTERALL" localSheetId="14">#REF!</definedName>
    <definedName name="REGISTERALL" localSheetId="15">#REF!</definedName>
    <definedName name="REGISTERALL">#REF!</definedName>
    <definedName name="RFSee_2" localSheetId="14">#REF!</definedName>
    <definedName name="RFSee_2">#REF!</definedName>
    <definedName name="RFSer_2" localSheetId="14">#REF!</definedName>
    <definedName name="RFSer_2">#REF!</definedName>
    <definedName name="RGDPA">#REF!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SPA">#REF!</definedName>
    <definedName name="rngBefore" localSheetId="14">#REF!</definedName>
    <definedName name="rngBefore">#REF!</definedName>
    <definedName name="rngDepartmentDrive" localSheetId="14">#REF!</definedName>
    <definedName name="rngDepartmentDrive">#REF!</definedName>
    <definedName name="rngEMailAddress" localSheetId="14">#REF!</definedName>
    <definedName name="rngEMailAddress">#REF!</definedName>
    <definedName name="rngErrorSort" localSheetId="14">#REF!</definedName>
    <definedName name="rngErrorSort">#REF!</definedName>
    <definedName name="rngLastSave" localSheetId="14">#REF!</definedName>
    <definedName name="rngLastSave">#REF!</definedName>
    <definedName name="rngLastSent" localSheetId="14">#REF!</definedName>
    <definedName name="rngLastSent">#REF!</definedName>
    <definedName name="rngLastUpdate" localSheetId="14">#REF!</definedName>
    <definedName name="rngLastUpdate">#REF!</definedName>
    <definedName name="rngNeedsUpdate" localSheetId="14">#REF!</definedName>
    <definedName name="rngNeedsUpdate">#REF!</definedName>
    <definedName name="rngNews" localSheetId="14">#REF!</definedName>
    <definedName name="rngNews">#REF!</definedName>
    <definedName name="rngQuestChecked" localSheetId="14">#REF!</definedName>
    <definedName name="rngQuestChecked">#REF!</definedName>
    <definedName name="rok">OFFSET(#REF!,0,1,1,#REF!)</definedName>
    <definedName name="rok_2011" localSheetId="14">#REF!</definedName>
    <definedName name="rok_2011">#REF!</definedName>
    <definedName name="rok_2014" localSheetId="14">#REF!</definedName>
    <definedName name="rok_2014">#REF!</definedName>
    <definedName name="rounding" localSheetId="14">#REF!</definedName>
    <definedName name="rounding" localSheetId="15">#REF!</definedName>
    <definedName name="rounding">#REF!</definedName>
    <definedName name="roz" localSheetId="14">#REF!</definedName>
    <definedName name="roz">#REF!</definedName>
    <definedName name="rozp" hidden="1">#REF!</definedName>
    <definedName name="rozpi" localSheetId="14">#REF!</definedName>
    <definedName name="rozpi">#REF!</definedName>
    <definedName name="ROZPIS" localSheetId="14">#REF!</definedName>
    <definedName name="ROZPIS">#REF!</definedName>
    <definedName name="rr" localSheetId="14" hidden="1">{"Riqfin97",#N/A,FALSE,"Tran";"Riqfinpro",#N/A,FALSE,"Tran"}</definedName>
    <definedName name="rr" localSheetId="15" hidden="1">{"Riqfin97",#N/A,FALSE,"Tran";"Riqfinpro",#N/A,FALSE,"Tran"}</definedName>
    <definedName name="rr" hidden="1">{"Riqfin97",#N/A,FALSE,"Tran";"Riqfinpro",#N/A,FALSE,"Tran"}</definedName>
    <definedName name="rrr" localSheetId="14" hidden="1">{"Riqfin97",#N/A,FALSE,"Tran";"Riqfinpro",#N/A,FALSE,"Tran"}</definedName>
    <definedName name="rrr" localSheetId="15" hidden="1">{"Riqfin97",#N/A,FALSE,"Tran";"Riqfinpro",#N/A,FALSE,"Tran"}</definedName>
    <definedName name="rrr" hidden="1">{"Riqfin97",#N/A,FALSE,"Tran";"Riqfinpro",#N/A,FALSE,"Tran"}</definedName>
    <definedName name="rrrrrrrrrrrrrrrr">#REF!</definedName>
    <definedName name="rt" localSheetId="14" hidden="1">{"'előző év december'!$A$2:$CP$214"}</definedName>
    <definedName name="rt" localSheetId="15" hidden="1">{"'előző év december'!$A$2:$CP$214"}</definedName>
    <definedName name="rt" hidden="1">{"'előző év december'!$A$2:$CP$214"}</definedName>
    <definedName name="rte" localSheetId="14" hidden="1">{"'előző év december'!$A$2:$CP$214"}</definedName>
    <definedName name="rte" localSheetId="15" hidden="1">{"'előző év december'!$A$2:$CP$214"}</definedName>
    <definedName name="rte" hidden="1">{"'előző év december'!$A$2:$CP$214"}</definedName>
    <definedName name="rtew" localSheetId="14" hidden="1">{"'előző év december'!$A$2:$CP$214"}</definedName>
    <definedName name="rtew" localSheetId="15" hidden="1">{"'előző év december'!$A$2:$CP$214"}</definedName>
    <definedName name="rtew" hidden="1">{"'előző év december'!$A$2:$CP$214"}</definedName>
    <definedName name="rtz" localSheetId="14" hidden="1">{"'előző év december'!$A$2:$CP$214"}</definedName>
    <definedName name="rtz" localSheetId="15" hidden="1">{"'előző év december'!$A$2:$CP$214"}</definedName>
    <definedName name="rtz" hidden="1">{"'előző év december'!$A$2:$CP$214"}</definedName>
    <definedName name="rtzuiopú">#REF!</definedName>
    <definedName name="RULCPPI" localSheetId="14">#REF!</definedName>
    <definedName name="RULCPPI">#REF!</definedName>
    <definedName name="Rwvu.PLA2." localSheetId="14" hidden="1">#REF!</definedName>
    <definedName name="Rwvu.PLA2." hidden="1">#REF!</definedName>
    <definedName name="Rwvu.Print." hidden="1">#N/A</definedName>
    <definedName name="rx" localSheetId="14" hidden="1">#REF!</definedName>
    <definedName name="rx" hidden="1">#REF!</definedName>
    <definedName name="ry" localSheetId="14" hidden="1">#REF!</definedName>
    <definedName name="ry" hidden="1">#REF!</definedName>
    <definedName name="s">#REF!</definedName>
    <definedName name="saaaaaaaaaaaaa">#REF!</definedName>
    <definedName name="SAPBEXhrIndnt" hidden="1">"Wide"</definedName>
    <definedName name="SAPBEXrevision" localSheetId="14" hidden="1">10</definedName>
    <definedName name="SAPBEXrevision" hidden="1">10</definedName>
    <definedName name="SAPBEXsysID" hidden="1">"BSP"</definedName>
    <definedName name="SAPBEXwbID" localSheetId="14" hidden="1">"4TOUPT6NWTB0J40VYRY84RMDW"</definedName>
    <definedName name="SAPBEXwbID" hidden="1">"4TOUPT6NWTB0J40VYRY84RMDW"</definedName>
    <definedName name="SAPsysID" hidden="1">"708C5W7SBKP804JT78WJ0JNKI"</definedName>
    <definedName name="SAPwbID" hidden="1">"ARS"</definedName>
    <definedName name="sdakjkjsad" hidden="1">#REF!</definedName>
    <definedName name="sdf" localSheetId="14" hidden="1">{"'előző év december'!$A$2:$CP$214"}</definedName>
    <definedName name="sdf" localSheetId="15" hidden="1">{"'előző év december'!$A$2:$CP$214"}</definedName>
    <definedName name="sdf" hidden="1">{"'előző év december'!$A$2:$CP$214"}</definedName>
    <definedName name="sdfg" localSheetId="14">#REF!</definedName>
    <definedName name="sdfg">#REF!</definedName>
    <definedName name="sdfs" localSheetId="14">#REF!</definedName>
    <definedName name="sdfs">#REF!</definedName>
    <definedName name="SECTORS" localSheetId="14">#REF!</definedName>
    <definedName name="SECTORS" localSheetId="15">#REF!</definedName>
    <definedName name="SECTORS">#REF!</definedName>
    <definedName name="seitable" localSheetId="14">#REF!</definedName>
    <definedName name="seitable">#REF!</definedName>
    <definedName name="sencount" hidden="1">2</definedName>
    <definedName name="sfgsfg" localSheetId="14">#REF!</definedName>
    <definedName name="sfgsfg">#REF!</definedName>
    <definedName name="shit" localSheetId="14">#REF!</definedName>
    <definedName name="shit">#REF!</definedName>
    <definedName name="skr_obd" localSheetId="14">#REF!</definedName>
    <definedName name="skr_obd" localSheetId="15">#REF!</definedName>
    <definedName name="skr_obd">#REF!</definedName>
    <definedName name="skuska" localSheetId="14">#REF!</definedName>
    <definedName name="skuska">#REF!</definedName>
    <definedName name="SolverModelBands" localSheetId="14">#REF!</definedName>
    <definedName name="SolverModelBands" localSheetId="15">#REF!</definedName>
    <definedName name="SolverModelBands">#REF!</definedName>
    <definedName name="SolverModelParams" localSheetId="14">#REF!</definedName>
    <definedName name="SolverModelParams">#REF!</definedName>
    <definedName name="SPee_2" localSheetId="14">#REF!</definedName>
    <definedName name="SPee_2">#REF!</definedName>
    <definedName name="SPer_2" localSheetId="14">#REF!</definedName>
    <definedName name="SPer_2">#REF!</definedName>
    <definedName name="SPPY15" localSheetId="14">#REF!</definedName>
    <definedName name="SPPY15">#REF!</definedName>
    <definedName name="SPPY16" localSheetId="14">#REF!</definedName>
    <definedName name="SPPY16">#REF!</definedName>
    <definedName name="SPPY17">#REF!</definedName>
    <definedName name="SPPY18">#REF!</definedName>
    <definedName name="SPPY19">#REF!</definedName>
    <definedName name="SPPY20">#REF!</definedName>
    <definedName name="SprejetiProracun">#REF!</definedName>
    <definedName name="SR_3">#REF!</definedName>
    <definedName name="SR_5">#REF!</definedName>
    <definedName name="SS" localSheetId="14">#REF!</definedName>
    <definedName name="SS">#REF!</definedName>
    <definedName name="ssdad" localSheetId="14">#REF!</definedName>
    <definedName name="ssdad">#REF!</definedName>
    <definedName name="sss" localSheetId="14">#REF!</definedName>
    <definedName name="sss">#REF!</definedName>
    <definedName name="StatusTable">#REF!</definedName>
    <definedName name="suvaha" localSheetId="14">#REF!</definedName>
    <definedName name="suvaha">#REF!</definedName>
    <definedName name="Swvu.PLA1." localSheetId="14" hidden="1">#REF!</definedName>
    <definedName name="Swvu.PLA1." hidden="1">#REF!</definedName>
    <definedName name="Swvu.PLA2." localSheetId="14" hidden="1">#REF!</definedName>
    <definedName name="Swvu.PLA2." hidden="1">#REF!</definedName>
    <definedName name="t" localSheetId="14">#REF!</definedName>
    <definedName name="t">#REF!</definedName>
    <definedName name="T1.13" localSheetId="14">#REF!</definedName>
    <definedName name="T1.13" localSheetId="15">#REF!</definedName>
    <definedName name="T1.13">#REF!</definedName>
    <definedName name="t2q" localSheetId="14">#REF!</definedName>
    <definedName name="t2q">#REF!</definedName>
    <definedName name="Tab_10__Bezpečné_úrovne_čistého_dlhu_v_roku_2030_na_základe_scenárov_z_rokov_2019_a_2020" localSheetId="14">#REF!</definedName>
    <definedName name="Tab_10__Bezpečné_úrovne_čistého_dlhu_v_roku_2030_na_základe_scenárov_z_rokov_2019_a_2020">#REF!</definedName>
    <definedName name="Tab_3__Vypracovanie_makroekonomických_a_daňových_prognóz_výbormi_v_roku_2021" localSheetId="14">#REF!</definedName>
    <definedName name="Tab_3__Vypracovanie_makroekonomických_a_daňových_prognóz_výbormi_v_roku_2021">'T4'!$A$1</definedName>
    <definedName name="Tab_8__Pravdepodobnosť_defaultu_a_rating" localSheetId="14">#REF!</definedName>
    <definedName name="Tab_8__Pravdepodobnosť_defaultu_a_rating" localSheetId="15">#REF!</definedName>
    <definedName name="Tab_8__Pravdepodobnosť_defaultu_a_rating">#REF!</definedName>
    <definedName name="Tab_9__Bezpečné_úrovne_čistého_dlhu_v_roku_2020_na_základe_scenárov_z_rokov_2019_a_2020" localSheetId="15">#REF!</definedName>
    <definedName name="Tab_9__Bezpečné_úrovne_čistého_dlhu_v_roku_2020_na_základe_scenárov_z_rokov_2019_a_2020">#REF!</definedName>
    <definedName name="TAB1A" localSheetId="15">#REF!</definedName>
    <definedName name="TAB1A">#REF!</definedName>
    <definedName name="TAB1CK">#REF!</definedName>
    <definedName name="Tab25a">#REF!</definedName>
    <definedName name="Tab25b">#REF!</definedName>
    <definedName name="TAB2A">#REF!</definedName>
    <definedName name="TAB5A">#REF!</definedName>
    <definedName name="TAB6A" localSheetId="14">#REF!</definedName>
    <definedName name="TAB6A">#REF!</definedName>
    <definedName name="TAB6B" localSheetId="14">#REF!</definedName>
    <definedName name="TAB6B">#REF!</definedName>
    <definedName name="TAB6C" localSheetId="14">#REF!</definedName>
    <definedName name="TAB6C" localSheetId="15">#REF!</definedName>
    <definedName name="TAB6C">#REF!</definedName>
    <definedName name="TAB7A" localSheetId="14">#REF!</definedName>
    <definedName name="TAB7A">#REF!</definedName>
    <definedName name="Taba" localSheetId="14">#REF!</definedName>
    <definedName name="Taba">#REF!</definedName>
    <definedName name="tabC1">#REF!</definedName>
    <definedName name="tabC2">#REF!</definedName>
    <definedName name="Tabela_6a">#REF!</definedName>
    <definedName name="tabela3a" localSheetId="14">#REF!</definedName>
    <definedName name="tabela3a">#REF!</definedName>
    <definedName name="Tabelaxx" localSheetId="14">#REF!</definedName>
    <definedName name="Tabelaxx" localSheetId="15">#REF!</definedName>
    <definedName name="Tabelaxx">#REF!</definedName>
    <definedName name="tabF" localSheetId="14">#REF!</definedName>
    <definedName name="tabF">#REF!</definedName>
    <definedName name="tabH" localSheetId="14">#REF!</definedName>
    <definedName name="tabH">#REF!</definedName>
    <definedName name="tabI">#REF!</definedName>
    <definedName name="Table__47" localSheetId="14">#REF!</definedName>
    <definedName name="Table__47">#REF!</definedName>
    <definedName name="Table_2._Country_X___Public_Sector_Financing_1" localSheetId="14">#REF!</definedName>
    <definedName name="Table_2._Country_X___Public_Sector_Financing_1" localSheetId="15">#REF!</definedName>
    <definedName name="Table_2._Country_X___Public_Sector_Financing_1">#REF!</definedName>
    <definedName name="Table_4SR" localSheetId="14">#REF!</definedName>
    <definedName name="Table_4SR">#REF!</definedName>
    <definedName name="Table_debt" localSheetId="14">#REF!</definedName>
    <definedName name="Table_debt">#REF!</definedName>
    <definedName name="TABLE1" localSheetId="14">#REF!</definedName>
    <definedName name="TABLE1" localSheetId="15">#REF!</definedName>
    <definedName name="TABLE1">#REF!</definedName>
    <definedName name="Table1printarea" localSheetId="14">#REF!</definedName>
    <definedName name="Table1printarea">#REF!</definedName>
    <definedName name="table30" localSheetId="14">#REF!</definedName>
    <definedName name="table30">#REF!</definedName>
    <definedName name="TABLE31">#REF!</definedName>
    <definedName name="TABLE32">#REF!</definedName>
    <definedName name="TABLE33">#REF!</definedName>
    <definedName name="TABLE4">#REF!</definedName>
    <definedName name="table6">#REF!</definedName>
    <definedName name="table9">#REF!</definedName>
    <definedName name="tabulka">#REF!</definedName>
    <definedName name="tabx" localSheetId="14"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AME" localSheetId="14">#REF!</definedName>
    <definedName name="TAME">#REF!</definedName>
    <definedName name="Tbl_GFN" localSheetId="14">#REF!</definedName>
    <definedName name="Tbl_GFN">#REF!</definedName>
    <definedName name="tblChecks" localSheetId="14">#REF!</definedName>
    <definedName name="tblChecks">#REF!</definedName>
    <definedName name="tblLinks" localSheetId="14">#REF!</definedName>
    <definedName name="tblLinks">#REF!</definedName>
    <definedName name="TEMP" localSheetId="14">#REF!</definedName>
    <definedName name="TEMP">#REF!</definedName>
    <definedName name="tempo_kles" localSheetId="14">#REF!</definedName>
    <definedName name="tempo_kles" localSheetId="15">#REF!</definedName>
    <definedName name="tempo_kles">#REF!</definedName>
    <definedName name="tempo_kles_2" localSheetId="14">#REF!</definedName>
    <definedName name="tempo_kles_2">#REF!</definedName>
    <definedName name="test" localSheetId="14" hidden="1">{"'előző év december'!$A$2:$CP$214"}</definedName>
    <definedName name="test" localSheetId="15" hidden="1">{"'előző év december'!$A$2:$CP$214"}</definedName>
    <definedName name="test" hidden="1">{"'előző év december'!$A$2:$CP$214"}</definedName>
    <definedName name="text" localSheetId="14" hidden="1">{#N/A,#N/A,FALSE,"CB";#N/A,#N/A,FALSE,"CMB";#N/A,#N/A,FALSE,"BSYS";#N/A,#N/A,FALSE,"NBFI";#N/A,#N/A,FALSE,"FSYS"}</definedName>
    <definedName name="text" localSheetId="15" hidden="1">{#N/A,#N/A,FALSE,"CB";#N/A,#N/A,FALSE,"CMB";#N/A,#N/A,FALSE,"BSYS";#N/A,#N/A,FALSE,"NBFI";#N/A,#N/A,FALSE,"FSYS"}</definedName>
    <definedName name="text" hidden="1">{#N/A,#N/A,FALSE,"CB";#N/A,#N/A,FALSE,"CMB";#N/A,#N/A,FALSE,"BSYS";#N/A,#N/A,FALSE,"NBFI";#N/A,#N/A,FALSE,"FSYS"}</definedName>
    <definedName name="tgz" localSheetId="14" hidden="1">{"'előző év december'!$A$2:$CP$214"}</definedName>
    <definedName name="tgz" localSheetId="15" hidden="1">{"'előző év december'!$A$2:$CP$214"}</definedName>
    <definedName name="tgz" hidden="1">{"'előző év december'!$A$2:$CP$214"}</definedName>
    <definedName name="TMG_D" localSheetId="14">#REF!</definedName>
    <definedName name="TMG_D">#REF!</definedName>
    <definedName name="TMGO">#N/A</definedName>
    <definedName name="top" localSheetId="14">#REF!</definedName>
    <definedName name="top">#REF!</definedName>
    <definedName name="TOPlek01" localSheetId="14">#REF!</definedName>
    <definedName name="TOPlek01">#REF!</definedName>
    <definedName name="TOWEO" localSheetId="14">#REF!</definedName>
    <definedName name="TOWEO" localSheetId="15">#REF!</definedName>
    <definedName name="TOWEO">#REF!</definedName>
    <definedName name="TRADE3" localSheetId="14">#REF!</definedName>
    <definedName name="TRADE3" localSheetId="15">#REF!</definedName>
    <definedName name="TRADE3">#REF!</definedName>
    <definedName name="trans" localSheetId="14">#REF!</definedName>
    <definedName name="trans" localSheetId="15">#REF!</definedName>
    <definedName name="trans">#REF!</definedName>
    <definedName name="Transfer_check" localSheetId="14">#REF!</definedName>
    <definedName name="Transfer_check">#REF!</definedName>
    <definedName name="TRANSNAVE" localSheetId="14">#REF!</definedName>
    <definedName name="TRANSNAVE">#REF!</definedName>
    <definedName name="tre" localSheetId="14" hidden="1">{"'előző év december'!$A$2:$CP$214"}</definedName>
    <definedName name="tre" localSheetId="15" hidden="1">{"'előző év december'!$A$2:$CP$214"}</definedName>
    <definedName name="tre" hidden="1">{"'előző év december'!$A$2:$CP$214"}</definedName>
    <definedName name="tretry" localSheetId="14" hidden="1">#REF!</definedName>
    <definedName name="tretry" hidden="1">#REF!</definedName>
    <definedName name="tt" localSheetId="14" hidden="1">{"Tab1",#N/A,FALSE,"P";"Tab2",#N/A,FALSE,"P"}</definedName>
    <definedName name="tt" localSheetId="15" hidden="1">{"Tab1",#N/A,FALSE,"P";"Tab2",#N/A,FALSE,"P"}</definedName>
    <definedName name="tt" hidden="1">{"Tab1",#N/A,FALSE,"P";"Tab2",#N/A,FALSE,"P"}</definedName>
    <definedName name="ttt" localSheetId="14" hidden="1">{"Tab1",#N/A,FALSE,"P";"Tab2",#N/A,FALSE,"P"}</definedName>
    <definedName name="ttt" localSheetId="15" hidden="1">{"Tab1",#N/A,FALSE,"P";"Tab2",#N/A,FALSE,"P"}</definedName>
    <definedName name="ttt" hidden="1">{"Tab1",#N/A,FALSE,"P";"Tab2",#N/A,FALSE,"P"}</definedName>
    <definedName name="ttttt" localSheetId="14" hidden="1">#REF!</definedName>
    <definedName name="ttttt" hidden="1">#REF!</definedName>
    <definedName name="TTTTTTTTTTTT" localSheetId="14">#REF!</definedName>
    <definedName name="TTTTTTTTTTTT" localSheetId="15">#REF!</definedName>
    <definedName name="TTTTTTTTTTTT" localSheetId="5">#REF!</definedName>
    <definedName name="TTTTTTTTTTTT">#REF!</definedName>
    <definedName name="twryrwe" localSheetId="14" hidden="1">#REF!</definedName>
    <definedName name="twryrwe" hidden="1">#REF!</definedName>
    <definedName name="TXG_D">#N/A</definedName>
    <definedName name="TXGO">#N/A</definedName>
    <definedName name="u" localSheetId="14">#REF!</definedName>
    <definedName name="u">#REF!</definedName>
    <definedName name="u163lnulcm_x_et.m" localSheetId="14">#REF!</definedName>
    <definedName name="u163lnulcm_x_et.m" localSheetId="15">#REF!</definedName>
    <definedName name="u163lnulcm_x_et.m">#REF!</definedName>
    <definedName name="UB_2">#REF!</definedName>
    <definedName name="UB_2n">#REF!</definedName>
    <definedName name="UB_3">#REF!</definedName>
    <definedName name="UB_3n">#REF!</definedName>
    <definedName name="UB_4">#REF!</definedName>
    <definedName name="UB_4n">#REF!</definedName>
    <definedName name="UB_5">#REF!</definedName>
    <definedName name="UB_5n">#REF!</definedName>
    <definedName name="UB_6">#REF!</definedName>
    <definedName name="UB_6n">#REF!</definedName>
    <definedName name="Ucet" localSheetId="14">#REF!</definedName>
    <definedName name="Ucet">#REF!</definedName>
    <definedName name="ULC_CZ" localSheetId="14">#REF!</definedName>
    <definedName name="ULC_CZ">#REF!</definedName>
    <definedName name="ULC_PART" localSheetId="14">#REF!</definedName>
    <definedName name="ULC_PART">#REF!</definedName>
    <definedName name="Universities" localSheetId="14">#REF!</definedName>
    <definedName name="Universities" localSheetId="15">#REF!</definedName>
    <definedName name="Universities">#REF!</definedName>
    <definedName name="UPee_2" localSheetId="14">#REF!</definedName>
    <definedName name="UPee_2">#REF!</definedName>
    <definedName name="UPer_2" localSheetId="14">#REF!</definedName>
    <definedName name="UPer_2">#REF!</definedName>
    <definedName name="upr">#REF!</definedName>
    <definedName name="uprava">#REF!</definedName>
    <definedName name="uprava2">#REF!</definedName>
    <definedName name="uprv">#REF!</definedName>
    <definedName name="Uruguay" localSheetId="14">#REF!</definedName>
    <definedName name="Uruguay">#REF!</definedName>
    <definedName name="USERNAME" localSheetId="14">#REF!</definedName>
    <definedName name="USERNAME" localSheetId="15">#REF!</definedName>
    <definedName name="USERNAME">#REF!</definedName>
    <definedName name="uu" localSheetId="14" hidden="1">{"Riqfin97",#N/A,FALSE,"Tran";"Riqfinpro",#N/A,FALSE,"Tran"}</definedName>
    <definedName name="uu" localSheetId="15" hidden="1">{"Riqfin97",#N/A,FALSE,"Tran";"Riqfinpro",#N/A,FALSE,"Tran"}</definedName>
    <definedName name="uu" hidden="1">{"Riqfin97",#N/A,FALSE,"Tran";"Riqfinpro",#N/A,FALSE,"Tran"}</definedName>
    <definedName name="uuu" localSheetId="14" hidden="1">{"Riqfin97",#N/A,FALSE,"Tran";"Riqfinpro",#N/A,FALSE,"Tran"}</definedName>
    <definedName name="uuu" localSheetId="15" hidden="1">{"Riqfin97",#N/A,FALSE,"Tran";"Riqfinpro",#N/A,FALSE,"Tran"}</definedName>
    <definedName name="uuu" hidden="1">{"Riqfin97",#N/A,FALSE,"Tran";"Riqfinpro",#N/A,FALSE,"Tran"}</definedName>
    <definedName name="UUUUUUUUUUU" localSheetId="14">#REF!</definedName>
    <definedName name="UUUUUUUUUUU" localSheetId="15">#REF!</definedName>
    <definedName name="UUUUUUUUUUU" localSheetId="5">#REF!</definedName>
    <definedName name="UUUUUUUUUUU">#REF!</definedName>
    <definedName name="v" localSheetId="14" hidden="1">#REF!</definedName>
    <definedName name="v" localSheetId="15" hidden="1">#REF!</definedName>
    <definedName name="v" hidden="1">#REF!</definedName>
    <definedName name="ValidationList" localSheetId="14">#REF!</definedName>
    <definedName name="ValidationList">#REF!</definedName>
    <definedName name="vb" localSheetId="14" hidden="1">{"'előző év december'!$A$2:$CP$214"}</definedName>
    <definedName name="vb" localSheetId="15" hidden="1">{"'előző év december'!$A$2:$CP$214"}</definedName>
    <definedName name="vb" hidden="1">{"'előző év december'!$A$2:$CP$214"}</definedName>
    <definedName name="vbvb" localSheetId="14">#REF!</definedName>
    <definedName name="vbvb">#REF!</definedName>
    <definedName name="vc" localSheetId="14" hidden="1">{"'előző év december'!$A$2:$CP$214"}</definedName>
    <definedName name="vc" localSheetId="15" hidden="1">{"'előző év december'!$A$2:$CP$214"}</definedName>
    <definedName name="vc" hidden="1">{"'előző év december'!$A$2:$CP$214"}</definedName>
    <definedName name="VeljavniProracun">#REF!</definedName>
    <definedName name="Venezuela">#REF!</definedName>
    <definedName name="Viera" localSheetId="14">#REF!</definedName>
    <definedName name="Viera">#REF!</definedName>
    <definedName name="vredbvrtefwbtrwbtr" localSheetId="14">#REF!</definedName>
    <definedName name="vredbvrtefwbtrwbtr">#REF!</definedName>
    <definedName name="VUC" localSheetId="14">#REF!</definedName>
    <definedName name="VUC">#REF!</definedName>
    <definedName name="vv" localSheetId="14" hidden="1">{"Tab1",#N/A,FALSE,"P";"Tab2",#N/A,FALSE,"P"}</definedName>
    <definedName name="vv" localSheetId="15" hidden="1">{"Tab1",#N/A,FALSE,"P";"Tab2",#N/A,FALSE,"P"}</definedName>
    <definedName name="vv" hidden="1">{"Tab1",#N/A,FALSE,"P";"Tab2",#N/A,FALSE,"P"}</definedName>
    <definedName name="vvv" localSheetId="14" hidden="1">{"Tab1",#N/A,FALSE,"P";"Tab2",#N/A,FALSE,"P"}</definedName>
    <definedName name="vvv" localSheetId="15" hidden="1">{"Tab1",#N/A,FALSE,"P";"Tab2",#N/A,FALSE,"P"}</definedName>
    <definedName name="vvv" hidden="1">{"Tab1",#N/A,FALSE,"P";"Tab2",#N/A,FALSE,"P"}</definedName>
    <definedName name="vy">#REF!</definedName>
    <definedName name="vydavky" localSheetId="14">#REF!</definedName>
    <definedName name="vydavky">#REF!</definedName>
    <definedName name="vypocet" localSheetId="14">#REF!</definedName>
    <definedName name="vypocet">#REF!</definedName>
    <definedName name="VZaS" localSheetId="14">#REF!</definedName>
    <definedName name="VZaS">#REF!</definedName>
    <definedName name="we" localSheetId="14" hidden="1">{"'előző év december'!$A$2:$CP$214"}</definedName>
    <definedName name="we" localSheetId="15" hidden="1">{"'előző év december'!$A$2:$CP$214"}</definedName>
    <definedName name="we" hidden="1">{"'előző év december'!$A$2:$CP$214"}</definedName>
    <definedName name="we11pcpi.m" localSheetId="14">#REF!</definedName>
    <definedName name="we11pcpi.m">#REF!</definedName>
    <definedName name="wee" localSheetId="14" hidden="1">{"'előző év december'!$A$2:$CP$214"}</definedName>
    <definedName name="wee" localSheetId="15" hidden="1">{"'előző év december'!$A$2:$CP$214"}</definedName>
    <definedName name="wee" hidden="1">{"'előző év december'!$A$2:$CP$214"}</definedName>
    <definedName name="werwer" localSheetId="14" hidden="1">{"'előző év december'!$A$2:$CP$214"}</definedName>
    <definedName name="werwer" localSheetId="15" hidden="1">{"'előző év december'!$A$2:$CP$214"}</definedName>
    <definedName name="werwer" hidden="1">{"'előző év december'!$A$2:$CP$214"}</definedName>
    <definedName name="WMENU">#REF!</definedName>
    <definedName name="wrn.1993_2002." localSheetId="14" hidden="1">{"1993_2002",#N/A,FALSE,"UnderlyingData"}</definedName>
    <definedName name="wrn.1993_2002." localSheetId="15" hidden="1">{"1993_2002",#N/A,FALSE,"UnderlyingData"}</definedName>
    <definedName name="wrn.1993_2002." hidden="1">{"1993_2002",#N/A,FALSE,"UnderlyingData"}</definedName>
    <definedName name="wrn.a11._.general._.government." localSheetId="14" hidden="1">{"a11 general government",#N/A,FALSE,"RED Tables"}</definedName>
    <definedName name="wrn.a11._.general._.government." localSheetId="15" hidden="1">{"a11 general government",#N/A,FALSE,"RED Tables"}</definedName>
    <definedName name="wrn.a11._.general._.government." hidden="1">{"a11 general government",#N/A,FALSE,"RED Tables"}</definedName>
    <definedName name="wrn.a12._.Federal._.Government." localSheetId="14" hidden="1">{"a12 Federal Government",#N/A,FALSE,"RED Tables"}</definedName>
    <definedName name="wrn.a12._.Federal._.Government." localSheetId="15" hidden="1">{"a12 Federal Government",#N/A,FALSE,"RED Tables"}</definedName>
    <definedName name="wrn.a12._.Federal._.Government." hidden="1">{"a12 Federal Government",#N/A,FALSE,"RED Tables"}</definedName>
    <definedName name="wrn.a13._.social._.security." localSheetId="14" hidden="1">{"a13 social security",#N/A,FALSE,"RED Tables"}</definedName>
    <definedName name="wrn.a13._.social._.security." localSheetId="15" hidden="1">{"a13 social security",#N/A,FALSE,"RED Tables"}</definedName>
    <definedName name="wrn.a13._.social._.security." hidden="1">{"a13 social security",#N/A,FALSE,"RED Tables"}</definedName>
    <definedName name="wrn.a14._.regions._.and._.communities." localSheetId="14" hidden="1">{"a14 regions and communities",#N/A,FALSE,"RED Tables"}</definedName>
    <definedName name="wrn.a14._.regions._.and._.communities." localSheetId="15" hidden="1">{"a14 regions and communities",#N/A,FALSE,"RED Tables"}</definedName>
    <definedName name="wrn.a14._.regions._.and._.communities." hidden="1">{"a14 regions and communities",#N/A,FALSE,"RED Tables"}</definedName>
    <definedName name="wrn.a15._.local._.governments." localSheetId="14" hidden="1">{"a15 local governments",#N/A,FALSE,"RED Tables"}</definedName>
    <definedName name="wrn.a15._.local._.governments." localSheetId="15" hidden="1">{"a15 local governments",#N/A,FALSE,"RED Tables"}</definedName>
    <definedName name="wrn.a15._.local._.governments." hidden="1">{"a15 local governments",#N/A,FALSE,"RED Tables"}</definedName>
    <definedName name="wrn.BOP_MIDTERM." localSheetId="14" hidden="1">{"BOP_TAB",#N/A,FALSE,"N";"MIDTERM_TAB",#N/A,FALSE,"O"}</definedName>
    <definedName name="wrn.BOP_MIDTERM." localSheetId="15" hidden="1">{"BOP_TAB",#N/A,FALSE,"N";"MIDTERM_TAB",#N/A,FALSE,"O"}</definedName>
    <definedName name="wrn.BOP_MIDTERM." hidden="1">{"BOP_TAB",#N/A,FALSE,"N";"MIDTERM_TAB",#N/A,FALSE,"O"}</definedName>
    <definedName name="wrn.Graf95_96." localSheetId="14"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nput._.and._.output._.tables." localSheetId="14" hidden="1">{#N/A,#N/A,FALSE,"SimInp1";#N/A,#N/A,FALSE,"SimInp2";#N/A,#N/A,FALSE,"SimOut1";#N/A,#N/A,FALSE,"SimOut2";#N/A,#N/A,FALSE,"SimOut3";#N/A,#N/A,FALSE,"SimOut4";#N/A,#N/A,FALSE,"SimOut5"}</definedName>
    <definedName name="wrn.Input._.and._.output._.tables." localSheetId="15"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 localSheetId="14" hidden="1">{#N/A,#N/A,FALSE,"CB";#N/A,#N/A,FALSE,"CMB";#N/A,#N/A,FALSE,"BSYS";#N/A,#N/A,FALSE,"NBFI";#N/A,#N/A,FALSE,"FSYS"}</definedName>
    <definedName name="wrn.MAIN." localSheetId="15" hidden="1">{#N/A,#N/A,FALSE,"CB";#N/A,#N/A,FALSE,"CMB";#N/A,#N/A,FALSE,"BSYS";#N/A,#N/A,FALSE,"NBFI";#N/A,#N/A,FALSE,"FSYS"}</definedName>
    <definedName name="wrn.MAIN." hidden="1">{#N/A,#N/A,FALSE,"CB";#N/A,#N/A,FALSE,"CMB";#N/A,#N/A,FALSE,"BSYS";#N/A,#N/A,FALSE,"NBFI";#N/A,#N/A,FALSE,"FSYS"}</definedName>
    <definedName name="wrn.MDABOP." localSheetId="14" hidden="1">{"BOP_TAB",#N/A,FALSE,"N";"MIDTERM_TAB",#N/A,FALSE,"O";"FUND_CRED",#N/A,FALSE,"P";"DEBT_TAB1",#N/A,FALSE,"Q";"DEBT_TAB2",#N/A,FALSE,"Q";"FORFIN_TAB1",#N/A,FALSE,"R";"FORFIN_TAB2",#N/A,FALSE,"R";"BOP_ANALY",#N/A,FALSE,"U"}</definedName>
    <definedName name="wrn.MDABOP." localSheetId="15"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IT." localSheetId="14" hidden="1">{#N/A,#N/A,FALSE,"CB";#N/A,#N/A,FALSE,"CMB";#N/A,#N/A,FALSE,"NBFI"}</definedName>
    <definedName name="wrn.MIT." localSheetId="15" hidden="1">{#N/A,#N/A,FALSE,"CB";#N/A,#N/A,FALSE,"CMB";#N/A,#N/A,FALSE,"NBFI"}</definedName>
    <definedName name="wrn.MIT." hidden="1">{#N/A,#N/A,FALSE,"CB";#N/A,#N/A,FALSE,"CMB";#N/A,#N/A,FALSE,"NBFI"}</definedName>
    <definedName name="wrn.MONA." localSheetId="14" hidden="1">{"MONA",#N/A,FALSE,"S"}</definedName>
    <definedName name="wrn.MONA." localSheetId="15" hidden="1">{"MONA",#N/A,FALSE,"S"}</definedName>
    <definedName name="wrn.MONA." hidden="1">{"MONA",#N/A,FALSE,"S"}</definedName>
    <definedName name="wrn.Output._.tables." localSheetId="14" hidden="1">{#N/A,#N/A,FALSE,"I";#N/A,#N/A,FALSE,"J";#N/A,#N/A,FALSE,"K";#N/A,#N/A,FALSE,"L";#N/A,#N/A,FALSE,"M";#N/A,#N/A,FALSE,"N";#N/A,#N/A,FALSE,"O"}</definedName>
    <definedName name="wrn.Output._.tables." localSheetId="15" hidden="1">{#N/A,#N/A,FALSE,"I";#N/A,#N/A,FALSE,"J";#N/A,#N/A,FALSE,"K";#N/A,#N/A,FALSE,"L";#N/A,#N/A,FALSE,"M";#N/A,#N/A,FALSE,"N";#N/A,#N/A,FALSE,"O"}</definedName>
    <definedName name="wrn.Output._.tables." hidden="1">{#N/A,#N/A,FALSE,"I";#N/A,#N/A,FALSE,"J";#N/A,#N/A,FALSE,"K";#N/A,#N/A,FALSE,"L";#N/A,#N/A,FALSE,"M";#N/A,#N/A,FALSE,"N";#N/A,#N/A,FALSE,"O"}</definedName>
    <definedName name="wrn.Program." localSheetId="14" hidden="1">{"Tab1",#N/A,FALSE,"P";"Tab2",#N/A,FALSE,"P"}</definedName>
    <definedName name="wrn.Program." localSheetId="15" hidden="1">{"Tab1",#N/A,FALSE,"P";"Tab2",#N/A,FALSE,"P"}</definedName>
    <definedName name="wrn.Program." hidden="1">{"Tab1",#N/A,FALSE,"P";"Tab2",#N/A,FALSE,"P"}</definedName>
    <definedName name="wrn.Ques._.1." localSheetId="14" hidden="1">{"Ques 1",#N/A,FALSE,"NWEO138"}</definedName>
    <definedName name="wrn.Ques._.1." localSheetId="15" hidden="1">{"Ques 1",#N/A,FALSE,"NWEO138"}</definedName>
    <definedName name="wrn.Ques._.1." hidden="1">{"Ques 1",#N/A,FALSE,"NWEO138"}</definedName>
    <definedName name="wrn.R22_Data_Collection1997." localSheetId="14"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Riqfin." localSheetId="14" hidden="1">{"Riqfin97",#N/A,FALSE,"Tran";"Riqfinpro",#N/A,FALSE,"Tran"}</definedName>
    <definedName name="wrn.Riqfin." localSheetId="15" hidden="1">{"Riqfin97",#N/A,FALSE,"Tran";"Riqfinpro",#N/A,FALSE,"Tran"}</definedName>
    <definedName name="wrn.Riqfin." hidden="1">{"Riqfin97",#N/A,FALSE,"Tran";"Riqfinpro",#N/A,FALSE,"Tran"}</definedName>
    <definedName name="wrn.Staff._.Report._.Tables." localSheetId="14" hidden="1">{#N/A,#N/A,FALSE,"SRFSYS";#N/A,#N/A,FALSE,"SRBSYS"}</definedName>
    <definedName name="wrn.Staff._.Report._.Tables." localSheetId="15" hidden="1">{#N/A,#N/A,FALSE,"SRFSYS";#N/A,#N/A,FALSE,"SRBSYS"}</definedName>
    <definedName name="wrn.Staff._.Report._.Tables." hidden="1">{#N/A,#N/A,FALSE,"SRFSYS";#N/A,#N/A,FALSE,"SRBSYS"}</definedName>
    <definedName name="wrn.TabARA." localSheetId="14" hidden="1">{"Page1",#N/A,FALSE,"ARA M&amp;F&amp;T";"Page2",#N/A,FALSE,"ARA M&amp;F&amp;T";"Page3",#N/A,FALSE,"ARA M&amp;F&amp;T"}</definedName>
    <definedName name="wrn.TabARA." hidden="1">{"Page1",#N/A,FALSE,"ARA M&amp;F&amp;T";"Page2",#N/A,FALSE,"ARA M&amp;F&amp;T";"Page3",#N/A,FALSE,"ARA M&amp;F&amp;T"}</definedName>
    <definedName name="wrn.WEO." localSheetId="14" hidden="1">{"WEO",#N/A,FALSE,"T"}</definedName>
    <definedName name="wrn.WEO." localSheetId="15" hidden="1">{"WEO",#N/A,FALSE,"T"}</definedName>
    <definedName name="wrn.WEO." hidden="1">{"WEO",#N/A,FALSE,"T"}</definedName>
    <definedName name="ww" localSheetId="14" hidden="1">#REF!</definedName>
    <definedName name="ww" hidden="1">#REF!</definedName>
    <definedName name="www" localSheetId="14" hidden="1">{"Riqfin97",#N/A,FALSE,"Tran";"Riqfinpro",#N/A,FALSE,"Tran"}</definedName>
    <definedName name="www" localSheetId="15" hidden="1">{"Riqfin97",#N/A,FALSE,"Tran";"Riqfinpro",#N/A,FALSE,"Tran"}</definedName>
    <definedName name="www" hidden="1">{"Riqfin97",#N/A,FALSE,"Tran";"Riqfinpro",#N/A,FALSE,"Tran"}</definedName>
    <definedName name="wwww" localSheetId="14" hidden="1">#REF!</definedName>
    <definedName name="wwww" hidden="1">#REF!</definedName>
    <definedName name="wwwwwwww" localSheetId="14">#REF!</definedName>
    <definedName name="wwwwwwww">#REF!</definedName>
    <definedName name="wwwwwwwww" localSheetId="14">#REF!</definedName>
    <definedName name="wwwwwwwww">#REF!</definedName>
    <definedName name="x" localSheetId="14">#REF!</definedName>
    <definedName name="x">#REF!</definedName>
    <definedName name="xcxc" localSheetId="14">#REF!</definedName>
    <definedName name="xcxc">#REF!</definedName>
    <definedName name="xls" localSheetId="14">#REF!</definedName>
    <definedName name="xls">#REF!</definedName>
    <definedName name="XR" localSheetId="14">#REF!</definedName>
    <definedName name="XR">#REF!</definedName>
    <definedName name="xsds" localSheetId="14">#REF!</definedName>
    <definedName name="xsds">#REF!</definedName>
    <definedName name="Xupr2" localSheetId="14">#REF!</definedName>
    <definedName name="Xupr2">#REF!</definedName>
    <definedName name="xv" localSheetId="14">#REF!</definedName>
    <definedName name="xv">#REF!</definedName>
    <definedName name="xx" localSheetId="14" hidden="1">{"Riqfin97",#N/A,FALSE,"Tran";"Riqfinpro",#N/A,FALSE,"Tran"}</definedName>
    <definedName name="xx" localSheetId="15" hidden="1">{"Riqfin97",#N/A,FALSE,"Tran";"Riqfinpro",#N/A,FALSE,"Tran"}</definedName>
    <definedName name="xx" hidden="1">{"Riqfin97",#N/A,FALSE,"Tran";"Riqfinpro",#N/A,FALSE,"Tran"}</definedName>
    <definedName name="xxWRS_1" localSheetId="14">#REF!</definedName>
    <definedName name="xxWRS_1">#REF!</definedName>
    <definedName name="xxWRS_10" localSheetId="14">#REF!</definedName>
    <definedName name="xxWRS_10">#REF!</definedName>
    <definedName name="xxWRS_11" localSheetId="14">#REF!</definedName>
    <definedName name="xxWRS_11">#REF!</definedName>
    <definedName name="xxWRS_12">#REF!</definedName>
    <definedName name="xxWRS_2">#REF!</definedName>
    <definedName name="xxWRS_6">#REF!</definedName>
    <definedName name="xxWRS_7">#REF!</definedName>
    <definedName name="xxWRS_8">#REF!</definedName>
    <definedName name="xxWRS_9">#REF!</definedName>
    <definedName name="xxx" localSheetId="14" hidden="1">{"'előző év december'!$A$2:$CP$214"}</definedName>
    <definedName name="xxx" localSheetId="15" hidden="1">{"'előző év december'!$A$2:$CP$214"}</definedName>
    <definedName name="xxx" hidden="1">{"'előző év december'!$A$2:$CP$214"}</definedName>
    <definedName name="xxxx" localSheetId="14" hidden="1">{"Riqfin97",#N/A,FALSE,"Tran";"Riqfinpro",#N/A,FALSE,"Tran"}</definedName>
    <definedName name="xxxx" localSheetId="15" hidden="1">{"Riqfin97",#N/A,FALSE,"Tran";"Riqfinpro",#N/A,FALSE,"Tran"}</definedName>
    <definedName name="xxxx" hidden="1">{"Riqfin97",#N/A,FALSE,"Tran";"Riqfinpro",#N/A,FALSE,"Tran"}</definedName>
    <definedName name="xxxxx" localSheetId="14">#REF!</definedName>
    <definedName name="xxxxx">#REF!</definedName>
    <definedName name="xxxxxxx" localSheetId="14">#REF!</definedName>
    <definedName name="xxxxxxx">#REF!</definedName>
    <definedName name="xy" localSheetId="14">#REF!</definedName>
    <definedName name="xy">#REF!</definedName>
    <definedName name="y" localSheetId="14">#REF!</definedName>
    <definedName name="y">#REF!</definedName>
    <definedName name="year" localSheetId="14">#REF!</definedName>
    <definedName name="year" localSheetId="15">#REF!</definedName>
    <definedName name="year">#REF!</definedName>
    <definedName name="YEAR2010" localSheetId="14">#REF!</definedName>
    <definedName name="YEAR2010">#REF!</definedName>
    <definedName name="YEAR2011" localSheetId="14">#REF!</definedName>
    <definedName name="YEAR2011">#REF!</definedName>
    <definedName name="YEAR2012" localSheetId="14">#REF!</definedName>
    <definedName name="YEAR2012">#REF!</definedName>
    <definedName name="YEAR2013" localSheetId="14">#REF!</definedName>
    <definedName name="YEAR2013">#REF!</definedName>
    <definedName name="YEAR2014" localSheetId="14">#REF!</definedName>
    <definedName name="YEAR2014">#REF!</definedName>
    <definedName name="yy" localSheetId="14" hidden="1">{"Tab1",#N/A,FALSE,"P";"Tab2",#N/A,FALSE,"P"}</definedName>
    <definedName name="yy" localSheetId="15" hidden="1">{"Tab1",#N/A,FALSE,"P";"Tab2",#N/A,FALSE,"P"}</definedName>
    <definedName name="yy" hidden="1">{"Tab1",#N/A,FALSE,"P";"Tab2",#N/A,FALSE,"P"}</definedName>
    <definedName name="yyy" localSheetId="14" hidden="1">{"Tab1",#N/A,FALSE,"P";"Tab2",#N/A,FALSE,"P"}</definedName>
    <definedName name="yyy" localSheetId="15" hidden="1">{"Tab1",#N/A,FALSE,"P";"Tab2",#N/A,FALSE,"P"}</definedName>
    <definedName name="yyy" hidden="1">{"Tab1",#N/A,FALSE,"P";"Tab2",#N/A,FALSE,"P"}</definedName>
    <definedName name="yyyy" localSheetId="14" hidden="1">{"Riqfin97",#N/A,FALSE,"Tran";"Riqfinpro",#N/A,FALSE,"Tran"}</definedName>
    <definedName name="yyyy" localSheetId="15" hidden="1">{"Riqfin97",#N/A,FALSE,"Tran";"Riqfinpro",#N/A,FALSE,"Tran"}</definedName>
    <definedName name="yyyy" hidden="1">{"Riqfin97",#N/A,FALSE,"Tran";"Riqfinpro",#N/A,FALSE,"Tran"}</definedName>
    <definedName name="Z_00C67BFA_FEDD_11D1_98B3_00C04FC96ABD_.wvu.Rows" localSheetId="14" hidden="1">#REF!,#REF!,#REF!,#REF!,#REF!,#REF!</definedName>
    <definedName name="Z_00C67BFA_FEDD_11D1_98B3_00C04FC96ABD_.wvu.Rows" hidden="1">#REF!,#REF!,#REF!,#REF!,#REF!,#REF!</definedName>
    <definedName name="Z_00C67BFB_FEDD_11D1_98B3_00C04FC96ABD_.wvu.Rows" localSheetId="14" hidden="1">#REF!,#REF!,#REF!,#REF!,#REF!,#REF!</definedName>
    <definedName name="Z_00C67BFB_FEDD_11D1_98B3_00C04FC96ABD_.wvu.Rows" hidden="1">#REF!,#REF!,#REF!,#REF!,#REF!,#REF!</definedName>
    <definedName name="Z_00C67BFC_FEDD_11D1_98B3_00C04FC96ABD_.wvu.Rows" localSheetId="14" hidden="1">#REF!,#REF!,#REF!,#REF!,#REF!,#REF!</definedName>
    <definedName name="Z_00C67BFC_FEDD_11D1_98B3_00C04FC96ABD_.wvu.Rows" hidden="1">#REF!,#REF!,#REF!,#REF!,#REF!,#REF!</definedName>
    <definedName name="Z_00C67BFD_FEDD_11D1_98B3_00C04FC96ABD_.wvu.Rows" localSheetId="14" hidden="1">#REF!,#REF!,#REF!,#REF!,#REF!,#REF!</definedName>
    <definedName name="Z_00C67BFD_FEDD_11D1_98B3_00C04FC96ABD_.wvu.Rows" hidden="1">#REF!,#REF!,#REF!,#REF!,#REF!,#REF!</definedName>
    <definedName name="Z_00C67BFE_FEDD_11D1_98B3_00C04FC96ABD_.wvu.Rows" localSheetId="14" hidden="1">#REF!,#REF!,#REF!,#REF!,#REF!,#REF!,#REF!,#REF!</definedName>
    <definedName name="Z_00C67BFE_FEDD_11D1_98B3_00C04FC96ABD_.wvu.Rows" hidden="1">#REF!,#REF!,#REF!,#REF!,#REF!,#REF!,#REF!,#REF!</definedName>
    <definedName name="Z_00C67BFF_FEDD_11D1_98B3_00C04FC96ABD_.wvu.Rows" localSheetId="14" hidden="1">#REF!,#REF!,#REF!,#REF!,#REF!,#REF!,#REF!</definedName>
    <definedName name="Z_00C67BFF_FEDD_11D1_98B3_00C04FC96ABD_.wvu.Rows" hidden="1">#REF!,#REF!,#REF!,#REF!,#REF!,#REF!,#REF!</definedName>
    <definedName name="Z_00C67C00_FEDD_11D1_98B3_00C04FC96ABD_.wvu.Rows" localSheetId="14" hidden="1">#REF!,#REF!,#REF!,#REF!,#REF!,#REF!,#REF!</definedName>
    <definedName name="Z_00C67C00_FEDD_11D1_98B3_00C04FC96ABD_.wvu.Rows" hidden="1">#REF!,#REF!,#REF!,#REF!,#REF!,#REF!,#REF!</definedName>
    <definedName name="Z_00C67C01_FEDD_11D1_98B3_00C04FC96ABD_.wvu.Rows" localSheetId="14" hidden="1">#REF!,#REF!,#REF!,#REF!,#REF!,#REF!,#REF!,#REF!</definedName>
    <definedName name="Z_00C67C01_FEDD_11D1_98B3_00C04FC96ABD_.wvu.Rows" hidden="1">#REF!,#REF!,#REF!,#REF!,#REF!,#REF!,#REF!,#REF!</definedName>
    <definedName name="Z_00C67C02_FEDD_11D1_98B3_00C04FC96ABD_.wvu.Rows" localSheetId="14" hidden="1">#REF!,#REF!,#REF!,#REF!,#REF!,#REF!,#REF!,#REF!</definedName>
    <definedName name="Z_00C67C02_FEDD_11D1_98B3_00C04FC96ABD_.wvu.Rows" hidden="1">#REF!,#REF!,#REF!,#REF!,#REF!,#REF!,#REF!,#REF!</definedName>
    <definedName name="Z_00C67C03_FEDD_11D1_98B3_00C04FC96ABD_.wvu.Rows" localSheetId="14" hidden="1">#REF!,#REF!,#REF!,#REF!,#REF!,#REF!,#REF!,#REF!</definedName>
    <definedName name="Z_00C67C03_FEDD_11D1_98B3_00C04FC96ABD_.wvu.Rows" hidden="1">#REF!,#REF!,#REF!,#REF!,#REF!,#REF!,#REF!,#REF!</definedName>
    <definedName name="Z_00C67C05_FEDD_11D1_98B3_00C04FC96ABD_.wvu.Rows" localSheetId="14" hidden="1">#REF!,#REF!,#REF!,#REF!,#REF!,#REF!,#REF!,#REF!,#REF!</definedName>
    <definedName name="Z_00C67C05_FEDD_11D1_98B3_00C04FC96ABD_.wvu.Rows" hidden="1">#REF!,#REF!,#REF!,#REF!,#REF!,#REF!,#REF!,#REF!,#REF!</definedName>
    <definedName name="Z_00C67C06_FEDD_11D1_98B3_00C04FC96ABD_.wvu.Rows" localSheetId="14" hidden="1">#REF!,#REF!,#REF!,#REF!,#REF!,#REF!,#REF!,#REF!,#REF!</definedName>
    <definedName name="Z_00C67C06_FEDD_11D1_98B3_00C04FC96ABD_.wvu.Rows" hidden="1">#REF!,#REF!,#REF!,#REF!,#REF!,#REF!,#REF!,#REF!,#REF!</definedName>
    <definedName name="Z_00C67C07_FEDD_11D1_98B3_00C04FC96ABD_.wvu.Rows" localSheetId="14" hidden="1">#REF!,#REF!,#REF!,#REF!,#REF!,#REF!</definedName>
    <definedName name="Z_00C67C07_FEDD_11D1_98B3_00C04FC96ABD_.wvu.Rows" hidden="1">#REF!,#REF!,#REF!,#REF!,#REF!,#REF!</definedName>
    <definedName name="Z_112039D0_FF0B_11D1_98B3_00C04FC96ABD_.wvu.Rows" localSheetId="14" hidden="1">#REF!,#REF!,#REF!,#REF!,#REF!,#REF!</definedName>
    <definedName name="Z_112039D0_FF0B_11D1_98B3_00C04FC96ABD_.wvu.Rows" hidden="1">#REF!,#REF!,#REF!,#REF!,#REF!,#REF!</definedName>
    <definedName name="Z_112039D1_FF0B_11D1_98B3_00C04FC96ABD_.wvu.Rows" localSheetId="14" hidden="1">#REF!,#REF!,#REF!,#REF!,#REF!,#REF!</definedName>
    <definedName name="Z_112039D1_FF0B_11D1_98B3_00C04FC96ABD_.wvu.Rows" hidden="1">#REF!,#REF!,#REF!,#REF!,#REF!,#REF!</definedName>
    <definedName name="Z_112039D2_FF0B_11D1_98B3_00C04FC96ABD_.wvu.Rows" localSheetId="14" hidden="1">#REF!,#REF!,#REF!,#REF!,#REF!,#REF!</definedName>
    <definedName name="Z_112039D2_FF0B_11D1_98B3_00C04FC96ABD_.wvu.Rows" hidden="1">#REF!,#REF!,#REF!,#REF!,#REF!,#REF!</definedName>
    <definedName name="Z_112039D3_FF0B_11D1_98B3_00C04FC96ABD_.wvu.Rows" localSheetId="14" hidden="1">#REF!,#REF!,#REF!,#REF!,#REF!,#REF!</definedName>
    <definedName name="Z_112039D3_FF0B_11D1_98B3_00C04FC96ABD_.wvu.Rows" hidden="1">#REF!,#REF!,#REF!,#REF!,#REF!,#REF!</definedName>
    <definedName name="Z_112039D4_FF0B_11D1_98B3_00C04FC96ABD_.wvu.Rows" localSheetId="14" hidden="1">#REF!,#REF!,#REF!,#REF!,#REF!,#REF!,#REF!,#REF!</definedName>
    <definedName name="Z_112039D4_FF0B_11D1_98B3_00C04FC96ABD_.wvu.Rows" hidden="1">#REF!,#REF!,#REF!,#REF!,#REF!,#REF!,#REF!,#REF!</definedName>
    <definedName name="Z_112039D5_FF0B_11D1_98B3_00C04FC96ABD_.wvu.Rows" localSheetId="14" hidden="1">#REF!,#REF!,#REF!,#REF!,#REF!,#REF!,#REF!</definedName>
    <definedName name="Z_112039D5_FF0B_11D1_98B3_00C04FC96ABD_.wvu.Rows" hidden="1">#REF!,#REF!,#REF!,#REF!,#REF!,#REF!,#REF!</definedName>
    <definedName name="Z_112039D6_FF0B_11D1_98B3_00C04FC96ABD_.wvu.Rows" localSheetId="14" hidden="1">#REF!,#REF!,#REF!,#REF!,#REF!,#REF!,#REF!</definedName>
    <definedName name="Z_112039D6_FF0B_11D1_98B3_00C04FC96ABD_.wvu.Rows" hidden="1">#REF!,#REF!,#REF!,#REF!,#REF!,#REF!,#REF!</definedName>
    <definedName name="Z_112039D7_FF0B_11D1_98B3_00C04FC96ABD_.wvu.Rows" localSheetId="14" hidden="1">#REF!,#REF!,#REF!,#REF!,#REF!,#REF!,#REF!,#REF!</definedName>
    <definedName name="Z_112039D7_FF0B_11D1_98B3_00C04FC96ABD_.wvu.Rows" hidden="1">#REF!,#REF!,#REF!,#REF!,#REF!,#REF!,#REF!,#REF!</definedName>
    <definedName name="Z_112039D8_FF0B_11D1_98B3_00C04FC96ABD_.wvu.Rows" localSheetId="14" hidden="1">#REF!,#REF!,#REF!,#REF!,#REF!,#REF!,#REF!,#REF!</definedName>
    <definedName name="Z_112039D8_FF0B_11D1_98B3_00C04FC96ABD_.wvu.Rows" hidden="1">#REF!,#REF!,#REF!,#REF!,#REF!,#REF!,#REF!,#REF!</definedName>
    <definedName name="Z_112039D9_FF0B_11D1_98B3_00C04FC96ABD_.wvu.Rows" localSheetId="14" hidden="1">#REF!,#REF!,#REF!,#REF!,#REF!,#REF!,#REF!,#REF!</definedName>
    <definedName name="Z_112039D9_FF0B_11D1_98B3_00C04FC96ABD_.wvu.Rows" hidden="1">#REF!,#REF!,#REF!,#REF!,#REF!,#REF!,#REF!,#REF!</definedName>
    <definedName name="Z_112039DB_FF0B_11D1_98B3_00C04FC96ABD_.wvu.Rows" localSheetId="14" hidden="1">#REF!,#REF!,#REF!,#REF!,#REF!,#REF!,#REF!,#REF!,#REF!</definedName>
    <definedName name="Z_112039DB_FF0B_11D1_98B3_00C04FC96ABD_.wvu.Rows" hidden="1">#REF!,#REF!,#REF!,#REF!,#REF!,#REF!,#REF!,#REF!,#REF!</definedName>
    <definedName name="Z_112039DC_FF0B_11D1_98B3_00C04FC96ABD_.wvu.Rows" localSheetId="14" hidden="1">#REF!,#REF!,#REF!,#REF!,#REF!,#REF!,#REF!,#REF!,#REF!</definedName>
    <definedName name="Z_112039DC_FF0B_11D1_98B3_00C04FC96ABD_.wvu.Rows" hidden="1">#REF!,#REF!,#REF!,#REF!,#REF!,#REF!,#REF!,#REF!,#REF!</definedName>
    <definedName name="Z_112039DD_FF0B_11D1_98B3_00C04FC96ABD_.wvu.Rows" localSheetId="14" hidden="1">#REF!,#REF!,#REF!,#REF!,#REF!,#REF!</definedName>
    <definedName name="Z_112039DD_FF0B_11D1_98B3_00C04FC96ABD_.wvu.Rows" hidden="1">#REF!,#REF!,#REF!,#REF!,#REF!,#REF!</definedName>
    <definedName name="Z_1A8C061B_2301_11D3_BFD1_000039E37209_.wvu.Cols" localSheetId="14" hidden="1">#REF!,#REF!,#REF!</definedName>
    <definedName name="Z_1A8C061B_2301_11D3_BFD1_000039E37209_.wvu.Cols" hidden="1">#REF!,#REF!,#REF!</definedName>
    <definedName name="Z_1A8C061B_2301_11D3_BFD1_000039E37209_.wvu.Rows" localSheetId="14" hidden="1">#REF!,#REF!,#REF!</definedName>
    <definedName name="Z_1A8C061B_2301_11D3_BFD1_000039E37209_.wvu.Rows" hidden="1">#REF!,#REF!,#REF!</definedName>
    <definedName name="Z_1A8C061C_2301_11D3_BFD1_000039E37209_.wvu.Cols" localSheetId="14" hidden="1">#REF!,#REF!,#REF!</definedName>
    <definedName name="Z_1A8C061C_2301_11D3_BFD1_000039E37209_.wvu.Cols" hidden="1">#REF!,#REF!,#REF!</definedName>
    <definedName name="Z_1A8C061C_2301_11D3_BFD1_000039E37209_.wvu.Rows" localSheetId="14" hidden="1">#REF!,#REF!,#REF!</definedName>
    <definedName name="Z_1A8C061C_2301_11D3_BFD1_000039E37209_.wvu.Rows" hidden="1">#REF!,#REF!,#REF!</definedName>
    <definedName name="Z_1A8C061E_2301_11D3_BFD1_000039E37209_.wvu.Cols" localSheetId="14" hidden="1">#REF!,#REF!,#REF!</definedName>
    <definedName name="Z_1A8C061E_2301_11D3_BFD1_000039E37209_.wvu.Cols" hidden="1">#REF!,#REF!,#REF!</definedName>
    <definedName name="Z_1A8C061E_2301_11D3_BFD1_000039E37209_.wvu.Rows" localSheetId="14" hidden="1">#REF!,#REF!,#REF!</definedName>
    <definedName name="Z_1A8C061E_2301_11D3_BFD1_000039E37209_.wvu.Rows" hidden="1">#REF!,#REF!,#REF!</definedName>
    <definedName name="Z_1A8C061F_2301_11D3_BFD1_000039E37209_.wvu.Cols" localSheetId="14" hidden="1">#REF!,#REF!,#REF!</definedName>
    <definedName name="Z_1A8C061F_2301_11D3_BFD1_000039E37209_.wvu.Cols" hidden="1">#REF!,#REF!,#REF!</definedName>
    <definedName name="Z_1A8C061F_2301_11D3_BFD1_000039E37209_.wvu.Rows" localSheetId="14" hidden="1">#REF!,#REF!,#REF!</definedName>
    <definedName name="Z_1A8C061F_2301_11D3_BFD1_000039E37209_.wvu.Rows" hidden="1">#REF!,#REF!,#REF!</definedName>
    <definedName name="Z_1F4C2007_FFA7_11D1_98B6_00C04FC96ABD_.wvu.Rows" localSheetId="14" hidden="1">#REF!,#REF!,#REF!,#REF!,#REF!,#REF!</definedName>
    <definedName name="Z_1F4C2007_FFA7_11D1_98B6_00C04FC96ABD_.wvu.Rows" hidden="1">#REF!,#REF!,#REF!,#REF!,#REF!,#REF!</definedName>
    <definedName name="Z_1F4C2008_FFA7_11D1_98B6_00C04FC96ABD_.wvu.Rows" localSheetId="14" hidden="1">#REF!,#REF!,#REF!,#REF!,#REF!,#REF!</definedName>
    <definedName name="Z_1F4C2008_FFA7_11D1_98B6_00C04FC96ABD_.wvu.Rows" hidden="1">#REF!,#REF!,#REF!,#REF!,#REF!,#REF!</definedName>
    <definedName name="Z_1F4C2009_FFA7_11D1_98B6_00C04FC96ABD_.wvu.Rows" localSheetId="14" hidden="1">#REF!,#REF!,#REF!,#REF!,#REF!,#REF!</definedName>
    <definedName name="Z_1F4C2009_FFA7_11D1_98B6_00C04FC96ABD_.wvu.Rows" hidden="1">#REF!,#REF!,#REF!,#REF!,#REF!,#REF!</definedName>
    <definedName name="Z_1F4C200A_FFA7_11D1_98B6_00C04FC96ABD_.wvu.Rows" localSheetId="14" hidden="1">#REF!,#REF!,#REF!,#REF!,#REF!,#REF!</definedName>
    <definedName name="Z_1F4C200A_FFA7_11D1_98B6_00C04FC96ABD_.wvu.Rows" hidden="1">#REF!,#REF!,#REF!,#REF!,#REF!,#REF!</definedName>
    <definedName name="Z_1F4C200B_FFA7_11D1_98B6_00C04FC96ABD_.wvu.Rows" localSheetId="14" hidden="1">#REF!,#REF!,#REF!,#REF!,#REF!,#REF!,#REF!,#REF!</definedName>
    <definedName name="Z_1F4C200B_FFA7_11D1_98B6_00C04FC96ABD_.wvu.Rows" hidden="1">#REF!,#REF!,#REF!,#REF!,#REF!,#REF!,#REF!,#REF!</definedName>
    <definedName name="Z_1F4C200C_FFA7_11D1_98B6_00C04FC96ABD_.wvu.Rows" localSheetId="14" hidden="1">#REF!,#REF!,#REF!,#REF!,#REF!,#REF!,#REF!</definedName>
    <definedName name="Z_1F4C200C_FFA7_11D1_98B6_00C04FC96ABD_.wvu.Rows" hidden="1">#REF!,#REF!,#REF!,#REF!,#REF!,#REF!,#REF!</definedName>
    <definedName name="Z_1F4C200D_FFA7_11D1_98B6_00C04FC96ABD_.wvu.Rows" localSheetId="14" hidden="1">#REF!,#REF!,#REF!,#REF!,#REF!,#REF!,#REF!</definedName>
    <definedName name="Z_1F4C200D_FFA7_11D1_98B6_00C04FC96ABD_.wvu.Rows" hidden="1">#REF!,#REF!,#REF!,#REF!,#REF!,#REF!,#REF!</definedName>
    <definedName name="Z_1F4C200E_FFA7_11D1_98B6_00C04FC96ABD_.wvu.Rows" localSheetId="14" hidden="1">#REF!,#REF!,#REF!,#REF!,#REF!,#REF!,#REF!,#REF!</definedName>
    <definedName name="Z_1F4C200E_FFA7_11D1_98B6_00C04FC96ABD_.wvu.Rows" hidden="1">#REF!,#REF!,#REF!,#REF!,#REF!,#REF!,#REF!,#REF!</definedName>
    <definedName name="Z_1F4C200F_FFA7_11D1_98B6_00C04FC96ABD_.wvu.Rows" localSheetId="14" hidden="1">#REF!,#REF!,#REF!,#REF!,#REF!,#REF!,#REF!,#REF!</definedName>
    <definedName name="Z_1F4C200F_FFA7_11D1_98B6_00C04FC96ABD_.wvu.Rows" hidden="1">#REF!,#REF!,#REF!,#REF!,#REF!,#REF!,#REF!,#REF!</definedName>
    <definedName name="Z_1F4C2010_FFA7_11D1_98B6_00C04FC96ABD_.wvu.Rows" localSheetId="14" hidden="1">#REF!,#REF!,#REF!,#REF!,#REF!,#REF!,#REF!,#REF!</definedName>
    <definedName name="Z_1F4C2010_FFA7_11D1_98B6_00C04FC96ABD_.wvu.Rows" hidden="1">#REF!,#REF!,#REF!,#REF!,#REF!,#REF!,#REF!,#REF!</definedName>
    <definedName name="Z_1F4C2012_FFA7_11D1_98B6_00C04FC96ABD_.wvu.Rows" localSheetId="14" hidden="1">#REF!,#REF!,#REF!,#REF!,#REF!,#REF!,#REF!,#REF!,#REF!</definedName>
    <definedName name="Z_1F4C2012_FFA7_11D1_98B6_00C04FC96ABD_.wvu.Rows" hidden="1">#REF!,#REF!,#REF!,#REF!,#REF!,#REF!,#REF!,#REF!,#REF!</definedName>
    <definedName name="Z_1F4C2013_FFA7_11D1_98B6_00C04FC96ABD_.wvu.Rows" localSheetId="14" hidden="1">#REF!,#REF!,#REF!,#REF!,#REF!,#REF!,#REF!,#REF!,#REF!</definedName>
    <definedName name="Z_1F4C2013_FFA7_11D1_98B6_00C04FC96ABD_.wvu.Rows" hidden="1">#REF!,#REF!,#REF!,#REF!,#REF!,#REF!,#REF!,#REF!,#REF!</definedName>
    <definedName name="Z_1F4C2014_FFA7_11D1_98B6_00C04FC96ABD_.wvu.Rows" localSheetId="14" hidden="1">#REF!,#REF!,#REF!,#REF!,#REF!,#REF!</definedName>
    <definedName name="Z_1F4C2014_FFA7_11D1_98B6_00C04FC96ABD_.wvu.Rows" hidden="1">#REF!,#REF!,#REF!,#REF!,#REF!,#REF!</definedName>
    <definedName name="Z_49B0A4B0_963B_11D1_BFD1_00A02466B680_.wvu.Rows" localSheetId="14" hidden="1">#REF!,#REF!,#REF!,#REF!,#REF!,#REF!</definedName>
    <definedName name="Z_49B0A4B0_963B_11D1_BFD1_00A02466B680_.wvu.Rows" hidden="1">#REF!,#REF!,#REF!,#REF!,#REF!,#REF!</definedName>
    <definedName name="Z_49B0A4B1_963B_11D1_BFD1_00A02466B680_.wvu.Rows" localSheetId="14" hidden="1">#REF!,#REF!,#REF!,#REF!,#REF!,#REF!</definedName>
    <definedName name="Z_49B0A4B1_963B_11D1_BFD1_00A02466B680_.wvu.Rows" hidden="1">#REF!,#REF!,#REF!,#REF!,#REF!,#REF!</definedName>
    <definedName name="Z_49B0A4B4_963B_11D1_BFD1_00A02466B680_.wvu.Rows" localSheetId="14" hidden="1">#REF!,#REF!,#REF!,#REF!,#REF!,#REF!,#REF!,#REF!</definedName>
    <definedName name="Z_49B0A4B4_963B_11D1_BFD1_00A02466B680_.wvu.Rows" hidden="1">#REF!,#REF!,#REF!,#REF!,#REF!,#REF!,#REF!,#REF!</definedName>
    <definedName name="Z_49B0A4B5_963B_11D1_BFD1_00A02466B680_.wvu.Rows" localSheetId="14" hidden="1">#REF!,#REF!,#REF!,#REF!,#REF!,#REF!,#REF!</definedName>
    <definedName name="Z_49B0A4B5_963B_11D1_BFD1_00A02466B680_.wvu.Rows" hidden="1">#REF!,#REF!,#REF!,#REF!,#REF!,#REF!,#REF!</definedName>
    <definedName name="Z_49B0A4B6_963B_11D1_BFD1_00A02466B680_.wvu.Rows" localSheetId="14" hidden="1">#REF!,#REF!,#REF!,#REF!,#REF!,#REF!,#REF!</definedName>
    <definedName name="Z_49B0A4B6_963B_11D1_BFD1_00A02466B680_.wvu.Rows" hidden="1">#REF!,#REF!,#REF!,#REF!,#REF!,#REF!,#REF!</definedName>
    <definedName name="Z_49B0A4B7_963B_11D1_BFD1_00A02466B680_.wvu.Rows" localSheetId="14" hidden="1">#REF!,#REF!,#REF!,#REF!,#REF!,#REF!,#REF!,#REF!</definedName>
    <definedName name="Z_49B0A4B7_963B_11D1_BFD1_00A02466B680_.wvu.Rows" hidden="1">#REF!,#REF!,#REF!,#REF!,#REF!,#REF!,#REF!,#REF!</definedName>
    <definedName name="Z_49B0A4B8_963B_11D1_BFD1_00A02466B680_.wvu.Rows" localSheetId="14" hidden="1">#REF!,#REF!,#REF!,#REF!,#REF!,#REF!,#REF!,#REF!</definedName>
    <definedName name="Z_49B0A4B8_963B_11D1_BFD1_00A02466B680_.wvu.Rows" hidden="1">#REF!,#REF!,#REF!,#REF!,#REF!,#REF!,#REF!,#REF!</definedName>
    <definedName name="Z_49B0A4B9_963B_11D1_BFD1_00A02466B680_.wvu.Rows" localSheetId="14" hidden="1">#REF!,#REF!,#REF!,#REF!,#REF!,#REF!,#REF!,#REF!</definedName>
    <definedName name="Z_49B0A4B9_963B_11D1_BFD1_00A02466B680_.wvu.Rows" hidden="1">#REF!,#REF!,#REF!,#REF!,#REF!,#REF!,#REF!,#REF!</definedName>
    <definedName name="Z_49B0A4BB_963B_11D1_BFD1_00A02466B680_.wvu.Rows" localSheetId="14" hidden="1">#REF!,#REF!,#REF!,#REF!,#REF!,#REF!,#REF!,#REF!,#REF!</definedName>
    <definedName name="Z_49B0A4BB_963B_11D1_BFD1_00A02466B680_.wvu.Rows" hidden="1">#REF!,#REF!,#REF!,#REF!,#REF!,#REF!,#REF!,#REF!,#REF!</definedName>
    <definedName name="Z_49B0A4BC_963B_11D1_BFD1_00A02466B680_.wvu.Rows" localSheetId="14" hidden="1">#REF!,#REF!,#REF!,#REF!,#REF!,#REF!,#REF!,#REF!,#REF!</definedName>
    <definedName name="Z_49B0A4BC_963B_11D1_BFD1_00A02466B680_.wvu.Rows" hidden="1">#REF!,#REF!,#REF!,#REF!,#REF!,#REF!,#REF!,#REF!,#REF!</definedName>
    <definedName name="Z_49B0A4BD_963B_11D1_BFD1_00A02466B680_.wvu.Rows" localSheetId="14" hidden="1">#REF!,#REF!,#REF!,#REF!,#REF!,#REF!</definedName>
    <definedName name="Z_49B0A4BD_963B_11D1_BFD1_00A02466B680_.wvu.Rows" hidden="1">#REF!,#REF!,#REF!,#REF!,#REF!,#REF!</definedName>
    <definedName name="Z_95224721_0485_11D4_BFD1_00508B5F4DA4_.wvu.Cols" localSheetId="14" hidden="1">#REF!</definedName>
    <definedName name="Z_95224721_0485_11D4_BFD1_00508B5F4DA4_.wvu.Cols" localSheetId="15" hidden="1">#REF!</definedName>
    <definedName name="Z_95224721_0485_11D4_BFD1_00508B5F4DA4_.wvu.Cols" hidden="1">#REF!</definedName>
    <definedName name="Z_9E0C48F8_FFCC_11D1_98BA_00C04FC96ABD_.wvu.Rows" localSheetId="14" hidden="1">#REF!,#REF!,#REF!,#REF!,#REF!,#REF!</definedName>
    <definedName name="Z_9E0C48F8_FFCC_11D1_98BA_00C04FC96ABD_.wvu.Rows" hidden="1">#REF!,#REF!,#REF!,#REF!,#REF!,#REF!</definedName>
    <definedName name="Z_9E0C48F9_FFCC_11D1_98BA_00C04FC96ABD_.wvu.Rows" localSheetId="14" hidden="1">#REF!,#REF!,#REF!,#REF!,#REF!,#REF!</definedName>
    <definedName name="Z_9E0C48F9_FFCC_11D1_98BA_00C04FC96ABD_.wvu.Rows" hidden="1">#REF!,#REF!,#REF!,#REF!,#REF!,#REF!</definedName>
    <definedName name="Z_9E0C48FA_FFCC_11D1_98BA_00C04FC96ABD_.wvu.Rows" localSheetId="14" hidden="1">#REF!,#REF!,#REF!,#REF!,#REF!,#REF!</definedName>
    <definedName name="Z_9E0C48FA_FFCC_11D1_98BA_00C04FC96ABD_.wvu.Rows" hidden="1">#REF!,#REF!,#REF!,#REF!,#REF!,#REF!</definedName>
    <definedName name="Z_9E0C48FB_FFCC_11D1_98BA_00C04FC96ABD_.wvu.Rows" localSheetId="14" hidden="1">#REF!,#REF!,#REF!,#REF!,#REF!,#REF!</definedName>
    <definedName name="Z_9E0C48FB_FFCC_11D1_98BA_00C04FC96ABD_.wvu.Rows" hidden="1">#REF!,#REF!,#REF!,#REF!,#REF!,#REF!</definedName>
    <definedName name="Z_9E0C48FC_FFCC_11D1_98BA_00C04FC96ABD_.wvu.Rows" localSheetId="14" hidden="1">#REF!,#REF!,#REF!,#REF!,#REF!,#REF!,#REF!,#REF!</definedName>
    <definedName name="Z_9E0C48FC_FFCC_11D1_98BA_00C04FC96ABD_.wvu.Rows" hidden="1">#REF!,#REF!,#REF!,#REF!,#REF!,#REF!,#REF!,#REF!</definedName>
    <definedName name="Z_9E0C48FD_FFCC_11D1_98BA_00C04FC96ABD_.wvu.Rows" localSheetId="14" hidden="1">#REF!,#REF!,#REF!,#REF!,#REF!,#REF!,#REF!</definedName>
    <definedName name="Z_9E0C48FD_FFCC_11D1_98BA_00C04FC96ABD_.wvu.Rows" hidden="1">#REF!,#REF!,#REF!,#REF!,#REF!,#REF!,#REF!</definedName>
    <definedName name="Z_9E0C48FE_FFCC_11D1_98BA_00C04FC96ABD_.wvu.Rows" localSheetId="14" hidden="1">#REF!,#REF!,#REF!,#REF!,#REF!,#REF!,#REF!</definedName>
    <definedName name="Z_9E0C48FE_FFCC_11D1_98BA_00C04FC96ABD_.wvu.Rows" hidden="1">#REF!,#REF!,#REF!,#REF!,#REF!,#REF!,#REF!</definedName>
    <definedName name="Z_9E0C48FF_FFCC_11D1_98BA_00C04FC96ABD_.wvu.Rows" localSheetId="14" hidden="1">#REF!,#REF!,#REF!,#REF!,#REF!,#REF!,#REF!,#REF!</definedName>
    <definedName name="Z_9E0C48FF_FFCC_11D1_98BA_00C04FC96ABD_.wvu.Rows" hidden="1">#REF!,#REF!,#REF!,#REF!,#REF!,#REF!,#REF!,#REF!</definedName>
    <definedName name="Z_9E0C4900_FFCC_11D1_98BA_00C04FC96ABD_.wvu.Rows" localSheetId="14" hidden="1">#REF!,#REF!,#REF!,#REF!,#REF!,#REF!,#REF!,#REF!</definedName>
    <definedName name="Z_9E0C4900_FFCC_11D1_98BA_00C04FC96ABD_.wvu.Rows" hidden="1">#REF!,#REF!,#REF!,#REF!,#REF!,#REF!,#REF!,#REF!</definedName>
    <definedName name="Z_9E0C4901_FFCC_11D1_98BA_00C04FC96ABD_.wvu.Rows" localSheetId="14" hidden="1">#REF!,#REF!,#REF!,#REF!,#REF!,#REF!,#REF!,#REF!</definedName>
    <definedName name="Z_9E0C4901_FFCC_11D1_98BA_00C04FC96ABD_.wvu.Rows" hidden="1">#REF!,#REF!,#REF!,#REF!,#REF!,#REF!,#REF!,#REF!</definedName>
    <definedName name="Z_9E0C4903_FFCC_11D1_98BA_00C04FC96ABD_.wvu.Rows" localSheetId="14" hidden="1">#REF!,#REF!,#REF!,#REF!,#REF!,#REF!,#REF!,#REF!,#REF!</definedName>
    <definedName name="Z_9E0C4903_FFCC_11D1_98BA_00C04FC96ABD_.wvu.Rows" hidden="1">#REF!,#REF!,#REF!,#REF!,#REF!,#REF!,#REF!,#REF!,#REF!</definedName>
    <definedName name="Z_9E0C4904_FFCC_11D1_98BA_00C04FC96ABD_.wvu.Rows" localSheetId="14" hidden="1">#REF!,#REF!,#REF!,#REF!,#REF!,#REF!,#REF!,#REF!,#REF!</definedName>
    <definedName name="Z_9E0C4904_FFCC_11D1_98BA_00C04FC96ABD_.wvu.Rows" hidden="1">#REF!,#REF!,#REF!,#REF!,#REF!,#REF!,#REF!,#REF!,#REF!</definedName>
    <definedName name="Z_9E0C4905_FFCC_11D1_98BA_00C04FC96ABD_.wvu.Rows" localSheetId="14" hidden="1">#REF!,#REF!,#REF!,#REF!,#REF!,#REF!</definedName>
    <definedName name="Z_9E0C4905_FFCC_11D1_98BA_00C04FC96ABD_.wvu.Rows" hidden="1">#REF!,#REF!,#REF!,#REF!,#REF!,#REF!</definedName>
    <definedName name="Z_C21FAE85_013A_11D2_98BD_00C04FC96ABD_.wvu.Rows" localSheetId="14" hidden="1">#REF!,#REF!,#REF!,#REF!,#REF!,#REF!</definedName>
    <definedName name="Z_C21FAE85_013A_11D2_98BD_00C04FC96ABD_.wvu.Rows" hidden="1">#REF!,#REF!,#REF!,#REF!,#REF!,#REF!</definedName>
    <definedName name="Z_C21FAE86_013A_11D2_98BD_00C04FC96ABD_.wvu.Rows" localSheetId="14" hidden="1">#REF!,#REF!,#REF!,#REF!,#REF!,#REF!</definedName>
    <definedName name="Z_C21FAE86_013A_11D2_98BD_00C04FC96ABD_.wvu.Rows" hidden="1">#REF!,#REF!,#REF!,#REF!,#REF!,#REF!</definedName>
    <definedName name="Z_C21FAE87_013A_11D2_98BD_00C04FC96ABD_.wvu.Rows" localSheetId="14" hidden="1">#REF!,#REF!,#REF!,#REF!,#REF!,#REF!</definedName>
    <definedName name="Z_C21FAE87_013A_11D2_98BD_00C04FC96ABD_.wvu.Rows" hidden="1">#REF!,#REF!,#REF!,#REF!,#REF!,#REF!</definedName>
    <definedName name="Z_C21FAE88_013A_11D2_98BD_00C04FC96ABD_.wvu.Rows" localSheetId="14" hidden="1">#REF!,#REF!,#REF!,#REF!,#REF!,#REF!</definedName>
    <definedName name="Z_C21FAE88_013A_11D2_98BD_00C04FC96ABD_.wvu.Rows" hidden="1">#REF!,#REF!,#REF!,#REF!,#REF!,#REF!</definedName>
    <definedName name="Z_C21FAE89_013A_11D2_98BD_00C04FC96ABD_.wvu.Rows" localSheetId="14" hidden="1">#REF!,#REF!,#REF!,#REF!,#REF!,#REF!,#REF!,#REF!</definedName>
    <definedName name="Z_C21FAE89_013A_11D2_98BD_00C04FC96ABD_.wvu.Rows" hidden="1">#REF!,#REF!,#REF!,#REF!,#REF!,#REF!,#REF!,#REF!</definedName>
    <definedName name="Z_C21FAE8A_013A_11D2_98BD_00C04FC96ABD_.wvu.Rows" localSheetId="14" hidden="1">#REF!,#REF!,#REF!,#REF!,#REF!,#REF!,#REF!</definedName>
    <definedName name="Z_C21FAE8A_013A_11D2_98BD_00C04FC96ABD_.wvu.Rows" hidden="1">#REF!,#REF!,#REF!,#REF!,#REF!,#REF!,#REF!</definedName>
    <definedName name="Z_C21FAE8B_013A_11D2_98BD_00C04FC96ABD_.wvu.Rows" localSheetId="14" hidden="1">#REF!,#REF!,#REF!,#REF!,#REF!,#REF!,#REF!</definedName>
    <definedName name="Z_C21FAE8B_013A_11D2_98BD_00C04FC96ABD_.wvu.Rows" hidden="1">#REF!,#REF!,#REF!,#REF!,#REF!,#REF!,#REF!</definedName>
    <definedName name="Z_C21FAE8C_013A_11D2_98BD_00C04FC96ABD_.wvu.Rows" localSheetId="14" hidden="1">#REF!,#REF!,#REF!,#REF!,#REF!,#REF!,#REF!,#REF!</definedName>
    <definedName name="Z_C21FAE8C_013A_11D2_98BD_00C04FC96ABD_.wvu.Rows" hidden="1">#REF!,#REF!,#REF!,#REF!,#REF!,#REF!,#REF!,#REF!</definedName>
    <definedName name="Z_C21FAE8D_013A_11D2_98BD_00C04FC96ABD_.wvu.Rows" localSheetId="14" hidden="1">#REF!,#REF!,#REF!,#REF!,#REF!,#REF!,#REF!,#REF!</definedName>
    <definedName name="Z_C21FAE8D_013A_11D2_98BD_00C04FC96ABD_.wvu.Rows" hidden="1">#REF!,#REF!,#REF!,#REF!,#REF!,#REF!,#REF!,#REF!</definedName>
    <definedName name="Z_C21FAE8E_013A_11D2_98BD_00C04FC96ABD_.wvu.Rows" localSheetId="14" hidden="1">#REF!,#REF!,#REF!,#REF!,#REF!,#REF!,#REF!,#REF!</definedName>
    <definedName name="Z_C21FAE8E_013A_11D2_98BD_00C04FC96ABD_.wvu.Rows" hidden="1">#REF!,#REF!,#REF!,#REF!,#REF!,#REF!,#REF!,#REF!</definedName>
    <definedName name="Z_C21FAE90_013A_11D2_98BD_00C04FC96ABD_.wvu.Rows" localSheetId="14" hidden="1">#REF!,#REF!,#REF!,#REF!,#REF!,#REF!,#REF!,#REF!,#REF!</definedName>
    <definedName name="Z_C21FAE90_013A_11D2_98BD_00C04FC96ABD_.wvu.Rows" hidden="1">#REF!,#REF!,#REF!,#REF!,#REF!,#REF!,#REF!,#REF!,#REF!</definedName>
    <definedName name="Z_C21FAE91_013A_11D2_98BD_00C04FC96ABD_.wvu.Rows" localSheetId="14" hidden="1">#REF!,#REF!,#REF!,#REF!,#REF!,#REF!,#REF!,#REF!,#REF!</definedName>
    <definedName name="Z_C21FAE91_013A_11D2_98BD_00C04FC96ABD_.wvu.Rows" hidden="1">#REF!,#REF!,#REF!,#REF!,#REF!,#REF!,#REF!,#REF!,#REF!</definedName>
    <definedName name="Z_C21FAE92_013A_11D2_98BD_00C04FC96ABD_.wvu.Rows" localSheetId="14" hidden="1">#REF!,#REF!,#REF!,#REF!,#REF!,#REF!</definedName>
    <definedName name="Z_C21FAE92_013A_11D2_98BD_00C04FC96ABD_.wvu.Rows" hidden="1">#REF!,#REF!,#REF!,#REF!,#REF!,#REF!</definedName>
    <definedName name="Z_CF25EF4A_FFAB_11D1_98B7_00C04FC96ABD_.wvu.Rows" localSheetId="14" hidden="1">#REF!,#REF!,#REF!,#REF!,#REF!,#REF!</definedName>
    <definedName name="Z_CF25EF4A_FFAB_11D1_98B7_00C04FC96ABD_.wvu.Rows" hidden="1">#REF!,#REF!,#REF!,#REF!,#REF!,#REF!</definedName>
    <definedName name="Z_CF25EF4B_FFAB_11D1_98B7_00C04FC96ABD_.wvu.Rows" localSheetId="14" hidden="1">#REF!,#REF!,#REF!,#REF!,#REF!,#REF!</definedName>
    <definedName name="Z_CF25EF4B_FFAB_11D1_98B7_00C04FC96ABD_.wvu.Rows" hidden="1">#REF!,#REF!,#REF!,#REF!,#REF!,#REF!</definedName>
    <definedName name="Z_CF25EF4C_FFAB_11D1_98B7_00C04FC96ABD_.wvu.Rows" localSheetId="14" hidden="1">#REF!,#REF!,#REF!,#REF!,#REF!,#REF!</definedName>
    <definedName name="Z_CF25EF4C_FFAB_11D1_98B7_00C04FC96ABD_.wvu.Rows" hidden="1">#REF!,#REF!,#REF!,#REF!,#REF!,#REF!</definedName>
    <definedName name="Z_CF25EF4D_FFAB_11D1_98B7_00C04FC96ABD_.wvu.Rows" localSheetId="14" hidden="1">#REF!,#REF!,#REF!,#REF!,#REF!,#REF!</definedName>
    <definedName name="Z_CF25EF4D_FFAB_11D1_98B7_00C04FC96ABD_.wvu.Rows" hidden="1">#REF!,#REF!,#REF!,#REF!,#REF!,#REF!</definedName>
    <definedName name="Z_CF25EF4E_FFAB_11D1_98B7_00C04FC96ABD_.wvu.Rows" localSheetId="14" hidden="1">#REF!,#REF!,#REF!,#REF!,#REF!,#REF!,#REF!,#REF!</definedName>
    <definedName name="Z_CF25EF4E_FFAB_11D1_98B7_00C04FC96ABD_.wvu.Rows" hidden="1">#REF!,#REF!,#REF!,#REF!,#REF!,#REF!,#REF!,#REF!</definedName>
    <definedName name="Z_CF25EF4F_FFAB_11D1_98B7_00C04FC96ABD_.wvu.Rows" localSheetId="14" hidden="1">#REF!,#REF!,#REF!,#REF!,#REF!,#REF!,#REF!</definedName>
    <definedName name="Z_CF25EF4F_FFAB_11D1_98B7_00C04FC96ABD_.wvu.Rows" hidden="1">#REF!,#REF!,#REF!,#REF!,#REF!,#REF!,#REF!</definedName>
    <definedName name="Z_CF25EF50_FFAB_11D1_98B7_00C04FC96ABD_.wvu.Rows" localSheetId="14" hidden="1">#REF!,#REF!,#REF!,#REF!,#REF!,#REF!,#REF!</definedName>
    <definedName name="Z_CF25EF50_FFAB_11D1_98B7_00C04FC96ABD_.wvu.Rows" hidden="1">#REF!,#REF!,#REF!,#REF!,#REF!,#REF!,#REF!</definedName>
    <definedName name="Z_CF25EF51_FFAB_11D1_98B7_00C04FC96ABD_.wvu.Rows" localSheetId="14" hidden="1">#REF!,#REF!,#REF!,#REF!,#REF!,#REF!,#REF!,#REF!</definedName>
    <definedName name="Z_CF25EF51_FFAB_11D1_98B7_00C04FC96ABD_.wvu.Rows" hidden="1">#REF!,#REF!,#REF!,#REF!,#REF!,#REF!,#REF!,#REF!</definedName>
    <definedName name="Z_CF25EF52_FFAB_11D1_98B7_00C04FC96ABD_.wvu.Rows" localSheetId="14" hidden="1">#REF!,#REF!,#REF!,#REF!,#REF!,#REF!,#REF!,#REF!</definedName>
    <definedName name="Z_CF25EF52_FFAB_11D1_98B7_00C04FC96ABD_.wvu.Rows" hidden="1">#REF!,#REF!,#REF!,#REF!,#REF!,#REF!,#REF!,#REF!</definedName>
    <definedName name="Z_CF25EF53_FFAB_11D1_98B7_00C04FC96ABD_.wvu.Rows" localSheetId="14" hidden="1">#REF!,#REF!,#REF!,#REF!,#REF!,#REF!,#REF!,#REF!</definedName>
    <definedName name="Z_CF25EF53_FFAB_11D1_98B7_00C04FC96ABD_.wvu.Rows" hidden="1">#REF!,#REF!,#REF!,#REF!,#REF!,#REF!,#REF!,#REF!</definedName>
    <definedName name="Z_CF25EF55_FFAB_11D1_98B7_00C04FC96ABD_.wvu.Rows" localSheetId="14" hidden="1">#REF!,#REF!,#REF!,#REF!,#REF!,#REF!,#REF!,#REF!,#REF!</definedName>
    <definedName name="Z_CF25EF55_FFAB_11D1_98B7_00C04FC96ABD_.wvu.Rows" hidden="1">#REF!,#REF!,#REF!,#REF!,#REF!,#REF!,#REF!,#REF!,#REF!</definedName>
    <definedName name="Z_CF25EF56_FFAB_11D1_98B7_00C04FC96ABD_.wvu.Rows" localSheetId="14" hidden="1">#REF!,#REF!,#REF!,#REF!,#REF!,#REF!,#REF!,#REF!,#REF!</definedName>
    <definedName name="Z_CF25EF56_FFAB_11D1_98B7_00C04FC96ABD_.wvu.Rows" hidden="1">#REF!,#REF!,#REF!,#REF!,#REF!,#REF!,#REF!,#REF!,#REF!</definedName>
    <definedName name="Z_CF25EF57_FFAB_11D1_98B7_00C04FC96ABD_.wvu.Rows" localSheetId="14" hidden="1">#REF!,#REF!,#REF!,#REF!,#REF!,#REF!</definedName>
    <definedName name="Z_CF25EF57_FFAB_11D1_98B7_00C04FC96ABD_.wvu.Rows" hidden="1">#REF!,#REF!,#REF!,#REF!,#REF!,#REF!</definedName>
    <definedName name="Z_EA8011E5_017A_11D2_98BD_00C04FC96ABD_.wvu.Rows" localSheetId="14" hidden="1">#REF!,#REF!,#REF!,#REF!,#REF!,#REF!,#REF!</definedName>
    <definedName name="Z_EA8011E5_017A_11D2_98BD_00C04FC96ABD_.wvu.Rows" hidden="1">#REF!,#REF!,#REF!,#REF!,#REF!,#REF!,#REF!</definedName>
    <definedName name="Z_EA8011E6_017A_11D2_98BD_00C04FC96ABD_.wvu.Rows" localSheetId="14" hidden="1">#REF!,#REF!,#REF!,#REF!,#REF!,#REF!,#REF!</definedName>
    <definedName name="Z_EA8011E6_017A_11D2_98BD_00C04FC96ABD_.wvu.Rows" hidden="1">#REF!,#REF!,#REF!,#REF!,#REF!,#REF!,#REF!</definedName>
    <definedName name="Z_EA8011E9_017A_11D2_98BD_00C04FC96ABD_.wvu.Rows" localSheetId="14" hidden="1">#REF!,#REF!,#REF!,#REF!,#REF!,#REF!,#REF!,#REF!</definedName>
    <definedName name="Z_EA8011E9_017A_11D2_98BD_00C04FC96ABD_.wvu.Rows" hidden="1">#REF!,#REF!,#REF!,#REF!,#REF!,#REF!,#REF!,#REF!</definedName>
    <definedName name="Z_EA8011EC_017A_11D2_98BD_00C04FC96ABD_.wvu.Rows" localSheetId="14" hidden="1">#REF!,#REF!,#REF!,#REF!,#REF!,#REF!,#REF!,#REF!,#REF!</definedName>
    <definedName name="Z_EA8011EC_017A_11D2_98BD_00C04FC96ABD_.wvu.Rows" hidden="1">#REF!,#REF!,#REF!,#REF!,#REF!,#REF!,#REF!,#REF!,#REF!</definedName>
    <definedName name="Z_EA86CE3A_00A2_11D2_98BC_00C04FC96ABD_.wvu.Rows" localSheetId="14" hidden="1">#REF!,#REF!,#REF!,#REF!,#REF!,#REF!</definedName>
    <definedName name="Z_EA86CE3A_00A2_11D2_98BC_00C04FC96ABD_.wvu.Rows" hidden="1">#REF!,#REF!,#REF!,#REF!,#REF!,#REF!</definedName>
    <definedName name="Z_EA86CE3B_00A2_11D2_98BC_00C04FC96ABD_.wvu.Rows" localSheetId="14" hidden="1">#REF!,#REF!,#REF!,#REF!,#REF!,#REF!</definedName>
    <definedName name="Z_EA86CE3B_00A2_11D2_98BC_00C04FC96ABD_.wvu.Rows" hidden="1">#REF!,#REF!,#REF!,#REF!,#REF!,#REF!</definedName>
    <definedName name="Z_EA86CE3C_00A2_11D2_98BC_00C04FC96ABD_.wvu.Rows" localSheetId="14" hidden="1">#REF!,#REF!,#REF!,#REF!,#REF!,#REF!</definedName>
    <definedName name="Z_EA86CE3C_00A2_11D2_98BC_00C04FC96ABD_.wvu.Rows" hidden="1">#REF!,#REF!,#REF!,#REF!,#REF!,#REF!</definedName>
    <definedName name="Z_EA86CE3D_00A2_11D2_98BC_00C04FC96ABD_.wvu.Rows" localSheetId="14" hidden="1">#REF!,#REF!,#REF!,#REF!,#REF!,#REF!</definedName>
    <definedName name="Z_EA86CE3D_00A2_11D2_98BC_00C04FC96ABD_.wvu.Rows" hidden="1">#REF!,#REF!,#REF!,#REF!,#REF!,#REF!</definedName>
    <definedName name="Z_EA86CE3E_00A2_11D2_98BC_00C04FC96ABD_.wvu.Rows" localSheetId="14" hidden="1">#REF!,#REF!,#REF!,#REF!,#REF!,#REF!,#REF!,#REF!</definedName>
    <definedName name="Z_EA86CE3E_00A2_11D2_98BC_00C04FC96ABD_.wvu.Rows" hidden="1">#REF!,#REF!,#REF!,#REF!,#REF!,#REF!,#REF!,#REF!</definedName>
    <definedName name="Z_EA86CE3F_00A2_11D2_98BC_00C04FC96ABD_.wvu.Rows" localSheetId="14" hidden="1">#REF!,#REF!,#REF!,#REF!,#REF!,#REF!,#REF!</definedName>
    <definedName name="Z_EA86CE3F_00A2_11D2_98BC_00C04FC96ABD_.wvu.Rows" hidden="1">#REF!,#REF!,#REF!,#REF!,#REF!,#REF!,#REF!</definedName>
    <definedName name="Z_EA86CE40_00A2_11D2_98BC_00C04FC96ABD_.wvu.Rows" localSheetId="14" hidden="1">#REF!,#REF!,#REF!,#REF!,#REF!,#REF!,#REF!</definedName>
    <definedName name="Z_EA86CE40_00A2_11D2_98BC_00C04FC96ABD_.wvu.Rows" hidden="1">#REF!,#REF!,#REF!,#REF!,#REF!,#REF!,#REF!</definedName>
    <definedName name="Z_EA86CE41_00A2_11D2_98BC_00C04FC96ABD_.wvu.Rows" localSheetId="14" hidden="1">#REF!,#REF!,#REF!,#REF!,#REF!,#REF!,#REF!,#REF!</definedName>
    <definedName name="Z_EA86CE41_00A2_11D2_98BC_00C04FC96ABD_.wvu.Rows" hidden="1">#REF!,#REF!,#REF!,#REF!,#REF!,#REF!,#REF!,#REF!</definedName>
    <definedName name="Z_EA86CE42_00A2_11D2_98BC_00C04FC96ABD_.wvu.Rows" localSheetId="14" hidden="1">#REF!,#REF!,#REF!,#REF!,#REF!,#REF!,#REF!,#REF!</definedName>
    <definedName name="Z_EA86CE42_00A2_11D2_98BC_00C04FC96ABD_.wvu.Rows" hidden="1">#REF!,#REF!,#REF!,#REF!,#REF!,#REF!,#REF!,#REF!</definedName>
    <definedName name="Z_EA86CE43_00A2_11D2_98BC_00C04FC96ABD_.wvu.Rows" localSheetId="14" hidden="1">#REF!,#REF!,#REF!,#REF!,#REF!,#REF!,#REF!,#REF!</definedName>
    <definedName name="Z_EA86CE43_00A2_11D2_98BC_00C04FC96ABD_.wvu.Rows" hidden="1">#REF!,#REF!,#REF!,#REF!,#REF!,#REF!,#REF!,#REF!</definedName>
    <definedName name="Z_EA86CE45_00A2_11D2_98BC_00C04FC96ABD_.wvu.Rows" localSheetId="14" hidden="1">#REF!,#REF!,#REF!,#REF!,#REF!,#REF!,#REF!,#REF!,#REF!</definedName>
    <definedName name="Z_EA86CE45_00A2_11D2_98BC_00C04FC96ABD_.wvu.Rows" hidden="1">#REF!,#REF!,#REF!,#REF!,#REF!,#REF!,#REF!,#REF!,#REF!</definedName>
    <definedName name="Z_EA86CE46_00A2_11D2_98BC_00C04FC96ABD_.wvu.Rows" localSheetId="14" hidden="1">#REF!,#REF!,#REF!,#REF!,#REF!,#REF!,#REF!,#REF!,#REF!</definedName>
    <definedName name="Z_EA86CE46_00A2_11D2_98BC_00C04FC96ABD_.wvu.Rows" hidden="1">#REF!,#REF!,#REF!,#REF!,#REF!,#REF!,#REF!,#REF!,#REF!</definedName>
    <definedName name="Z_EA86CE47_00A2_11D2_98BC_00C04FC96ABD_.wvu.Rows" localSheetId="14" hidden="1">#REF!,#REF!,#REF!,#REF!,#REF!,#REF!</definedName>
    <definedName name="Z_EA86CE47_00A2_11D2_98BC_00C04FC96ABD_.wvu.Rows" hidden="1">#REF!,#REF!,#REF!,#REF!,#REF!,#REF!</definedName>
    <definedName name="zac_kles" localSheetId="14">#REF!</definedName>
    <definedName name="zac_kles" localSheetId="15">#REF!</definedName>
    <definedName name="zac_kles">#REF!</definedName>
    <definedName name="zac_kles_2" localSheetId="14">#REF!</definedName>
    <definedName name="zac_kles_2">#REF!</definedName>
    <definedName name="zapr16" localSheetId="14">#REF!</definedName>
    <definedName name="zapr16">#REF!</definedName>
    <definedName name="zapr17" localSheetId="14">#REF!</definedName>
    <definedName name="zapr17">#REF!</definedName>
    <definedName name="zapr18">#REF!</definedName>
    <definedName name="zapr19">#REF!</definedName>
    <definedName name="zapr20">#REF!</definedName>
    <definedName name="zapr21">#REF!</definedName>
    <definedName name="zaug16" localSheetId="14">#REF!</definedName>
    <definedName name="zaug16">#REF!</definedName>
    <definedName name="zaug17" localSheetId="14">#REF!</definedName>
    <definedName name="zaug17">#REF!</definedName>
    <definedName name="zaug18">#REF!</definedName>
    <definedName name="zaug19">#REF!</definedName>
    <definedName name="zaug20">#REF!</definedName>
    <definedName name="zaug21">#REF!</definedName>
    <definedName name="zdec16" localSheetId="14">#REF!</definedName>
    <definedName name="zdec16">#REF!</definedName>
    <definedName name="zdec17" localSheetId="14">#REF!</definedName>
    <definedName name="zdec17">#REF!</definedName>
    <definedName name="zdec18">#REF!</definedName>
    <definedName name="zdec19">#REF!</definedName>
    <definedName name="zdec20">#REF!</definedName>
    <definedName name="zdec21">#REF!</definedName>
    <definedName name="zfeb16" localSheetId="14">#REF!</definedName>
    <definedName name="zfeb16">#REF!</definedName>
    <definedName name="zfeb17" localSheetId="14">#REF!</definedName>
    <definedName name="zfeb17">#REF!</definedName>
    <definedName name="zfeb18">#REF!</definedName>
    <definedName name="zfeb19">#REF!</definedName>
    <definedName name="zfeb20">#REF!</definedName>
    <definedName name="zfeb21">#REF!</definedName>
    <definedName name="zjan19">#REF!</definedName>
    <definedName name="zjan20">#REF!</definedName>
    <definedName name="zjan21">#REF!</definedName>
    <definedName name="zjul16" localSheetId="14">#REF!</definedName>
    <definedName name="zjul16">#REF!</definedName>
    <definedName name="zjul17" localSheetId="14">#REF!</definedName>
    <definedName name="zjul17">#REF!</definedName>
    <definedName name="zjul18">#REF!</definedName>
    <definedName name="zjul19">#REF!</definedName>
    <definedName name="zjul20">#REF!</definedName>
    <definedName name="zjul21">#REF!</definedName>
    <definedName name="zjun16" localSheetId="14">#REF!</definedName>
    <definedName name="zjun16">#REF!</definedName>
    <definedName name="zjun17" localSheetId="14">#REF!</definedName>
    <definedName name="zjun17">#REF!</definedName>
    <definedName name="zjun18">#REF!</definedName>
    <definedName name="zjun19">#REF!</definedName>
    <definedName name="zjun20">#REF!</definedName>
    <definedName name="zjun21">#REF!</definedName>
    <definedName name="ZlucTabOzdob" localSheetId="14">#REF!</definedName>
    <definedName name="ZlucTabOzdob">#REF!</definedName>
    <definedName name="zmaj16" localSheetId="14">#REF!</definedName>
    <definedName name="zmaj16">#REF!</definedName>
    <definedName name="zmaj17" localSheetId="14">#REF!</definedName>
    <definedName name="zmaj17">#REF!</definedName>
    <definedName name="zmaj18">#REF!</definedName>
    <definedName name="zmaj19">#REF!</definedName>
    <definedName name="zmaj20">#REF!</definedName>
    <definedName name="zmaj21">#REF!</definedName>
    <definedName name="zmar16" localSheetId="14">#REF!</definedName>
    <definedName name="zmar16">#REF!</definedName>
    <definedName name="zmar17" localSheetId="14">#REF!</definedName>
    <definedName name="zmar17">#REF!</definedName>
    <definedName name="zmar18">#REF!</definedName>
    <definedName name="zmar19">#REF!</definedName>
    <definedName name="zmar20">#REF!</definedName>
    <definedName name="zmar21">#REF!</definedName>
    <definedName name="znov16" localSheetId="14">#REF!</definedName>
    <definedName name="znov16">#REF!</definedName>
    <definedName name="znov17" localSheetId="14">#REF!</definedName>
    <definedName name="znov17">#REF!</definedName>
    <definedName name="znov18">#REF!</definedName>
    <definedName name="znov19">#REF!</definedName>
    <definedName name="znov20">#REF!</definedName>
    <definedName name="znov21">#REF!</definedName>
    <definedName name="zokt16" localSheetId="14">#REF!</definedName>
    <definedName name="zokt16">#REF!</definedName>
    <definedName name="zokt17" localSheetId="14">#REF!</definedName>
    <definedName name="zokt17">#REF!</definedName>
    <definedName name="zokt18">#REF!</definedName>
    <definedName name="zokt19">#REF!</definedName>
    <definedName name="zokt20">#REF!</definedName>
    <definedName name="zokt21">#REF!</definedName>
    <definedName name="Zoznam_tabuliek_a_grafov_použitých_v_materiáli" localSheetId="14">#REF!</definedName>
    <definedName name="Zoznam_tabuliek_a_grafov_použitých_v_materiáli">obsah!$A$5:$A$29</definedName>
    <definedName name="ZPee_2" localSheetId="14">#REF!</definedName>
    <definedName name="ZPee_2" localSheetId="15">#REF!</definedName>
    <definedName name="ZPee_2">#REF!</definedName>
    <definedName name="ZPer_2" localSheetId="14">#REF!</definedName>
    <definedName name="ZPer_2" localSheetId="15">#REF!</definedName>
    <definedName name="ZPer_2">#REF!</definedName>
    <definedName name="zpiz" localSheetId="14">#REF!</definedName>
    <definedName name="zpiz">#REF!</definedName>
    <definedName name="zsep16" localSheetId="14">#REF!</definedName>
    <definedName name="zsep16">#REF!</definedName>
    <definedName name="zsep17" localSheetId="14">#REF!</definedName>
    <definedName name="zsep17">#REF!</definedName>
    <definedName name="zsep18">#REF!</definedName>
    <definedName name="zsep19">#REF!</definedName>
    <definedName name="zsep20">#REF!</definedName>
    <definedName name="zsep21">#REF!</definedName>
    <definedName name="ztr" localSheetId="14" hidden="1">{"'előző év december'!$A$2:$CP$214"}</definedName>
    <definedName name="ztr" localSheetId="15" hidden="1">{"'előző év december'!$A$2:$CP$214"}</definedName>
    <definedName name="ztr" hidden="1">{"'előző év december'!$A$2:$CP$214"}</definedName>
    <definedName name="zz" localSheetId="14" hidden="1">{"Tab1",#N/A,FALSE,"P";"Tab2",#N/A,FALSE,"P"}</definedName>
    <definedName name="zz" localSheetId="15" hidden="1">{"Tab1",#N/A,FALSE,"P";"Tab2",#N/A,FALSE,"P"}</definedName>
    <definedName name="zz" hidden="1">{"Tab1",#N/A,FALSE,"P";"Tab2",#N/A,FALSE,"P"}</definedName>
    <definedName name="zzs">#REF!</definedName>
    <definedName name="zzz" localSheetId="14" hidden="1">{"'előző év december'!$A$2:$CP$214"}</definedName>
    <definedName name="zzz" localSheetId="15" hidden="1">{"'előző év december'!$A$2:$CP$214"}</definedName>
    <definedName name="zzz" hidden="1">{"'előző év december'!$A$2:$CP$214"}</definedName>
    <definedName name="zzzs" localSheetId="14">#REF!</definedName>
    <definedName name="zzzs">#REF!</definedName>
    <definedName name="ž" localSheetId="14">#REF!</definedName>
    <definedName name="ž">#REF!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9" i="3" l="1"/>
  <c r="G40" i="3" s="1"/>
  <c r="I39" i="3"/>
  <c r="I40" i="3" s="1"/>
  <c r="K40" i="3" s="1"/>
  <c r="K39" i="3"/>
  <c r="C40" i="3"/>
  <c r="D40" i="3"/>
  <c r="F40" i="3"/>
  <c r="H40" i="3"/>
  <c r="C3" i="25"/>
  <c r="D3" i="25"/>
  <c r="E3" i="25"/>
  <c r="F3" i="25"/>
  <c r="G3" i="25"/>
  <c r="H3" i="25"/>
  <c r="I3" i="25"/>
  <c r="J3" i="25"/>
  <c r="K3" i="25"/>
  <c r="L3" i="25"/>
  <c r="B3" i="25"/>
  <c r="C3" i="24"/>
  <c r="D3" i="24"/>
  <c r="E3" i="24"/>
  <c r="E13" i="24" s="1"/>
  <c r="E14" i="24" s="1"/>
  <c r="F3" i="24"/>
  <c r="F13" i="24" s="1"/>
  <c r="F14" i="24" s="1"/>
  <c r="G3" i="24"/>
  <c r="G13" i="24" s="1"/>
  <c r="G14" i="24" s="1"/>
  <c r="H3" i="24"/>
  <c r="I3" i="24"/>
  <c r="J3" i="24"/>
  <c r="K3" i="24"/>
  <c r="L3" i="24"/>
  <c r="B3" i="24"/>
  <c r="C8" i="24"/>
  <c r="D8" i="24"/>
  <c r="E8" i="24"/>
  <c r="F8" i="24"/>
  <c r="G8" i="24"/>
  <c r="H8" i="24"/>
  <c r="I8" i="24"/>
  <c r="J8" i="24"/>
  <c r="K8" i="24"/>
  <c r="L8" i="24"/>
  <c r="L13" i="24" s="1"/>
  <c r="L14" i="24" s="1"/>
  <c r="B8" i="24"/>
  <c r="B13" i="24" l="1"/>
  <c r="B14" i="24" s="1"/>
  <c r="D13" i="24"/>
  <c r="D14" i="24" s="1"/>
  <c r="C13" i="24"/>
  <c r="C14" i="24" s="1"/>
  <c r="K13" i="24"/>
  <c r="K14" i="24" s="1"/>
  <c r="J13" i="24"/>
  <c r="J14" i="24" s="1"/>
  <c r="I13" i="24"/>
  <c r="I14" i="24" s="1"/>
  <c r="H13" i="24"/>
  <c r="H14" i="24" s="1"/>
  <c r="C10" i="2"/>
  <c r="D10" i="2"/>
  <c r="E10" i="2"/>
  <c r="F10" i="2"/>
  <c r="G10" i="2"/>
  <c r="H10" i="2"/>
  <c r="I10" i="2"/>
  <c r="J10" i="2"/>
  <c r="K10" i="2"/>
  <c r="L10" i="2"/>
  <c r="M10" i="2"/>
  <c r="N10" i="2"/>
  <c r="O10" i="2"/>
  <c r="P10" i="2"/>
  <c r="Q10" i="2"/>
  <c r="R10" i="2"/>
  <c r="C9" i="2"/>
  <c r="D9" i="2"/>
  <c r="E9" i="2"/>
  <c r="F9" i="2"/>
  <c r="G9" i="2"/>
  <c r="H9" i="2"/>
  <c r="I9" i="2"/>
  <c r="J9" i="2"/>
  <c r="K9" i="2"/>
  <c r="L9" i="2"/>
  <c r="M9" i="2"/>
  <c r="N9" i="2"/>
  <c r="O9" i="2"/>
  <c r="P9" i="2"/>
  <c r="Q9" i="2"/>
  <c r="R9" i="2"/>
  <c r="C8" i="2"/>
  <c r="D8" i="2"/>
  <c r="E8" i="2"/>
  <c r="F8" i="2"/>
  <c r="G8" i="2"/>
  <c r="H8" i="2"/>
  <c r="I8" i="2"/>
  <c r="J8" i="2"/>
  <c r="K8" i="2"/>
  <c r="L8" i="2"/>
  <c r="M8" i="2"/>
  <c r="N8" i="2"/>
  <c r="O8" i="2"/>
  <c r="P8" i="2"/>
  <c r="Q8" i="2"/>
  <c r="R8" i="2"/>
  <c r="C6" i="2"/>
  <c r="D6" i="2"/>
  <c r="E6" i="2"/>
  <c r="F6" i="2"/>
  <c r="G6" i="2"/>
  <c r="H6" i="2"/>
  <c r="I6" i="2"/>
  <c r="J6" i="2"/>
  <c r="K6" i="2"/>
  <c r="L6" i="2"/>
  <c r="M6" i="2"/>
  <c r="N6" i="2"/>
  <c r="O6" i="2"/>
  <c r="P6" i="2"/>
  <c r="Q6" i="2"/>
  <c r="R6" i="2"/>
  <c r="D5" i="30"/>
  <c r="E5" i="30"/>
  <c r="F5" i="30"/>
  <c r="G5" i="30"/>
  <c r="H5" i="30"/>
  <c r="I5" i="30"/>
  <c r="J5" i="30"/>
  <c r="K5" i="30"/>
  <c r="L5" i="30"/>
  <c r="M5" i="30"/>
  <c r="B13" i="10"/>
  <c r="B8" i="10"/>
  <c r="M4" i="9"/>
  <c r="M5" i="9"/>
  <c r="M3" i="9"/>
  <c r="B18" i="26"/>
  <c r="B20" i="10" l="1"/>
  <c r="B47" i="10" s="1"/>
  <c r="B3" i="27" l="1"/>
  <c r="C3" i="27"/>
  <c r="D3" i="27"/>
  <c r="E3" i="27"/>
  <c r="B9" i="2"/>
  <c r="B8" i="2"/>
  <c r="B6" i="2"/>
  <c r="B10" i="2" s="1"/>
  <c r="B9" i="23" l="1"/>
  <c r="C9" i="23"/>
  <c r="D9" i="23"/>
  <c r="E9" i="23"/>
  <c r="F9" i="23"/>
  <c r="G9" i="23"/>
  <c r="H9" i="23"/>
  <c r="I9" i="23"/>
  <c r="J9" i="23"/>
  <c r="K9" i="23"/>
  <c r="L9" i="23"/>
  <c r="B8" i="23"/>
  <c r="C8" i="23"/>
  <c r="D8" i="23"/>
  <c r="E8" i="23"/>
  <c r="F8" i="23"/>
  <c r="G8" i="23"/>
  <c r="H8" i="23"/>
  <c r="I8" i="23"/>
  <c r="J8" i="23"/>
  <c r="K8" i="23"/>
  <c r="L8" i="23"/>
  <c r="B6" i="23"/>
  <c r="B10" i="23" s="1"/>
  <c r="C6" i="23"/>
  <c r="C10" i="23" s="1"/>
  <c r="D6" i="23"/>
  <c r="D10" i="23" s="1"/>
  <c r="E6" i="23"/>
  <c r="E10" i="23" s="1"/>
  <c r="F6" i="23"/>
  <c r="F10" i="23" s="1"/>
  <c r="G6" i="23"/>
  <c r="G10" i="23" s="1"/>
  <c r="H6" i="23"/>
  <c r="H10" i="23" s="1"/>
  <c r="I6" i="23"/>
  <c r="I10" i="23" s="1"/>
  <c r="J6" i="23"/>
  <c r="J10" i="23" s="1"/>
  <c r="K6" i="23"/>
  <c r="K10" i="23" s="1"/>
  <c r="L6" i="23"/>
  <c r="L10" i="23" s="1"/>
  <c r="B13" i="30" l="1"/>
  <c r="B14" i="30" s="1"/>
  <c r="C13" i="30"/>
  <c r="D13" i="30"/>
  <c r="D14" i="30" s="1"/>
  <c r="E13" i="30"/>
  <c r="F13" i="30"/>
  <c r="G13" i="30"/>
  <c r="H13" i="30"/>
  <c r="I13" i="30"/>
  <c r="J13" i="30"/>
  <c r="K13" i="30"/>
  <c r="L13" i="30"/>
  <c r="M13" i="30"/>
  <c r="C14" i="30"/>
  <c r="B5" i="30"/>
  <c r="C5" i="30"/>
  <c r="L14" i="30" l="1"/>
  <c r="F14" i="30"/>
  <c r="E14" i="30"/>
  <c r="M14" i="30"/>
  <c r="H14" i="30"/>
  <c r="K14" i="30"/>
  <c r="G14" i="30"/>
  <c r="J14" i="30"/>
  <c r="I14" i="30"/>
  <c r="M6" i="9" l="1"/>
  <c r="N13" i="30" l="1"/>
  <c r="C47" i="10" l="1"/>
  <c r="G5" i="10" s="1"/>
  <c r="C20" i="10" l="1"/>
  <c r="G3" i="10" s="1"/>
  <c r="C13" i="10"/>
  <c r="G4" i="10" s="1"/>
</calcChain>
</file>

<file path=xl/sharedStrings.xml><?xml version="1.0" encoding="utf-8"?>
<sst xmlns="http://schemas.openxmlformats.org/spreadsheetml/2006/main" count="606" uniqueCount="462">
  <si>
    <t xml:space="preserve">Zoznam tabuliek a grafov použitých v materiáli: </t>
  </si>
  <si>
    <t>Názov obce (Okres)</t>
  </si>
  <si>
    <t>Malý Slivník (PO)</t>
  </si>
  <si>
    <t>Spolu</t>
  </si>
  <si>
    <t>Povinný termín do 15.2.</t>
  </si>
  <si>
    <t>Povinný termín do 30.6.</t>
  </si>
  <si>
    <t>Výbor pre makroekonomické prognózy</t>
  </si>
  <si>
    <t>zasadnutie VpMP</t>
  </si>
  <si>
    <t>zverejnenie prognóz</t>
  </si>
  <si>
    <t>Výbor pre daňové prognózy</t>
  </si>
  <si>
    <t>zasadnutie VpDP</t>
  </si>
  <si>
    <t>Článok</t>
  </si>
  <si>
    <t>Odsek</t>
  </si>
  <si>
    <t>Znenie ústavného zákona</t>
  </si>
  <si>
    <t>Plnenie</t>
  </si>
  <si>
    <t>Poznámky</t>
  </si>
  <si>
    <t>12*</t>
  </si>
  <si>
    <t>(3)</t>
  </si>
  <si>
    <t>(4)</t>
  </si>
  <si>
    <t>a) vláda predloží na rokovanie národnej rady návrh opatrení, ktorými navrhuje zabezpečiť zníženie dlhu a</t>
  </si>
  <si>
    <t>(1)</t>
  </si>
  <si>
    <t>Štát finančne nezabezpečuje platobnú schopnosť a nezodpovedá za platobnú schopnosť obce alebo vyššieho územného celku. Postup pri riešení platobnej neschopnosti obce alebo vyššieho územného celku ustanovuje zákon.</t>
  </si>
  <si>
    <t>splnené</t>
  </si>
  <si>
    <t>(2)</t>
  </si>
  <si>
    <t>Ak zákon pri úprave pôsobnosti ustanovuje nové úlohy obci alebo vyššiemu územnému celku, štát na ich plnenie súčasne zabezpečí obci alebo vyššiemu územnému celku zodpovedajúce finančné prostriedky.</t>
  </si>
  <si>
    <t xml:space="preserve"> splnené</t>
  </si>
  <si>
    <t>Ak celková suma dlhu obce alebo vyššieho územného celku dosiahne 60 % skutočných bežných príjmov predchádzajúceho rozpočtového roka a viac, obec alebo vyšší územný celok sú povinní zaplatiť pokutu, ktorú ukladá ministerstvo financií, a to vo výške 5 % z rozdielu medzi celkovou sumou dlhu a 60 % skutočných bežných príjmov predchádzajúceho rozpočtového roka. Celkovú sumu dlhu obce alebo vyššieho územného celku ustanovuje zákon.</t>
  </si>
  <si>
    <t>prebieha overovanie</t>
  </si>
  <si>
    <t>Povinnosť uplatňovať ustanovenie odseku 3 sa neuplatní počas 24 mesiacov počnúc prvým dňom nasledujúcim po dni, v ktorom sa uskutočnilo ustanovujúce zasadnutie obecného zastupiteľstva alebo zastupiteľstva vyššieho územného celku, ak nebola vo voľbách ako nový starosta, nový primátor alebo nový predseda vyššieho územného celku zvolená tá istá fyzická osoba, ako v predchádzajúcom volebnom období.</t>
  </si>
  <si>
    <t>Rada pred určením ukazovateľa dlhodobej udržateľnosti zverejní na svojom webovom sídle metodológiu výpočtov a predpoklady, ktoré použije pri určení ukazovateľa dlhodobej udržateľnosti.</t>
  </si>
  <si>
    <t>Rada pri určení ukazovateľa dlhodobej udržateľnosti zohľadňuje</t>
  </si>
  <si>
    <t>a)</t>
  </si>
  <si>
    <t>hodnotu štrukturálneho primárneho salda,</t>
  </si>
  <si>
    <t>b)</t>
  </si>
  <si>
    <t>prognózy demografického vývoja zverejnené Eurostatom,</t>
  </si>
  <si>
    <t>c)</t>
  </si>
  <si>
    <t>makroekonomické prognózy Výboru pre makroekonomické prognózy a dlhodobé makroekonomické prognózy EK,</t>
  </si>
  <si>
    <t>d)</t>
  </si>
  <si>
    <t>dlhodobé prognózy výdavkov citlivých na starnutie populácie vypočítaných EK,</t>
  </si>
  <si>
    <t>e)</t>
  </si>
  <si>
    <t>dlhodobé prognózy kapitál. príjmov vypočítaných EK,</t>
  </si>
  <si>
    <t>f)</t>
  </si>
  <si>
    <t>implicitné záväzky a podmienené záväzky,</t>
  </si>
  <si>
    <t>g)</t>
  </si>
  <si>
    <t>iné ukazovatele ovplyvňujúce dlhodobú udržateľnosť.</t>
  </si>
  <si>
    <t>-</t>
  </si>
  <si>
    <t>Postup pri určení limitu verejných výdavkov ustanoví zákon.</t>
  </si>
  <si>
    <t>* Čl. 12 je prechodným ustanovením k čl. 5 (do 31. decembra 2017). Zmenu hodnôt sankčných pásiem v rokoch 2018 až 2027 upravuje čl. 13.</t>
  </si>
  <si>
    <t>Zdroj: RRZ</t>
  </si>
  <si>
    <t>(-) znamená, že príslušné znenie zákona nebolo hodnotené</t>
  </si>
  <si>
    <t>Za účelom zvýšenia transparentnosti v procese zostavovania rozpočtu verejnej správy sa zriaďujú Výbor pre daňové prognózy a Výbor pre makroekonomické prognózy (ďalej len „výbory“). Výbory sú poradnými orgánmi ministra financií.</t>
  </si>
  <si>
    <t>Výbor pre daňové prognózy najmenej dvakrát ročne vypracúva prognózy daňových a odvodových príjmov, a to do 15. februára bežného rozpočtového roka a do 30. júna bežného rozpočtového roka. Výbor pre makroekonomické prognózy najmenej dvakrát ročne vypracúva prognózy vývoja makroekonomiky, a to do 15. februára bežného rozpočtového roka a do 30. júna bežného rozpočtového roka.</t>
  </si>
  <si>
    <t>Subjekty verejnej správy sú povinné zostavovať svoj rozpočet najmenej na tri rozpočtové roky, pričom súčasťou návrhu rozpočtu je aj schválený rozpočet na bežný rozpočtový rok, údaje o očakávanej skutočnosti bežného rozpočtového roka a údaje o skutočnom plnení rozpočtu za predchádzajúce dva rozpočtové roky. Subjekty verejnej správy zohľadňujú pri zostavení svojho rozpočtu prognózy zverejnené ministerstvom financií podľa odseku 3.</t>
  </si>
  <si>
    <t xml:space="preserve">Splnené za verejnú správu ako celok (rozpočet verejnej správy). </t>
  </si>
  <si>
    <t>Subjekty verejnej správy sú povinné zverejňovať údaje o rozpočte podľa odseku 1 do 30 dní po schválení ich rozpočtu a do 60 dní po skončení rozpočtového roka.</t>
  </si>
  <si>
    <t>nehodnotené</t>
  </si>
  <si>
    <t xml:space="preserve">RRZ zatiaľ z kapacitných dôvodov nesledovala splnenie povinnosti za každý subjekt. </t>
  </si>
  <si>
    <t xml:space="preserve"> (3)*</t>
  </si>
  <si>
    <t>Ministerstvo financií najmenej dvakrát ročne zverejňuje prognózy vypracované výbormi podľa čl. 8 ods. 3, a to do 15. februára bežného rozpočtového roka a do 30. júna bežného rozpočtového roka.</t>
  </si>
  <si>
    <t>Rozpočet verejnej správy obsahuje okrem údajov, ktoré ustanovuje osobitný zákon,</t>
  </si>
  <si>
    <t>(a)</t>
  </si>
  <si>
    <t>konsolidovanú bilanciu rozpočtu verejnej správy,</t>
  </si>
  <si>
    <t>Je potrebné detailnejšie členenie niektorých položiek a zabezpečenie porovnateľnosti rozpočtovaných údajov so skutočnosťou.</t>
  </si>
  <si>
    <t>(b)</t>
  </si>
  <si>
    <t xml:space="preserve">stratégiu riadenia štátneho dlhu </t>
  </si>
  <si>
    <t>(c)</t>
  </si>
  <si>
    <t>údaje o daňových výdavkoch,</t>
  </si>
  <si>
    <t>(d)</t>
  </si>
  <si>
    <t>implicitných záväzkoch</t>
  </si>
  <si>
    <t>(e)</t>
  </si>
  <si>
    <t>podmienených záväzkoch,</t>
  </si>
  <si>
    <t>(f)</t>
  </si>
  <si>
    <t>jednorazových vplyvoch</t>
  </si>
  <si>
    <t>(g)</t>
  </si>
  <si>
    <t>o hospodárení podnikov štátnej správy;</t>
  </si>
  <si>
    <t>čiastočne splnené</t>
  </si>
  <si>
    <t>Chýbajú podniky s účasťou MZ SR a adekvátny komentár.</t>
  </si>
  <si>
    <t>(h)</t>
  </si>
  <si>
    <t>príslušný správca kapitoly štátneho rozpočtu je povinný predkladať ministerstvu financií požadované údaje za hospodárenie podnikov štátnej správy.</t>
  </si>
  <si>
    <t>Plánované hodnoty za podniky ministerstva zdravotníctva (s výnimkou Debitum, a.s.) neboli predložené.</t>
  </si>
  <si>
    <t>(5)</t>
  </si>
  <si>
    <t>Súhrnná výročná správa Slovenskej republiky obsahuje okrem údajov, ktoré ustanovuje osobitný zákon,</t>
  </si>
  <si>
    <t>aj výšku čistého bohatstva Slovenskej republiky,</t>
  </si>
  <si>
    <t xml:space="preserve">Je potrebné zabezpečiť prepojenie salda a dlhu verejnej správy so zmenou čistého bohatstva. </t>
  </si>
  <si>
    <t>bilanciu rozpočtu verejnej správy,</t>
  </si>
  <si>
    <t>vyhodnotenie plnenia cieľov stratégie riadenia štátneho dlhu,</t>
  </si>
  <si>
    <t>jednorazové vplyvy</t>
  </si>
  <si>
    <t>hospodárenie podnikov štátnej správy.</t>
  </si>
  <si>
    <t>* V ústavnom zákone č. 493/2011 Z. z. sa v odseku 3 čl.9 nachádza chybná odvolávka na neexistujúci odsek 3 čl. 8 (správne malo ísť o odsek 2 čl. 8).</t>
  </si>
  <si>
    <t>odporúčanie RRZ</t>
  </si>
  <si>
    <t>vyhodnotenie</t>
  </si>
  <si>
    <t>Osobitné ustanovenia pre územnú samosprávu</t>
  </si>
  <si>
    <t>Stanoviť podmienky pre poskytovanie návratných prostriedkov zo štátnych finančných aktív samosprávam, ktoré by zabránili ich selektívnemu zvýhodňovaniu a predchádzaniu prípadnej platobnej neschopnosti.</t>
  </si>
  <si>
    <t>Uskutočniť audit kompetencií obcí a vyšších územných celkov, ktorý by vytvoril porovnávaciu základňu pre vyhodnotenie toho, či úpravy pôsobností samosprávy sú spojené s adekvátnym financovaním zo strany štátu.</t>
  </si>
  <si>
    <t>Audit sa neuskutočnil.</t>
  </si>
  <si>
    <t>Každoročne zverejňovať podrobné údaje o overenej výške dlhu samospráv, uložených sankciách, prebiehajúcich konaniach a zdôvodniť prípady, ktoré neviedli k uloženiu sankcií napriek prvotnej identifikácii nesplnenia záväzných pravidiel. Plnenie dlhového pravidla samospráv s možnosťou uloženia pokuty MF SR prvýkrát posudzovalo za rok 2015, zatiaľ však nezverejnilo ani jedno vyhodnotenie.</t>
  </si>
  <si>
    <t>Údaje sa nezverejňujú.</t>
  </si>
  <si>
    <t>Uzákoniť v rámci príslušných ustanovení zákona o rozpočtovej zodpovednosti alebo zákona o rozpočtových pravidlách verejnej správy používanie prognózy daňových a odvodových príjmov schválenej Výborom pre daňové prognózy v celom rozpočtovom procese, t.j. od prípravy programu stability až po schválenie rozpočtu v NR SR.</t>
  </si>
  <si>
    <t>Nedošlo k žiadnej zmene.</t>
  </si>
  <si>
    <t>Rozpočet verejnej správy</t>
  </si>
  <si>
    <t xml:space="preserve">Zvýšiť záväznosť trojročného rozpočtu a schvaľovať v parlamente celý trojročný rozpočet verejnej správy a pozmeňujúce návrhy k nemu v súlade s metodikou ESA2010. Súčasný spôsob schvaľovania (schvaľuje sa hotovostný štátny rozpočet na najbližší rok) je daný historicky a nepostačuje na zachytenie kľúčových sledovaných parametrov a všetkých zmien vo verejných financiách. </t>
  </si>
  <si>
    <t xml:space="preserve">Zverejňovať ukazovatele hospodárenia všetkých štátnych podnikov a podnikov MH Manažment. Hospodárenie podnikov doplniť o komentár aj v kontexte vyplácania dividend, vplyvu na výnos dane z príjmov právnických osôb a prípadných ďalších vzťahov s rozpočtom verejnej správy. Pokúsiť sa aspoň v kvalitatívnej rovine vyhodnotiť riziká plynúce z hospodárenia štátnych podnikov a podnikov MH Manažment. </t>
  </si>
  <si>
    <t>Rozpočtovať všetky položky rozpočtu v súlade s metodikou ESA2010 a zahrnúť predpoklady o príjmoch a výdavkoch všetkých subjektov, ktoré sú v čase zostavovania rozpočtu súčasťou sektora verejnej správy.</t>
  </si>
  <si>
    <t>Súhrnná výročná správa</t>
  </si>
  <si>
    <t>Ocenenie zatiaľ nevyčíslených zložiek ukazovateľa čistého bohatstva a odstránenie zostávajúcich metodických nezrovnalostí pri jeho vykazovaní (odlišný prístup odhadu implicitných záväzkov univerzálneho dôchodkového systému v porovnaní so systémom ozbrojených zložiek) by mohli prispieť k zlepšeniu vypovedacej schopnosti čistého bohatstva.</t>
  </si>
  <si>
    <t>Vytvoriť technické podmienky a v spolupráci s RRZ definovať metodiku prepojenia salda a dlhu verejnej správy so zmenou čistého bohatstva.</t>
  </si>
  <si>
    <t>(v mil. eur)</t>
  </si>
  <si>
    <t>1. Hrubý dlh</t>
  </si>
  <si>
    <t>2. Likvidné finančné aktíva (najmä hotovosť)</t>
  </si>
  <si>
    <t>3. Čistý dlh (1-2)</t>
  </si>
  <si>
    <t>(v % HDP)</t>
  </si>
  <si>
    <t>4. Hrubý dlh</t>
  </si>
  <si>
    <t>5. Likvidné finančné aktíva (najmä hotovosť)</t>
  </si>
  <si>
    <t>6. Čistý dlh (4-5)</t>
  </si>
  <si>
    <t>p.m. Nominálne HDP (mil. eur)</t>
  </si>
  <si>
    <t>Zdroj: MF SR, ŠÚ SR</t>
  </si>
  <si>
    <t>Pozn.: (+) zvyšuje a (-) znižuje hotovosť na účtoch verejnej správy</t>
  </si>
  <si>
    <t>Zdroj: RRZ, MF SR, ŠÚ SR</t>
  </si>
  <si>
    <t>Názov</t>
  </si>
  <si>
    <t>Celková suma dlhu</t>
  </si>
  <si>
    <t>Splácanie úrokov</t>
  </si>
  <si>
    <t>Splácanie istín</t>
  </si>
  <si>
    <t>Pomer dlhu (%)</t>
  </si>
  <si>
    <t>Dlhová služba (%)</t>
  </si>
  <si>
    <t>(1/4)</t>
  </si>
  <si>
    <t>((2+3)/4*)</t>
  </si>
  <si>
    <t>Bratislavský SK</t>
  </si>
  <si>
    <t>Trnavský SK</t>
  </si>
  <si>
    <t>Trenčiansky SK</t>
  </si>
  <si>
    <t>Nitriansky SK</t>
  </si>
  <si>
    <t>Žilinský SK</t>
  </si>
  <si>
    <t>Banskobystrický SK</t>
  </si>
  <si>
    <t>Prešovský SK</t>
  </si>
  <si>
    <t>Košický SK</t>
  </si>
  <si>
    <t>Pozn.: SK – samosprávny kraj
* Pri výpočte pomeru dlhovej služby sa bežné príjmy upravujú o vybrané transfery.</t>
  </si>
  <si>
    <t>Zdroj: Štátna pokladnica, MF SR, RRZ</t>
  </si>
  <si>
    <t>Pomer dlhu</t>
  </si>
  <si>
    <t>Pokuta v eurách</t>
  </si>
  <si>
    <t>Pomer pokuty</t>
  </si>
  <si>
    <t>Bertotovce (PO)</t>
  </si>
  <si>
    <t xml:space="preserve">Zdroj: Štátna pokladnica, MF SR, RRZ </t>
  </si>
  <si>
    <t>rok</t>
  </si>
  <si>
    <t>skutočnosť</t>
  </si>
  <si>
    <t>prognóza RRZ (strednodobý výhľad)</t>
  </si>
  <si>
    <t>prvá ústavná hranica</t>
  </si>
  <si>
    <t>druhá ústavná hranica</t>
  </si>
  <si>
    <t>tretia ústavná hranica</t>
  </si>
  <si>
    <t>štvrtá ústavná hranica</t>
  </si>
  <si>
    <t>piata ústavná hranica</t>
  </si>
  <si>
    <t>Zdroj: Eurostat, MF SR, RRZ</t>
  </si>
  <si>
    <t>Hrubý dlh</t>
  </si>
  <si>
    <t>Čistý dlh</t>
  </si>
  <si>
    <t>Zdroj: ŠÚ SR, MF SR, RRZ</t>
  </si>
  <si>
    <t>2013</t>
  </si>
  <si>
    <t>2014</t>
  </si>
  <si>
    <t>2015</t>
  </si>
  <si>
    <t>2016</t>
  </si>
  <si>
    <t>2017</t>
  </si>
  <si>
    <t>2018</t>
  </si>
  <si>
    <t>2019</t>
  </si>
  <si>
    <t>2020</t>
  </si>
  <si>
    <t>Daňové príjmy</t>
  </si>
  <si>
    <t>Nedaňové príjmy</t>
  </si>
  <si>
    <t>Granty a transfery</t>
  </si>
  <si>
    <t>Zdroj: ŠÚ SR</t>
  </si>
  <si>
    <t>Taxes on production and imports, receivable</t>
  </si>
  <si>
    <t>Príjmy prognózované VpDP</t>
  </si>
  <si>
    <t>Current taxes on income, wealth, etc., receivable</t>
  </si>
  <si>
    <t>Neprognózované - vplyv metodiky*</t>
  </si>
  <si>
    <t>Net social contributions, receivable</t>
  </si>
  <si>
    <t>Capital taxes, receivable</t>
  </si>
  <si>
    <t>(tis. eur)</t>
  </si>
  <si>
    <t>Metodické vplyvy</t>
  </si>
  <si>
    <t xml:space="preserve"> - imputované poistné</t>
  </si>
  <si>
    <t xml:space="preserve"> - štátom platené poistné na SP</t>
  </si>
  <si>
    <t xml:space="preserve"> - štátom platené poistné na ZP</t>
  </si>
  <si>
    <t xml:space="preserve"> - štátom platené poistné ozbrojeným zložkám</t>
  </si>
  <si>
    <t xml:space="preserve"> - SP platené poistné</t>
  </si>
  <si>
    <t xml:space="preserve"> - DPFO</t>
  </si>
  <si>
    <t xml:space="preserve"> - DPPO</t>
  </si>
  <si>
    <t xml:space="preserve"> - zrážková daň</t>
  </si>
  <si>
    <t xml:space="preserve"> - DPH</t>
  </si>
  <si>
    <t xml:space="preserve"> - spotrebné dane</t>
  </si>
  <si>
    <t xml:space="preserve"> - dane z medzinárodného obchodu a transakcií</t>
  </si>
  <si>
    <t xml:space="preserve"> - daň z nehnuteľností</t>
  </si>
  <si>
    <t xml:space="preserve"> - špecifické dane</t>
  </si>
  <si>
    <t xml:space="preserve"> - daň z motorových vozidiel</t>
  </si>
  <si>
    <t xml:space="preserve"> - osobitný odvod vybraných fin.inštitúcií</t>
  </si>
  <si>
    <t xml:space="preserve"> - osobitný odvod z podnikania v regulovaných odvetviach</t>
  </si>
  <si>
    <t xml:space="preserve"> - úhrada za služby verejnosti poskytované RTVS</t>
  </si>
  <si>
    <t>Zdroj: RRZ, ŠÚ SR</t>
  </si>
  <si>
    <t xml:space="preserve"> - daň z úhrad za dobývací priestor</t>
  </si>
  <si>
    <t xml:space="preserve">* Ide o štátom platené poistné za vybraný okruh osôb a imputované poistné. Sú to transakcie medzi subjektmi verejnej správy, ktoré sa v zmysle metodiky ESA2010 nekonsolidujú a navyšujú daňové príjmy a výdavky verejnej správy o rovnakú sumu.                                                                       </t>
  </si>
  <si>
    <t xml:space="preserve"> - daň z úhrad za uskladňovanie plynov alebo kvapalín</t>
  </si>
  <si>
    <t xml:space="preserve"> - majetkové dane (do ŠR)</t>
  </si>
  <si>
    <t xml:space="preserve"> - iné dane (poistné na neživotné poistenie)</t>
  </si>
  <si>
    <t xml:space="preserve"> - odvody SP (EAO+dlžné)</t>
  </si>
  <si>
    <t xml:space="preserve"> - odvody ZP (EAO+dlžné)</t>
  </si>
  <si>
    <t>pásmo</t>
  </si>
  <si>
    <t>nula</t>
  </si>
  <si>
    <t>0 až 10</t>
  </si>
  <si>
    <t>10 až 20</t>
  </si>
  <si>
    <t>20 až 30</t>
  </si>
  <si>
    <t>30 až 40</t>
  </si>
  <si>
    <t>40 až 50</t>
  </si>
  <si>
    <t>50 až 60</t>
  </si>
  <si>
    <t>60 až 70</t>
  </si>
  <si>
    <t>70 až 80</t>
  </si>
  <si>
    <t>80 až 90</t>
  </si>
  <si>
    <t>90 až 100</t>
  </si>
  <si>
    <t>100 a viac</t>
  </si>
  <si>
    <t>pomocný</t>
  </si>
  <si>
    <t>v pásme</t>
  </si>
  <si>
    <t>kumulatív</t>
  </si>
  <si>
    <t>menovky</t>
  </si>
  <si>
    <t>viac</t>
  </si>
  <si>
    <t>relatívne</t>
  </si>
  <si>
    <t>Dane a nedaňové príjmy ESA2010</t>
  </si>
  <si>
    <t>Nontax revenues</t>
  </si>
  <si>
    <t xml:space="preserve"> - Emisné kvóty</t>
  </si>
  <si>
    <t xml:space="preserve"> - Tržby NDS - mýto a diaľničné známky</t>
  </si>
  <si>
    <t xml:space="preserve"> - Dividendy</t>
  </si>
  <si>
    <t xml:space="preserve"> - Odvod z hazardných hier</t>
  </si>
  <si>
    <t>Ostatné dane a nedane neprognózované VpDP</t>
  </si>
  <si>
    <t>Príjmy (daňové a nedaňové) prognózované VpDP</t>
  </si>
  <si>
    <t>Ostatné (daňové a nedaňové) príjmy neprognózované VpDP</t>
  </si>
  <si>
    <t>Zdroj: MF SR</t>
  </si>
  <si>
    <t>Uložená pokuta</t>
  </si>
  <si>
    <t>splátkový kalendár</t>
  </si>
  <si>
    <t>zaplatené</t>
  </si>
  <si>
    <t>Dunajský Klátov (DS)</t>
  </si>
  <si>
    <t>Graf 11: Počty obcí podľa pomeru ich dlhu k príjmom</t>
  </si>
  <si>
    <t>Baďan (BS)</t>
  </si>
  <si>
    <t>Lúčka (SK)</t>
  </si>
  <si>
    <t>Bešeňová (RK)</t>
  </si>
  <si>
    <t>Dolný Bar (DS)</t>
  </si>
  <si>
    <t>Dolný Chotár (GA)</t>
  </si>
  <si>
    <t>Dúbravy (DT)</t>
  </si>
  <si>
    <t>Oravce (BB)</t>
  </si>
  <si>
    <t>Gortva (RS)</t>
  </si>
  <si>
    <t>Sukov (ML)</t>
  </si>
  <si>
    <t>Hažín (MI)</t>
  </si>
  <si>
    <t>Kremnické Bane (ZH)</t>
  </si>
  <si>
    <t>Ladomirová (SK)</t>
  </si>
  <si>
    <t>Rozpočtované sumy by mali v každej oblasti zohľadňovať odhad vo východiskovom roku, vývoj v NPC scenári a prijaté opatrenia (zatiaľ sa to tk prezentuje len v daniach a vo výdavkoch na zdravotníctvo).</t>
  </si>
  <si>
    <t>Akútna potreba novely ústavného zákona o rozpočtovej zodpovednosti</t>
  </si>
  <si>
    <t>Sledovanie čistého namiesto hrubého dlhu a zmodernizovanie dlhovej brzdy na základe doterajších skúseností (prísnejšie opatrenia pri prekročení nižších sankčných pásiem, ochrana ekonomiky pred prudkou zmenou v rozpočtovej politike za predpokladu dostatočnej konsolidácie, väčší rozdiel medi spodným a horným pásmom)</t>
  </si>
  <si>
    <t>dec.2013</t>
  </si>
  <si>
    <t>dec.2014</t>
  </si>
  <si>
    <t>dec.2015</t>
  </si>
  <si>
    <t>dec.2016</t>
  </si>
  <si>
    <t>dec.2017</t>
  </si>
  <si>
    <t>dec.2018</t>
  </si>
  <si>
    <t>dec.2019</t>
  </si>
  <si>
    <t>dec.2020</t>
  </si>
  <si>
    <t>dec.2021</t>
  </si>
  <si>
    <t>Ukazovateľ dlhodobej udržateľnosti (% HDP)</t>
  </si>
  <si>
    <t>Dlh bez jednorazových faktorov</t>
  </si>
  <si>
    <t>Výdavkové limity</t>
  </si>
  <si>
    <t>Dlhová brzda</t>
  </si>
  <si>
    <t>Nekonzistentnosť</t>
  </si>
  <si>
    <t>Únikové klauzuly</t>
  </si>
  <si>
    <t>Rôzne prísne únikové klauzuly, pri dlhovej brzde sa spúšťajú až ex-post po potvrdení poklesu ekonomiky</t>
  </si>
  <si>
    <t>Úľava pri limitoch a sankcie dlhovej brzdy</t>
  </si>
  <si>
    <t>Nemožnosť zohľadnenia úľavy, ak sa uplatňujú uvedené sankcie dlhovej brzdy</t>
  </si>
  <si>
    <t>Úľava z konsolidácie pri dlhodobej reforme max. do 0,5 % HDP za volebné obdobie, nakoľko limity sú previazané na dlhodobú udržateľnosť ako hlavný cieľ</t>
  </si>
  <si>
    <t>Požiadavka na nerastúce výdavky, vyrovnaný rozpočet, žiadna priama previazanosť s dlhodobou udržateľnosťou</t>
  </si>
  <si>
    <t>Graf 11: Počty obcí podľa pomeru ich dlhu k príjmom (ľ. os), kumulatívne (p. os)</t>
  </si>
  <si>
    <t>Graf 12: Podiely jednotlivých dlhových pásiem na celkovom dlhu (ľ. os), kumulatívne (p. os)</t>
  </si>
  <si>
    <t>Graf 12: Podiely jednotlivých dlhových pásiem na celkovom dlhu</t>
  </si>
  <si>
    <t xml:space="preserve">Graf 2: Ukazovateľ dlhodobej udržateľnosti </t>
  </si>
  <si>
    <t xml:space="preserve">Graf 1: Vývoj ukazovateľa dlhodobej udržateľnosti </t>
  </si>
  <si>
    <t>feb.2020</t>
  </si>
  <si>
    <r>
      <t xml:space="preserve">Prepočítanie a možné prekročenie limitov pri </t>
    </r>
    <r>
      <rPr>
        <b/>
        <sz val="10"/>
        <color rgb="FF000000"/>
        <rFont val="Calibri"/>
        <family val="2"/>
        <scheme val="minor"/>
      </rPr>
      <t xml:space="preserve">očakávanom poklese </t>
    </r>
    <r>
      <rPr>
        <sz val="10"/>
        <color rgb="FF000000"/>
        <rFont val="Calibri"/>
        <family val="2"/>
        <scheme val="minor"/>
      </rPr>
      <t>ekonomiky</t>
    </r>
  </si>
  <si>
    <r>
      <t xml:space="preserve">Výnimka z prísnych sankcií až po potvrdení </t>
    </r>
    <r>
      <rPr>
        <b/>
        <sz val="10"/>
        <color rgb="FF000000"/>
        <rFont val="Calibri"/>
        <family val="2"/>
        <scheme val="minor"/>
      </rPr>
      <t>medziročného zníženia tempa nominálneho rastu ekonomiky o 12 p.b.</t>
    </r>
  </si>
  <si>
    <r>
      <t xml:space="preserve">Diskusné štúdie s názvom </t>
    </r>
    <r>
      <rPr>
        <sz val="10"/>
        <color rgb="FF13B5EA"/>
        <rFont val="Calibri"/>
        <family val="2"/>
        <scheme val="minor"/>
      </rPr>
      <t xml:space="preserve">Ako vyhodnocovať dlhodobú udržateľnosť verejných financií? </t>
    </r>
    <r>
      <rPr>
        <sz val="10"/>
        <color theme="1"/>
        <rFont val="Calibri"/>
        <family val="2"/>
        <scheme val="minor"/>
      </rPr>
      <t>a</t>
    </r>
    <r>
      <rPr>
        <sz val="10"/>
        <color rgb="FF13B5EA"/>
        <rFont val="Calibri"/>
        <family val="2"/>
        <scheme val="minor"/>
      </rPr>
      <t> Zostavenie základného scenára vývoja verejných financií</t>
    </r>
  </si>
  <si>
    <r>
      <t>Graf 1 a 2: Vývoj ukazovateľa dlhodobej udržateľnosti</t>
    </r>
    <r>
      <rPr>
        <b/>
        <sz val="6"/>
        <color rgb="FF13B5EA"/>
        <rFont val="Calibri"/>
        <family val="2"/>
        <scheme val="minor"/>
      </rPr>
      <t xml:space="preserve"> </t>
    </r>
    <r>
      <rPr>
        <b/>
        <sz val="10"/>
        <color rgb="FF13B5EA"/>
        <rFont val="Calibri"/>
        <family val="2"/>
        <scheme val="minor"/>
      </rPr>
      <t xml:space="preserve">(% HDP) </t>
    </r>
  </si>
  <si>
    <t>Pokračovať v rozširovaní položiek, ktoré sú predmetom posudzovania vo Výbore pre daňové prognózy tak, aby výbor schvaľoval prognózu všetkých daňoých príjmov a odvodov v zmysle metodiky ESA2010, vybaných nedaňových príjmov a výdavkov, ktoré sú ovplyvnené makroekonomickým vývojom.</t>
  </si>
  <si>
    <t>Bežné príjmy (rok 2021)</t>
  </si>
  <si>
    <t>Správa o hodnotení plnenia pravidiel rozpočtovej zodpovednosti a pravidiel rozpočtovej transparentnosti za rok 2022 (august 2023)</t>
  </si>
  <si>
    <t>bude postúpené na exekúciu</t>
  </si>
  <si>
    <t>Stav k 18.07.2023</t>
  </si>
  <si>
    <t>Ø ´13-´22</t>
  </si>
  <si>
    <t>Baďan (BS) **</t>
  </si>
  <si>
    <t>Kolíňany (NR)</t>
  </si>
  <si>
    <t>Beňatina (SO)</t>
  </si>
  <si>
    <t>Košice - Kavečany (KE)</t>
  </si>
  <si>
    <t>Bešeňová (RK) **/***</t>
  </si>
  <si>
    <t>Bratislava - Devín (BA) */***</t>
  </si>
  <si>
    <t>Ladomirová (SK) **/***</t>
  </si>
  <si>
    <t>Čabradský Vrbovok (KA)</t>
  </si>
  <si>
    <t>Lozorno (MA)</t>
  </si>
  <si>
    <t>Červenica (PO) ***</t>
  </si>
  <si>
    <t>Luhyňa (TV) **</t>
  </si>
  <si>
    <t>Dolný Chotár (GA) ***</t>
  </si>
  <si>
    <t>Dubovce (SI) ***</t>
  </si>
  <si>
    <t>Nižné Repaše (LE) ***</t>
  </si>
  <si>
    <t>Gajary (MA)</t>
  </si>
  <si>
    <t>Oľšinkov (ML) ***</t>
  </si>
  <si>
    <t>Galanta (GA) ***</t>
  </si>
  <si>
    <t>Osádka (DK)</t>
  </si>
  <si>
    <t>Gortva (RS) ***</t>
  </si>
  <si>
    <t>Slavkovce (MI)</t>
  </si>
  <si>
    <t>Hontianske Trsťany (LV) ***</t>
  </si>
  <si>
    <t>Svätuš (SO)</t>
  </si>
  <si>
    <t>Horná Súča (TN)</t>
  </si>
  <si>
    <t>Svidnička (SK)</t>
  </si>
  <si>
    <t>Kačanov (MI)</t>
  </si>
  <si>
    <t>Šalov (LV) ***</t>
  </si>
  <si>
    <t>Kalinkovo (SC)</t>
  </si>
  <si>
    <t>Trenčianska Teplá (TN)</t>
  </si>
  <si>
    <t>Kleňany (VK)</t>
  </si>
  <si>
    <t>Vyšný Čaj (KS) ***</t>
  </si>
  <si>
    <r>
      <t>Bertotovce (PO)</t>
    </r>
    <r>
      <rPr>
        <sz val="10"/>
        <rFont val="Calibri"/>
        <family val="2"/>
        <charset val="238"/>
        <scheme val="minor"/>
      </rPr>
      <t xml:space="preserve"> **/***</t>
    </r>
  </si>
  <si>
    <r>
      <t>Košecké Podhradie (IL)</t>
    </r>
    <r>
      <rPr>
        <sz val="10"/>
        <rFont val="Calibri"/>
        <family val="2"/>
        <charset val="238"/>
        <scheme val="minor"/>
      </rPr>
      <t xml:space="preserve"> ***</t>
    </r>
  </si>
  <si>
    <r>
      <t>Košťany nad Turcom (MT)</t>
    </r>
    <r>
      <rPr>
        <sz val="10"/>
        <rFont val="Calibri"/>
        <family val="2"/>
        <charset val="238"/>
        <scheme val="minor"/>
      </rPr>
      <t xml:space="preserve"> ***</t>
    </r>
  </si>
  <si>
    <r>
      <t xml:space="preserve">Pozn.: Údaj Pokuta v eurách vyjadruje plnú výšku potenciálnej pokuty pre obec na základe jej finančných výkazov. Údaj Pomer pokuty vyjadruje percentuálny pomer potenciálnej pokuty voči bežným príjmom obce z predchádzajúceho roka. Na obce zvýraznené </t>
    </r>
    <r>
      <rPr>
        <b/>
        <i/>
        <sz val="8"/>
        <color theme="0" tint="-0.499984740745262"/>
        <rFont val="Calibri"/>
        <family val="2"/>
        <scheme val="minor"/>
      </rPr>
      <t>sivou</t>
    </r>
    <r>
      <rPr>
        <i/>
        <sz val="8"/>
        <color rgb="FF13B5EA"/>
        <rFont val="Calibri"/>
        <family val="2"/>
        <scheme val="minor"/>
      </rPr>
      <t xml:space="preserve"> výplňou sa nevzťahuje potenciálna pokuta. Ich parametre uvedené v tabuľke sú iba informačné. Obce zvýraznené </t>
    </r>
    <r>
      <rPr>
        <b/>
        <i/>
        <sz val="8"/>
        <color rgb="FFFF0000"/>
        <rFont val="Calibri"/>
        <family val="2"/>
        <scheme val="minor"/>
      </rPr>
      <t>červenou</t>
    </r>
    <r>
      <rPr>
        <i/>
        <sz val="8"/>
        <color rgb="FF13B5EA"/>
        <rFont val="Calibri"/>
        <family val="2"/>
        <scheme val="minor"/>
      </rPr>
      <t xml:space="preserve"> farbou vykázali okrem nadmerného dlhu aj prekročenie limitu dlhovej služby.
* Obec je v nútenej správe, pričom do sumy dlhu na účely uloženia pokuty sa nezapočítavajú záväzky obcí v nútenej správe.
** Obec už bola pokutovaná v minulosti (alebo prebieha správne konanie) a jej pomer dlhu sa nezvýšil.
*** Obec má nového starostu/starostku a teda sa počas 24 mesiacov neuplatňuje pokuta.</t>
    </r>
  </si>
  <si>
    <t>Zdroj: MF SR, RRZ</t>
  </si>
  <si>
    <t>Pozn.: Poloha bubliny reprezentujúcej obec závisí od pomeru dlhu a pomeru dlhovej služby. Veľkosť bubliny je daná skutočnými bežnými príjmami za rok 2021. Graf z dôvodu prehľadnosti nezobrazuje celý rozsah oboch osí. Výšky dlhov obcí, ktoré vykázali nadmerný dlh, sú uvedené v prílohe 6.</t>
  </si>
  <si>
    <t xml:space="preserve">a) ministerstvo financií viaže od prvého kalendárneho mesiaca nasledujúceho po zverejnení výšky dlhu výdavky štátneho rozpočtu vo výške 3 % z celkových výdavkov štátneho rozpočtu schválených zákonom o štátnom rozpočte na príslušný rozpočtový rok znížených o výdavky na správu štátneho dlhu, o prostriedky Európskej únie, prostriedky štátneho rozpočtu na financovanie spoločných programov Slovenskej republiky a Európskej únie, odvody do Európskej únie, transfery Sociálnej poisťovni a o výdavky na likvidáciu škôd spôsobených živelnými pohromami; ak výška dlhu podľa odseku 2 dosahuje 55 % podielu na hrubom domácom produkte a viac neustále počas viacerých po sebe nasledujúcich rozpočtových rokov, viazanie sa vykoná vždy len v prvom rozpočtovom roku, v ktorom výška dlhu podľa odseku 2 dosiahla 55 % podielu na hrubom domácom produkte a viac, </t>
  </si>
  <si>
    <t xml:space="preserve">b) nemožno poskytovať prostriedky z rezervy predsedu vlády a z rezervy vlády, </t>
  </si>
  <si>
    <t xml:space="preserve">c) vláda nesmie predložiť národnej rade taký návrh rozpočtu verejnej správy, ktorý obsahuje medziročný nominálny rast konsolidovaných výdavkov verejnej správy oproti rozpočtu verejnej správy na predchádzajúci rozpočtový rok, okrem výdavkov na správu štátneho dlhu, prostriedkov Európskej únie, prostriedkov štátneho rozpočtu na financovanie spoločných programov Slovenskej republiky a Európskej únie, odvodov do Európskej únie a okrem výdavkov na likvidáciu škôd spôsobených živelnými pohromami; ak vláda takýto návrh rozpočtu verejnej správy už predložila, je povinná stiahnuť ho z rokovania národnej rady a do 30 dní predložiť návrh rozpočtu verejnej správy súladný s ustanovenou podmienkou a </t>
  </si>
  <si>
    <t>d) obec a vyšší územný celok sú povinní schváliť rozpočet na nasledujúci rozpočtový rok s výdavkami maximálne vo výške výdavkov rozpočtu predchádzajúceho rozpočtového roka okrem výdavkov na likvidáciu škôd spôsobených živelnými pohromami a výdavkov na financovanie spoločných programov Slovenskej republiky a Európskej únie.</t>
  </si>
  <si>
    <r>
      <t xml:space="preserve">Ak výška dlhu dosiahne 57 % podielu na HDP a zároveň nedosiahne 60 % podielu na HDP </t>
    </r>
    <r>
      <rPr>
        <i/>
        <sz val="10"/>
        <color rgb="FF000000"/>
        <rFont val="Calibri"/>
        <family val="2"/>
        <charset val="238"/>
        <scheme val="minor"/>
      </rPr>
      <t>(za rok 2022 sú hranice vo výške 52 resp. 55 % HDP)</t>
    </r>
  </si>
  <si>
    <t xml:space="preserve">a) vláda nesmie predložiť národnej rade návrh rozpočtu verejnej správy s rozpočtovaným schodkom; ak vláda takýto návrh rozpočtu verejnej správy už predložila, je povinná stiahnuť ho z rokovania národnej rady a do 30 dní predložiť návrh rozpočtu verejnej správy súladný s ustanovenými podmienkami a </t>
  </si>
  <si>
    <t>b) obec a vyšší územný celok sú povinní schváliť na nasledujúci rozpočtový rok iba vyrovnaný rozpočet alebo prebytkový rozpočet.</t>
  </si>
  <si>
    <t>(6)</t>
  </si>
  <si>
    <t>(7)</t>
  </si>
  <si>
    <t>Ak výška dlhu dosiahne 60 % podielu na HDP a viac (za rok 2022 je hranice 55 % HDP), okrem realizácie postupu podľa odsekov 4 až 6, vláda požiada národnú radu o vyslovenie dôvery vláde.</t>
  </si>
  <si>
    <r>
      <t xml:space="preserve">Ak výška dlhu dosiahne 55 % podielu na HDP a zároveň nedosiahne 57 % podielu na HDP </t>
    </r>
    <r>
      <rPr>
        <i/>
        <sz val="10"/>
        <color rgb="FF000000"/>
        <rFont val="Calibri"/>
        <family val="2"/>
        <charset val="238"/>
        <scheme val="minor"/>
      </rPr>
      <t>(za rok 2022 sú hranice vo výške 50 resp. 52 % HDP)</t>
    </r>
  </si>
  <si>
    <t>Posilnenie záväznosti výdavkových limitov ústavným ukotvením pravidla a zabezpečenie konzistentnosti výdavkových limitov a dlhovej brzdy v oblasti sankcií, úľav a únikových klauzúl</t>
  </si>
  <si>
    <t>Dňa 28. júna 2023 došlo formou pozmeňujúceho návrhu k poslaneckému návrhu zákona k schváleniu návrhu zákona o rozpočtových pravidlách územnej samosprávy, ktorá vytvára spôsob oddlženia samosprávy, ak sa počas nútenej správy nepodarí dlhy uspokojiť v celom rozsahu. Podľa stanoviska MF SR je prijatá novela v rozpore s kompetenčným zákonom, môže viesť k žalobám na Slovenskú republiku, nemá oporu v aplikačnej praxi a je nekompatibilná s platným právnym poriadkom SR.</t>
  </si>
  <si>
    <t>V súčasnosti prebieha overovanie výšky dlhu za rok 2022 u 28 obcí. Oslovených bolo aj 46 obcí, ktoré nepredložili potrebné výkazy. Po preverení výšky dlhu začne MF SR správne konanie o uložení pokuty.</t>
  </si>
  <si>
    <t>V súčasnosti sa táto výnimka uplatňuje pre 16 obcí.</t>
  </si>
  <si>
    <t>Ak výška dlhu dosiahne 53 % podielu na HDP a zároveň nedosiahne 55 % podielu na HDP (za rok 2021 sú hranice vo výške 49 resp. 51 % HDP, za rok 2022 sú 48 resp. 50 % HDP)</t>
  </si>
  <si>
    <t>Schváliť pravidlá pre konkurz a reštrukturalizáciu dlhov samospráv. Bez týchto pravidiel môžu byť obce v platobnej neschopnosti desiatky rokov bez akejkoľvek realistickej perspektívy ukončenia tejto krízovej situácie a teda bez možností začať poskytovať plnohodnotné služby samosprávy svojim obyvateľom. Nastavenie pravidiel pre konkurz a reštrukturalizáciu tiež zreálni úrokové náklady na dlh, ktoré samosprávy platia, a môžu tak zvýšiť fiškálnu disciplínu obcí.</t>
  </si>
  <si>
    <t>Dlh v hodnotení PS z roku 2023</t>
  </si>
  <si>
    <t>Dlh v scenári z roku 2022</t>
  </si>
  <si>
    <t>Graf 3: Vývoj hrubého dlhu do roku 2073</t>
  </si>
  <si>
    <t>dec.2011</t>
  </si>
  <si>
    <t>dec.2012</t>
  </si>
  <si>
    <t>dec.2021 + BEK</t>
  </si>
  <si>
    <t>dec.2022</t>
  </si>
  <si>
    <t>máj 2023</t>
  </si>
  <si>
    <t xml:space="preserve">Tab 1: Hodnotenie plnenia sankcií dlhovej brzdy za rok 2021 </t>
  </si>
  <si>
    <t xml:space="preserve">Platy členov vlády sa znížia na úroveň v predchádzajúcom rozpočtovom roku, ak ich platy v predchádzajúcom rozpočtovom roku boli nižšie. </t>
  </si>
  <si>
    <t>formálne splnené</t>
  </si>
  <si>
    <r>
      <t>nesplnené medzi 1.1. až 30.4.2022</t>
    </r>
    <r>
      <rPr>
        <b/>
        <sz val="9"/>
        <color rgb="FF13B5EA"/>
        <rFont val="Calibri"/>
        <family val="2"/>
        <charset val="238"/>
        <scheme val="minor"/>
      </rPr>
      <t>*</t>
    </r>
    <r>
      <rPr>
        <b/>
        <sz val="9"/>
        <color theme="1"/>
        <rFont val="Calibri"/>
        <family val="2"/>
        <charset val="238"/>
        <scheme val="minor"/>
      </rPr>
      <t xml:space="preserve"> </t>
    </r>
  </si>
  <si>
    <t>Minimálne množstvo konkrétnych opatrení na zníženie dlhu pre roky 2024 až 2025 nenaplnilo cieľ ústavného zákona zabezpečiť dlhodobo udržateľné verejné financie.</t>
  </si>
  <si>
    <t xml:space="preserve">* Vyhodnotenie RRZ sa líši od postoja Úradu vlády SR, na základe ktorého si splnenie tejto sankcie vyžadovalo zníženie platov na úroveň predchádzajúceho roka k 1. máju 2022, t.j. po zverejnení výšky dlhu za rok 2021.                                                                               Zdroj: RRZ                                                                          </t>
  </si>
  <si>
    <t xml:space="preserve">zatiaľ nesplnené </t>
  </si>
  <si>
    <t>priebežne sa plní</t>
  </si>
  <si>
    <t>Zákon nestanovuje termín predloženia návrhu opatrení.</t>
  </si>
  <si>
    <t>V roku 2023 ostali platy členov vlády na úrovni z 1. mája 2022 resp. roku 2021.</t>
  </si>
  <si>
    <t>Ministerstvo financií SR zaviaže 3 % zo zákonom stanovených výdavkov štátneho rozpočtu.</t>
  </si>
  <si>
    <t>MF SR zaviazalo 3 % výdavkov štátneho rozpočtu, ktoré však nemajú vplyv na saldo rozpočtu, čím nedošlo k naplneniu podstaty tejto sankcie, ktorou je zníženie dlhu verejnej správy.</t>
  </si>
  <si>
    <t>Nemožno poskytovať prostriedky z rezervy predsedu vlády a z rezervy vlády.</t>
  </si>
  <si>
    <t xml:space="preserve">priebežne sa plní </t>
  </si>
  <si>
    <t>zatiaľ nesplnené</t>
  </si>
  <si>
    <t>Termín predloženia návrhu rozpočtu verejnej správy do NR SR je do 15. októbra 2023, ak NR SR neurčí iný termín.</t>
  </si>
  <si>
    <t>Samosprávy sú povinné schváliť rozpočet na rok 2024 s výdavkami maximálne vo výške výdavkov v tomto roku.</t>
  </si>
  <si>
    <t xml:space="preserve">Termín na schválenie rozpočtu samosprávy na rok 2024 je do 31. decembra 2023. </t>
  </si>
  <si>
    <r>
      <t>Samosprávy sú zároveň povinné schváliť na rok 2024 len vyrovnaný alebo prebytkový</t>
    </r>
    <r>
      <rPr>
        <sz val="9"/>
        <color rgb="FF13B5EA"/>
        <rFont val="Calibri"/>
        <family val="2"/>
        <charset val="238"/>
        <scheme val="minor"/>
      </rPr>
      <t>*</t>
    </r>
    <r>
      <rPr>
        <sz val="9"/>
        <color rgb="FF000000"/>
        <rFont val="Calibri"/>
        <family val="2"/>
        <charset val="238"/>
        <scheme val="minor"/>
      </rPr>
      <t xml:space="preserve"> rozpočet.</t>
    </r>
  </si>
  <si>
    <t>Termín na schválenie rozpočtu samosprávy na rok 2024 je do 31. decembra 2023.</t>
  </si>
  <si>
    <t>Vláda požiada národnú radu o vyslovenie dôvery.</t>
  </si>
  <si>
    <t>Dňa 15. júna 2023 došlo v NR SR k hlasovaniu o PVV a hlasovaní o vyslovení dôvery vláde. Vláde nebola vyslovená dôvera.</t>
  </si>
  <si>
    <t xml:space="preserve">Tab 2: Hodnotenie plnenia sankcií dlhovej brzdy za rok 2022 </t>
  </si>
  <si>
    <t>Tab 13: Predbežné vyhodnotenie dlhov obcí (údaje vykázané obcami za rok 2022, abecedne v %)</t>
  </si>
  <si>
    <t>Tab 12: Vyhodnotenie pravidiel pre VÚC (rok 2022, v tis. eur)</t>
  </si>
  <si>
    <t>Tab 8: Vyhodnotenie plnenia odporúčaní RRZ z augusta 2022</t>
  </si>
  <si>
    <t>Tab 7: Plnenie pravidiel rozpočtovej transparentnosti</t>
  </si>
  <si>
    <t>Tab 6: Plnenie pravidiel rozpočtovej zodpovednosti</t>
  </si>
  <si>
    <t>Tab 3: Pokuty uložené obciam za rok 2021 (v eurách)</t>
  </si>
  <si>
    <t>Tab 3: Pokuty uložené obciam za rok 2021</t>
  </si>
  <si>
    <t>Tab 12: Vyhodnotenie pravidiel pre VÚC</t>
  </si>
  <si>
    <t>Tab 13: Predbežné vyhodnotenie dlhov obcí</t>
  </si>
  <si>
    <t>Graf 3: Vývoj hrubého dlhu do roku 2073 (% HDP)</t>
  </si>
  <si>
    <t xml:space="preserve">Graf 4: Vývoj dlhu a hraníc stanovených zákonom o rozpočtovej zodpovednosti </t>
  </si>
  <si>
    <t>Graf 10: Podiely zložiek prognózovaných výborom v roku 2022 (%, ESA2010)</t>
  </si>
  <si>
    <t>Graf 9: Podiely zložiek príjmov verejnej správy (%, ESA2010)</t>
  </si>
  <si>
    <t>Graf 8: Obce nespĺňajúce limity § 17 zákona č. 583/2004 za rok 2022</t>
  </si>
  <si>
    <t>Graf 4: Vývoj dlhu a hranice stanovené zákonom o rozp. zodpovednosti (% HDP)</t>
  </si>
  <si>
    <t>Graf 5: Vývoj úrovne hrubého a čistého dlhu (% HDP)</t>
  </si>
  <si>
    <t>Graf 5: Vývoj úrovne hrubého a čistého dlhu</t>
  </si>
  <si>
    <t xml:space="preserve">Graf 6: Príspevky vybraných faktorov k zmene dlhu v rokoch 2023-2027 </t>
  </si>
  <si>
    <t>Graf 7: Príspevky vybraných faktorov k zmene dlhu v rokoch 2023-2027</t>
  </si>
  <si>
    <r>
      <rPr>
        <b/>
        <sz val="10"/>
        <color theme="2"/>
        <rFont val="Calibri"/>
        <family val="2"/>
        <scheme val="minor"/>
      </rPr>
      <t>formálne splnené za rok 2021</t>
    </r>
    <r>
      <rPr>
        <b/>
        <sz val="10"/>
        <color rgb="FF00B050"/>
        <rFont val="Calibri"/>
        <family val="2"/>
        <scheme val="minor"/>
      </rPr>
      <t>,</t>
    </r>
    <r>
      <rPr>
        <b/>
        <sz val="10"/>
        <color theme="1"/>
        <rFont val="Calibri"/>
        <family val="2"/>
        <scheme val="minor"/>
      </rPr>
      <t xml:space="preserve"> </t>
    </r>
    <r>
      <rPr>
        <b/>
        <sz val="10"/>
        <color rgb="FFFFC000"/>
        <rFont val="Calibri"/>
        <family val="2"/>
        <scheme val="minor"/>
      </rPr>
      <t>zatiaľ nesplnené za rok 2022</t>
    </r>
  </si>
  <si>
    <t>Príspevky k medziročnej zmene dlhu (2023-2027)</t>
  </si>
  <si>
    <t xml:space="preserve">Strukturalne primarne saldo </t>
  </si>
  <si>
    <t xml:space="preserve">Jednorazove vplyvy na saldo VS </t>
  </si>
  <si>
    <t>Urokove naklady</t>
  </si>
  <si>
    <t xml:space="preserve">Potencialny ekon. rast  </t>
  </si>
  <si>
    <t>Vplyv hospodarskeho cyklu</t>
  </si>
  <si>
    <t xml:space="preserve">Deflator HDP </t>
  </si>
  <si>
    <t>Likvidne financne aktiva</t>
  </si>
  <si>
    <t xml:space="preserve">Zosuladenie defcitu a dlhu </t>
  </si>
  <si>
    <t>Graf 6: Príspevky vybraných faktorov k zmene dlhu v rokoch 2023-2027 (kumulatívne, v p.b. HDP)</t>
  </si>
  <si>
    <t>Graf 4: Vývoj dlhu a hraníc stanovených zákonom o rozpočtovej zodpovednosti (v % HDP)</t>
  </si>
  <si>
    <t>(% HDP)</t>
  </si>
  <si>
    <t xml:space="preserve">Úrokové náklady </t>
  </si>
  <si>
    <t xml:space="preserve">Primárne saldo </t>
  </si>
  <si>
    <t xml:space="preserve">Deflátor HDP (vplyv inflácie) </t>
  </si>
  <si>
    <t xml:space="preserve">Reálny rast HDP </t>
  </si>
  <si>
    <t xml:space="preserve">Likvídne finančné aktíva </t>
  </si>
  <si>
    <t xml:space="preserve">Zosúladenie deficitu a dlhu </t>
  </si>
  <si>
    <t xml:space="preserve">Príspevky k medziročnej zmene dlhu </t>
  </si>
  <si>
    <t xml:space="preserve">Graf 7: Príspevky vybraných faktorov k zmene dlhu v rokoch 2023-2027 (kumulatívne, v p.b. HDP) </t>
  </si>
  <si>
    <t>Tab 9: Vývoj dlhu medzi rokmi 2017-2027</t>
  </si>
  <si>
    <t xml:space="preserve">Pozn.: V rokoch 2023 až 2027 ide o prognózu RRZ z júla 2023 </t>
  </si>
  <si>
    <t xml:space="preserve">1. Hotovostné jednorazové vplyvy </t>
  </si>
  <si>
    <t xml:space="preserve"> - súvisiace s pomocou Ukrajine</t>
  </si>
  <si>
    <t xml:space="preserve"> - súvisiace s pandémiou</t>
  </si>
  <si>
    <t xml:space="preserve"> - súvisiace s energiami</t>
  </si>
  <si>
    <t xml:space="preserve"> - ostatné jednorazové položky</t>
  </si>
  <si>
    <t>2. Akruálne jednorazové vplyvy</t>
  </si>
  <si>
    <t>3. Jednorazové vplyvy spolu (1+2)</t>
  </si>
  <si>
    <t xml:space="preserve"> - v % HDP </t>
  </si>
  <si>
    <t>Tab 10: Jednorazové vplyvy (mil. eur)</t>
  </si>
  <si>
    <t xml:space="preserve">nom. HDP </t>
  </si>
  <si>
    <t>Tab 11: Prehľad vybraných príspevkov k medziročnej zmene dlhu v rokoch 2017-2027 (% HDP)</t>
  </si>
  <si>
    <t>Príspevok k medziročnej zmene dlhu</t>
  </si>
  <si>
    <t xml:space="preserve"> - Úrokové náklady</t>
  </si>
  <si>
    <t xml:space="preserve"> - Primárne saldo</t>
  </si>
  <si>
    <t xml:space="preserve"> - Deflátor HDP (vplyv inflácie)</t>
  </si>
  <si>
    <t xml:space="preserve"> - Reálny rast HDP</t>
  </si>
  <si>
    <t xml:space="preserve"> - Likvidné finančné aktíva</t>
  </si>
  <si>
    <t xml:space="preserve"> - Zosúladenie deficitu a dlhu</t>
  </si>
  <si>
    <t>Pozn.: V rokoch 2023 až 2027 ide o prognózu RRZ z júla 2023</t>
  </si>
  <si>
    <t xml:space="preserve">Vláda predloží na rokovanie národnej rady návrh opatrení, ktorými navrhuje zabezpečiť zníženie dlhu. </t>
  </si>
  <si>
    <r>
      <t xml:space="preserve">Medzi 1. 1. 2022 a 30. 4. 2022 došlo k medziročnému rastu platov členov vlády, čím došlo </t>
    </r>
    <r>
      <rPr>
        <sz val="8"/>
        <color rgb="FF000000"/>
        <rFont val="Calibri"/>
        <family val="2"/>
        <charset val="238"/>
        <scheme val="minor"/>
      </rPr>
      <t>  </t>
    </r>
    <r>
      <rPr>
        <sz val="9"/>
        <color rgb="FF000000"/>
        <rFont val="Calibri"/>
        <family val="2"/>
        <charset val="238"/>
        <scheme val="minor"/>
      </rPr>
      <t>k porušeniu sankcie úst. zákona. Od 1. mája 2022 sa znížili platy na úroveň platov roku 2021.</t>
    </r>
  </si>
  <si>
    <t>Vyhodnotenie bude možné až po konci roku 2023 resp. po ukončení platnosti sankcie. Podľa MF SR nedošlo v období od 5. 5. 2023 do 24. 8. 2023 k uvoľneniu prostriedkov z rezervy vlády ani z rezervy predsedu vlády.</t>
  </si>
  <si>
    <t>Vláda nesmie predložiť na rokovanie národnej rady návrh rozpočtu verejnej správy na rok 2024, ktorý obsahuje medziročný nominálny rast konsolidovaných výdavkov v porovnaní so schváleným rozpočtom na rok 2023.</t>
  </si>
  <si>
    <t xml:space="preserve">Vláda nemôže predložiť národnej rade rozpočet verejnej správy na rok 2024 s rozpočtovým schodkom. </t>
  </si>
  <si>
    <t>* Vyrovnaný alebo prebytkový rozpočet sa vzťahuje iba na bežný a kapitálový rozpočet a nezahŕňa finančné operácie.                         Zdroj: RRZ</t>
  </si>
  <si>
    <t>Čistý dlh - skutočnosť</t>
  </si>
  <si>
    <t>Hrubý dlh - skutočnosť</t>
  </si>
  <si>
    <t>Hrubý dlh - prognóza</t>
  </si>
  <si>
    <t>Čistý dlh - prognóza</t>
  </si>
  <si>
    <t xml:space="preserve">Pozn.: V rokoch 2023 až 2027 ide o prognózu RRZ zo strednodobého výhľadu z júla 2023 </t>
  </si>
  <si>
    <t>Tab 4: Vypracovanie makroekonomických a daňových prognóz výbormi v roku 2022</t>
  </si>
  <si>
    <t>Tab 5: Nekonzistentnosť medzi výdavkovými limitmi a dlhovou brzdou</t>
  </si>
  <si>
    <t xml:space="preserve">	b) znížia sa platy členov vlády na úroveň ich platov v 
predchádzajúcom rozpočtovom roku, ak ich platy v 
predchádzajúcom rozpočtovom roku boli nižšie; 
zníženie platov sa vykoná na obdobie od prvého dňa 
kalendárneho mesiaca nasledujúceho po zverejnení 
výšky dlhu až do konca kalendárneho mesiaca, v 
ktorom bola zverejnená výška dlhu nižšia ako 53 % 
podielu na HDP (za rok 2021 je hranica vo výške 49 % HDP, za rok 2022 je to 48 % HDP)</t>
  </si>
  <si>
    <r>
      <rPr>
        <b/>
        <sz val="10"/>
        <color rgb="FFFF0000"/>
        <rFont val="Calibri"/>
        <family val="2"/>
        <charset val="238"/>
        <scheme val="minor"/>
      </rPr>
      <t>nesplnené medzi 1.1. až 30.4.2022</t>
    </r>
    <r>
      <rPr>
        <b/>
        <sz val="10"/>
        <color rgb="FF00B050"/>
        <rFont val="Calibri"/>
        <family val="2"/>
        <scheme val="minor"/>
      </rPr>
      <t>, došlo k plneniu od 1. mája 2022, od začia</t>
    </r>
    <r>
      <rPr>
        <b/>
        <sz val="10"/>
        <color theme="2"/>
        <rFont val="Calibri"/>
        <family val="2"/>
        <charset val="238"/>
        <scheme val="minor"/>
      </rPr>
      <t>tku roku 2023 sa plní</t>
    </r>
  </si>
  <si>
    <t>Medzi 1. 1. 2022 a 30. 4. 2022 došlo k medziročnému rastu platov členov vlády, čím došlo   k porušeniu sankcie úst. zákona. V roku 2023 ostali platy členov vlády na úrovni z 1. mája 2022.</t>
  </si>
  <si>
    <t>Ministerstvo financií zaviazalo 3 % výdavkov štátneho rozpočtu, ktoré však nemajú vplyv na saldo rozpočtu, čím nedochádza k naplneniu podstaty sankcií dlhovej brzdy, ktorými je zníženie deficitu a dlhu verejnej správy.</t>
  </si>
  <si>
    <t>Vyhodnotenie bude možné až po konci roku 2023 resp. po ukončení platnosti sankcie.</t>
  </si>
  <si>
    <t>Vláda musí národnej rade predložiť návrh rozpočtu verejnej správy do 15. októbra, ak NR SR neurčí iný termín.</t>
  </si>
  <si>
    <t>Samosprávy musia schváliť rozpočet na rok 2024 do 31. decembra 2023, inak pôjdu do rozpočtového provizória.</t>
  </si>
  <si>
    <t xml:space="preserve">Samosprávy musia schváliť rozpočet na rok 2024 do 31. decembra 2023, inak pôjdu do rozpočtového provizória. </t>
  </si>
  <si>
    <t>Využité modely RRZ na dôchodkové zabezpečenie, zdravotníctvo, sociálne dávky (od roku 2021) a dlhodobú starostlivosť (od roku 2021).</t>
  </si>
  <si>
    <t>Novela zákona o rozpočtových pravidlách verejnej správy bola schválená NRSR dňa 16. marca 2022 a obsahuje postup pri určení limitu verejných výdavkov. K efektívnemu zavedeniu limitov došlo po ich schválení na roky 2023 až 2025 v NR SR dňa 1. februára 2023. Avšak vzhľadom na aktuálne platnú všeobecnú únikovú doložku vláda nie je povinná zosúladiť rozpočet na rok 2023 s limitom schváleným NR SR.</t>
  </si>
  <si>
    <t>Vláda schválila novelu zákona o rozpočtových pravidlách verejnej správy, ktorou došlo k legislatívnemu ukotveniu limitov verejných výdavkov v bežnom zákone namiesto ústavného. Nedošlo ku komplexnému zosúladeniu výdavkových limitov a dlhovej brzdy.</t>
  </si>
  <si>
    <t>NR SR neschválila novelu ústavného zákona o rozpočtovej zodpovednosti.</t>
  </si>
  <si>
    <t>V priebehu roku 2022 nedošlo k ďalšiemu rozšíreniu položiek, ktoré posudzuje výbor. MF SR uviedlo, že prognózuje 90% daňových príjmov a že zoznam prognózovaných položiek bol v roku 2021 výrazne rozšírený MF SR preto z pohľadu príjmovej strany vidí malý priestor na ďalšie rozširovanie položiek prognózovaných VpDP.</t>
  </si>
  <si>
    <t>V rozpočte na roky 2023 až 2025 nedošlo k žiadnej zmene.</t>
  </si>
  <si>
    <t>Doplnenie zákonnej povinnosti zostavovania rozpočtu za podnikateľskú činnosť verejných vysokých škôl. Podľa vyjadrenia MF SR je pri príprave návrhu rozpočtu verejnej správy na roky 2024 až 2026 zámerom zosúladiť rozpočtovanie úrokových príjmov a nákladov s metodikou ESA2010.</t>
  </si>
  <si>
    <t>Tab 9: Vývoj dlhu medzi rokmi 2017 až 2027</t>
  </si>
  <si>
    <t>Tab 10: Jednorazové vplyvy</t>
  </si>
  <si>
    <t>Tab 11: Prehľad vybraných príspevkov k medziročnej zmene dlhu v rokoch 2017-2027</t>
  </si>
  <si>
    <t>Graf 9: Podiely zložiek príjmov verejnej správy</t>
  </si>
  <si>
    <t>Graf 10: Podiely zložiek prognózovaných výborom v roku 2021</t>
  </si>
  <si>
    <t>Dňa 15. júna 2023 došlo v NR SR k hlasovaniu o PVV a hlasovaniu o vyslovení dôvery vláde. Vláde nebola vyslovená dôvera.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</si>
</sst>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
    <numFmt numFmtId="165" formatCode="#,##0.0"/>
    <numFmt numFmtId="166" formatCode="#,##0.000"/>
    <numFmt numFmtId="167" formatCode="#,##0.0000"/>
    <numFmt numFmtId="168" formatCode="0.0%"/>
  </numFmts>
  <fonts count="93">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sz val="11"/>
      <name val="Arial"/>
      <family val="2"/>
      <charset val="238"/>
    </font>
    <font>
      <sz val="10"/>
      <color theme="1"/>
      <name val="Calibri"/>
      <family val="2"/>
      <scheme val="minor"/>
    </font>
    <font>
      <sz val="8"/>
      <color theme="1"/>
      <name val="Calibri"/>
      <family val="2"/>
      <scheme val="minor"/>
    </font>
    <font>
      <sz val="8"/>
      <name val="Arial"/>
      <family val="2"/>
      <charset val="238"/>
    </font>
    <font>
      <u/>
      <sz val="11"/>
      <color theme="10"/>
      <name val="Calibri"/>
      <family val="2"/>
      <scheme val="minor"/>
    </font>
    <font>
      <u/>
      <sz val="11"/>
      <color theme="10"/>
      <name val="Calibri"/>
      <family val="2"/>
      <charset val="238"/>
      <scheme val="minor"/>
    </font>
    <font>
      <sz val="8"/>
      <name val="Calibri"/>
      <family val="2"/>
      <scheme val="minor"/>
    </font>
    <font>
      <sz val="11"/>
      <color theme="1"/>
      <name val="Calibri"/>
      <family val="2"/>
      <charset val="238"/>
    </font>
    <font>
      <u/>
      <sz val="11"/>
      <color theme="10"/>
      <name val="Calibri"/>
      <family val="2"/>
      <charset val="238"/>
    </font>
    <font>
      <b/>
      <sz val="19"/>
      <color rgb="FF13B5EA"/>
      <name val="Calibri"/>
      <family val="2"/>
      <scheme val="minor"/>
    </font>
    <font>
      <i/>
      <sz val="9"/>
      <color theme="1"/>
      <name val="Calibri"/>
      <family val="2"/>
      <scheme val="minor"/>
    </font>
    <font>
      <sz val="10"/>
      <name val="Calibri"/>
      <family val="2"/>
      <scheme val="minor"/>
    </font>
    <font>
      <b/>
      <sz val="10"/>
      <color theme="0"/>
      <name val="Calibri"/>
      <family val="2"/>
      <scheme val="minor"/>
    </font>
    <font>
      <i/>
      <sz val="8"/>
      <color rgb="FF13B5EA"/>
      <name val="Calibri"/>
      <family val="2"/>
      <scheme val="minor"/>
    </font>
    <font>
      <i/>
      <sz val="8"/>
      <color rgb="FF00B0F0"/>
      <name val="Calibri"/>
      <family val="2"/>
      <scheme val="minor"/>
    </font>
    <font>
      <b/>
      <sz val="11"/>
      <color rgb="FF00B0F0"/>
      <name val="Calibri"/>
      <family val="2"/>
      <scheme val="minor"/>
    </font>
    <font>
      <b/>
      <sz val="10"/>
      <color rgb="FF13B5EA"/>
      <name val="Calibri"/>
      <family val="2"/>
      <scheme val="minor"/>
    </font>
    <font>
      <b/>
      <sz val="9"/>
      <color theme="0"/>
      <name val="Calibri"/>
      <family val="2"/>
      <scheme val="minor"/>
    </font>
    <font>
      <sz val="9"/>
      <color theme="1"/>
      <name val="Calibri"/>
      <family val="2"/>
      <scheme val="minor"/>
    </font>
    <font>
      <sz val="9"/>
      <color rgb="FF000000"/>
      <name val="Calibri"/>
      <family val="2"/>
      <scheme val="minor"/>
    </font>
    <font>
      <b/>
      <sz val="9"/>
      <color rgb="FF000000"/>
      <name val="Calibri"/>
      <family val="2"/>
      <scheme val="minor"/>
    </font>
    <font>
      <sz val="10"/>
      <color rgb="FF13B5EA"/>
      <name val="Calibri"/>
      <family val="2"/>
      <scheme val="minor"/>
    </font>
    <font>
      <sz val="10"/>
      <color rgb="FF000000"/>
      <name val="Calibri"/>
      <family val="2"/>
      <scheme val="minor"/>
    </font>
    <font>
      <b/>
      <sz val="10"/>
      <color rgb="FF000000"/>
      <name val="Calibri"/>
      <family val="2"/>
      <scheme val="minor"/>
    </font>
    <font>
      <b/>
      <sz val="11"/>
      <color rgb="FF13B5EA"/>
      <name val="Calibri"/>
      <family val="2"/>
      <scheme val="minor"/>
    </font>
    <font>
      <b/>
      <sz val="9"/>
      <color rgb="FF13B5EA"/>
      <name val="Calibri"/>
      <family val="2"/>
      <scheme val="minor"/>
    </font>
    <font>
      <b/>
      <i/>
      <sz val="10"/>
      <color rgb="FFFFFFFF"/>
      <name val="Calibri"/>
      <family val="2"/>
      <scheme val="minor"/>
    </font>
    <font>
      <b/>
      <sz val="10"/>
      <color rgb="FFFFFFFF"/>
      <name val="Calibri"/>
      <family val="2"/>
      <scheme val="minor"/>
    </font>
    <font>
      <sz val="9"/>
      <name val="Calibri"/>
      <family val="2"/>
      <scheme val="minor"/>
    </font>
    <font>
      <sz val="10"/>
      <color rgb="FF00B050"/>
      <name val="Calibri"/>
      <family val="2"/>
      <scheme val="minor"/>
    </font>
    <font>
      <b/>
      <sz val="10"/>
      <color theme="1"/>
      <name val="Calibri"/>
      <family val="2"/>
      <scheme val="minor"/>
    </font>
    <font>
      <b/>
      <sz val="10"/>
      <color rgb="FF00B050"/>
      <name val="Calibri"/>
      <family val="2"/>
      <scheme val="minor"/>
    </font>
    <font>
      <b/>
      <sz val="10"/>
      <color rgb="FFFFC000"/>
      <name val="Calibri"/>
      <family val="2"/>
      <scheme val="minor"/>
    </font>
    <font>
      <b/>
      <sz val="10"/>
      <color theme="2"/>
      <name val="Calibri"/>
      <family val="2"/>
      <scheme val="minor"/>
    </font>
    <font>
      <i/>
      <sz val="10"/>
      <color rgb="FF13B5EA"/>
      <name val="Calibri"/>
      <family val="2"/>
      <scheme val="minor"/>
    </font>
    <font>
      <sz val="11"/>
      <name val="Calibri"/>
      <family val="2"/>
      <scheme val="minor"/>
    </font>
    <font>
      <b/>
      <sz val="10"/>
      <name val="Calibri"/>
      <family val="2"/>
      <scheme val="minor"/>
    </font>
    <font>
      <b/>
      <i/>
      <sz val="8"/>
      <color theme="0" tint="-0.499984740745262"/>
      <name val="Calibri"/>
      <family val="2"/>
      <scheme val="minor"/>
    </font>
    <font>
      <b/>
      <i/>
      <sz val="8"/>
      <color rgb="FFFF0000"/>
      <name val="Calibri"/>
      <family val="2"/>
      <scheme val="minor"/>
    </font>
    <font>
      <sz val="10"/>
      <color theme="0"/>
      <name val="Calibri"/>
      <family val="2"/>
      <scheme val="minor"/>
    </font>
    <font>
      <sz val="8"/>
      <color theme="5"/>
      <name val="Calibri"/>
      <family val="2"/>
      <scheme val="minor"/>
    </font>
    <font>
      <b/>
      <sz val="6"/>
      <color rgb="FF13B5EA"/>
      <name val="Calibri"/>
      <family val="2"/>
      <scheme val="minor"/>
    </font>
    <font>
      <b/>
      <sz val="11"/>
      <color theme="1"/>
      <name val="Calibri"/>
      <family val="2"/>
      <scheme val="minor"/>
    </font>
    <font>
      <sz val="8"/>
      <color rgb="FF13B5EA"/>
      <name val="Calibri"/>
      <family val="2"/>
      <scheme val="minor"/>
    </font>
    <font>
      <sz val="10"/>
      <color theme="0" tint="-0.499984740745262"/>
      <name val="Calibri"/>
      <family val="2"/>
      <scheme val="minor"/>
    </font>
    <font>
      <sz val="10.5"/>
      <color rgb="FF13B5EA"/>
      <name val="Calibri"/>
      <family val="2"/>
      <scheme val="minor"/>
    </font>
    <font>
      <b/>
      <i/>
      <sz val="10"/>
      <color theme="1"/>
      <name val="Calibri"/>
      <family val="2"/>
      <scheme val="minor"/>
    </font>
    <font>
      <sz val="10"/>
      <color rgb="FFFF0000"/>
      <name val="Calibri"/>
      <family val="2"/>
      <charset val="238"/>
      <scheme val="minor"/>
    </font>
    <font>
      <sz val="10"/>
      <name val="Calibri"/>
      <family val="2"/>
      <charset val="238"/>
      <scheme val="minor"/>
    </font>
    <font>
      <i/>
      <sz val="9"/>
      <color rgb="FF13B5EA"/>
      <name val="Calibri"/>
      <family val="2"/>
      <scheme val="minor"/>
    </font>
    <font>
      <b/>
      <sz val="10"/>
      <color rgb="FF13B5EA"/>
      <name val="Calibri"/>
      <family val="2"/>
      <charset val="238"/>
      <scheme val="minor"/>
    </font>
    <font>
      <i/>
      <sz val="8"/>
      <color rgb="FF13B5EA"/>
      <name val="Calibri"/>
      <family val="2"/>
      <charset val="238"/>
      <scheme val="minor"/>
    </font>
    <font>
      <sz val="10"/>
      <color rgb="FF000000"/>
      <name val="Calibri"/>
      <family val="2"/>
      <charset val="238"/>
      <scheme val="minor"/>
    </font>
    <font>
      <i/>
      <sz val="10"/>
      <color rgb="FF000000"/>
      <name val="Calibri"/>
      <family val="2"/>
      <charset val="238"/>
      <scheme val="minor"/>
    </font>
    <font>
      <b/>
      <sz val="10"/>
      <color rgb="FFFF0000"/>
      <name val="Calibri"/>
      <family val="2"/>
      <charset val="238"/>
      <scheme val="minor"/>
    </font>
    <font>
      <b/>
      <sz val="10"/>
      <color theme="2"/>
      <name val="Calibri"/>
      <family val="2"/>
      <charset val="238"/>
      <scheme val="minor"/>
    </font>
    <font>
      <b/>
      <sz val="10"/>
      <color rgb="FF13B5EA"/>
      <name val="Constantia"/>
      <family val="1"/>
    </font>
    <font>
      <sz val="10"/>
      <name val="Constantia"/>
      <family val="1"/>
      <charset val="238"/>
    </font>
    <font>
      <b/>
      <sz val="10"/>
      <color theme="0"/>
      <name val="Constantia"/>
      <family val="1"/>
    </font>
    <font>
      <b/>
      <sz val="8"/>
      <color rgb="FF13B5EA"/>
      <name val="Constantia"/>
      <family val="1"/>
    </font>
    <font>
      <sz val="10"/>
      <color theme="1"/>
      <name val="Constantia"/>
      <family val="1"/>
    </font>
    <font>
      <b/>
      <sz val="10"/>
      <color theme="1"/>
      <name val="Constantia"/>
      <family val="1"/>
    </font>
    <font>
      <i/>
      <sz val="10"/>
      <color rgb="FF00B0F0"/>
      <name val="Constantia"/>
      <family val="1"/>
    </font>
    <font>
      <sz val="10"/>
      <name val="Arial Narrow"/>
      <family val="2"/>
      <charset val="238"/>
    </font>
    <font>
      <sz val="10"/>
      <color theme="0"/>
      <name val="Constantia"/>
      <family val="1"/>
    </font>
    <font>
      <b/>
      <sz val="9"/>
      <color theme="0"/>
      <name val="Constantia"/>
      <family val="1"/>
    </font>
    <font>
      <i/>
      <sz val="9"/>
      <color theme="0"/>
      <name val="Constantia"/>
      <family val="1"/>
    </font>
    <font>
      <sz val="9"/>
      <color rgb="FF000000"/>
      <name val="Calibri"/>
      <family val="2"/>
      <charset val="238"/>
      <scheme val="minor"/>
    </font>
    <font>
      <b/>
      <sz val="9"/>
      <color theme="1"/>
      <name val="Calibri"/>
      <family val="2"/>
      <charset val="238"/>
      <scheme val="minor"/>
    </font>
    <font>
      <b/>
      <sz val="9"/>
      <color rgb="FF13B5EA"/>
      <name val="Calibri"/>
      <family val="2"/>
      <charset val="238"/>
      <scheme val="minor"/>
    </font>
    <font>
      <sz val="8"/>
      <color rgb="FF000000"/>
      <name val="Calibri"/>
      <family val="2"/>
      <charset val="238"/>
      <scheme val="minor"/>
    </font>
    <font>
      <b/>
      <sz val="9"/>
      <name val="Calibri"/>
      <family val="2"/>
      <charset val="238"/>
      <scheme val="minor"/>
    </font>
    <font>
      <sz val="9"/>
      <color theme="1"/>
      <name val="Calibri"/>
      <family val="2"/>
      <charset val="238"/>
      <scheme val="minor"/>
    </font>
    <font>
      <sz val="9"/>
      <color rgb="FF13B5EA"/>
      <name val="Calibri"/>
      <family val="2"/>
      <charset val="238"/>
      <scheme val="minor"/>
    </font>
    <font>
      <sz val="11"/>
      <name val="Calibri"/>
      <family val="2"/>
      <charset val="238"/>
      <scheme val="minor"/>
    </font>
    <font>
      <b/>
      <i/>
      <sz val="10"/>
      <color rgb="FF000000"/>
      <name val="Calibri"/>
      <family val="2"/>
      <scheme val="minor"/>
    </font>
    <font>
      <i/>
      <sz val="11"/>
      <color theme="1"/>
      <name val="Calibri"/>
      <family val="2"/>
      <scheme val="minor"/>
    </font>
    <font>
      <sz val="9"/>
      <color rgb="FF00B050"/>
      <name val="Calibri"/>
      <family val="2"/>
      <scheme val="minor"/>
    </font>
    <font>
      <sz val="9"/>
      <color theme="5"/>
      <name val="Calibri"/>
      <family val="2"/>
      <scheme val="minor"/>
    </font>
    <font>
      <b/>
      <sz val="13.5"/>
      <color theme="4"/>
      <name val="Space Grotesk"/>
    </font>
    <font>
      <sz val="9"/>
      <name val="Calibri"/>
      <family val="2"/>
      <charset val="238"/>
      <scheme val="minor"/>
    </font>
    <font>
      <b/>
      <sz val="10"/>
      <color rgb="FF37B268"/>
      <name val="Calibri"/>
      <family val="2"/>
      <scheme val="minor"/>
    </font>
  </fonts>
  <fills count="11">
    <fill>
      <patternFill patternType="none"/>
    </fill>
    <fill>
      <patternFill patternType="gray125"/>
    </fill>
    <fill>
      <patternFill patternType="solid">
        <fgColor rgb="FF13B5EA"/>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DCB47B"/>
        <bgColor indexed="64"/>
      </patternFill>
    </fill>
    <fill>
      <patternFill patternType="solid">
        <fgColor rgb="FF58595B"/>
        <bgColor indexed="64"/>
      </patternFill>
    </fill>
    <fill>
      <patternFill patternType="solid">
        <fgColor rgb="FF3657A7"/>
        <bgColor indexed="64"/>
      </patternFill>
    </fill>
  </fills>
  <borders count="31">
    <border>
      <left/>
      <right/>
      <top/>
      <bottom/>
      <diagonal/>
    </border>
    <border>
      <left/>
      <right/>
      <top/>
      <bottom style="thin">
        <color rgb="FF13B5EA"/>
      </bottom>
      <diagonal/>
    </border>
    <border>
      <left/>
      <right/>
      <top style="thin">
        <color rgb="FF13B5EA"/>
      </top>
      <bottom/>
      <diagonal/>
    </border>
    <border>
      <left/>
      <right/>
      <top style="thin">
        <color rgb="FF13B5EA"/>
      </top>
      <bottom style="thin">
        <color rgb="FF13B5EA"/>
      </bottom>
      <diagonal/>
    </border>
    <border>
      <left style="thin">
        <color rgb="FF13B5EA"/>
      </left>
      <right/>
      <top/>
      <bottom/>
      <diagonal/>
    </border>
    <border>
      <left/>
      <right/>
      <top/>
      <bottom style="thin">
        <color theme="0" tint="-0.14996795556505021"/>
      </bottom>
      <diagonal/>
    </border>
    <border>
      <left style="thin">
        <color rgb="FF13B5EA"/>
      </left>
      <right/>
      <top/>
      <bottom style="thin">
        <color theme="0" tint="-0.14996795556505021"/>
      </bottom>
      <diagonal/>
    </border>
    <border>
      <left style="medium">
        <color rgb="FFFFFFFF"/>
      </left>
      <right/>
      <top/>
      <bottom/>
      <diagonal/>
    </border>
    <border>
      <left style="thin">
        <color rgb="FF13B5EA"/>
      </left>
      <right style="medium">
        <color rgb="FFFFFFFF"/>
      </right>
      <top/>
      <bottom/>
      <diagonal/>
    </border>
    <border>
      <left style="thin">
        <color rgb="FF13B5EA"/>
      </left>
      <right/>
      <top/>
      <bottom style="thin">
        <color rgb="FF13B5EA"/>
      </bottom>
      <diagonal/>
    </border>
    <border>
      <left/>
      <right/>
      <top style="medium">
        <color rgb="FF13B5EA"/>
      </top>
      <bottom/>
      <diagonal/>
    </border>
    <border>
      <left/>
      <right/>
      <top style="thin">
        <color theme="0" tint="-0.249977111117893"/>
      </top>
      <bottom style="medium">
        <color rgb="FF13B5EA"/>
      </bottom>
      <diagonal/>
    </border>
    <border>
      <left style="thin">
        <color theme="0" tint="-0.249977111117893"/>
      </left>
      <right/>
      <top style="thin">
        <color theme="0" tint="-0.249977111117893"/>
      </top>
      <bottom/>
      <diagonal/>
    </border>
    <border>
      <left style="thin">
        <color theme="6"/>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style="medium">
        <color rgb="FF58595B"/>
      </top>
      <bottom style="thin">
        <color theme="0" tint="-0.249977111117893"/>
      </bottom>
      <diagonal/>
    </border>
    <border>
      <left style="thin">
        <color theme="0" tint="-0.249977111117893"/>
      </left>
      <right/>
      <top style="medium">
        <color rgb="FF58595B"/>
      </top>
      <bottom style="thin">
        <color theme="0" tint="-0.249977111117893"/>
      </bottom>
      <diagonal/>
    </border>
    <border>
      <left/>
      <right/>
      <top style="medium">
        <color rgb="FF58595B"/>
      </top>
      <bottom/>
      <diagonal/>
    </border>
    <border>
      <left/>
      <right/>
      <top style="medium">
        <color rgb="FF58595B"/>
      </top>
      <bottom style="medium">
        <color rgb="FF58595B"/>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rgb="FF58595B"/>
      </bottom>
      <diagonal/>
    </border>
    <border>
      <left/>
      <right style="thin">
        <color theme="0" tint="-0.249977111117893"/>
      </right>
      <top/>
      <bottom/>
      <diagonal/>
    </border>
    <border>
      <left style="thin">
        <color theme="0" tint="-0.249977111117893"/>
      </left>
      <right/>
      <top style="thin">
        <color theme="0" tint="-0.249977111117893"/>
      </top>
      <bottom style="medium">
        <color rgb="FF58595B"/>
      </bottom>
      <diagonal/>
    </border>
    <border>
      <left/>
      <right/>
      <top style="thin">
        <color theme="0" tint="-0.249977111117893"/>
      </top>
      <bottom style="medium">
        <color rgb="FF58595B"/>
      </bottom>
      <diagonal/>
    </border>
    <border>
      <left/>
      <right/>
      <top style="medium">
        <color rgb="FF58595B"/>
      </top>
      <bottom style="thin">
        <color theme="0" tint="-0.249977111117893"/>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3">
    <xf numFmtId="0" fontId="0" fillId="0" borderId="0"/>
    <xf numFmtId="0" fontId="8" fillId="0" borderId="0"/>
    <xf numFmtId="0" fontId="9" fillId="0" borderId="0"/>
    <xf numFmtId="0" fontId="10" fillId="0" borderId="0"/>
    <xf numFmtId="0" fontId="8" fillId="0" borderId="0"/>
    <xf numFmtId="0" fontId="10" fillId="0" borderId="0"/>
    <xf numFmtId="0" fontId="11" fillId="0" borderId="0"/>
    <xf numFmtId="0" fontId="11" fillId="0" borderId="0"/>
    <xf numFmtId="0" fontId="10" fillId="0" borderId="0"/>
    <xf numFmtId="9" fontId="10" fillId="0" borderId="0" applyFont="0" applyFill="0" applyBorder="0" applyAlignment="0" applyProtection="0"/>
    <xf numFmtId="0" fontId="9" fillId="0" borderId="0"/>
    <xf numFmtId="0" fontId="8" fillId="0" borderId="0"/>
    <xf numFmtId="9" fontId="8" fillId="0" borderId="0" applyFont="0" applyFill="0" applyBorder="0" applyAlignment="0" applyProtection="0"/>
    <xf numFmtId="0" fontId="10" fillId="0" borderId="0"/>
    <xf numFmtId="0" fontId="14" fillId="0" borderId="0"/>
    <xf numFmtId="9" fontId="10" fillId="0" borderId="0" applyFont="0" applyFill="0" applyBorder="0" applyAlignment="0" applyProtection="0"/>
    <xf numFmtId="9" fontId="14" fillId="0" borderId="0" applyFont="0" applyFill="0" applyBorder="0" applyAlignment="0" applyProtection="0"/>
    <xf numFmtId="0" fontId="15" fillId="0" borderId="0" applyNumberFormat="0" applyFill="0" applyBorder="0" applyAlignment="0" applyProtection="0"/>
    <xf numFmtId="0" fontId="7" fillId="0" borderId="0"/>
    <xf numFmtId="0" fontId="6" fillId="0" borderId="0"/>
    <xf numFmtId="0" fontId="8" fillId="0" borderId="0"/>
    <xf numFmtId="0" fontId="16" fillId="0" borderId="0" applyNumberFormat="0" applyFill="0" applyBorder="0" applyAlignment="0" applyProtection="0"/>
    <xf numFmtId="0" fontId="5" fillId="0" borderId="0"/>
    <xf numFmtId="0" fontId="8" fillId="0" borderId="0"/>
    <xf numFmtId="0" fontId="4" fillId="0" borderId="0"/>
    <xf numFmtId="0" fontId="9" fillId="0" borderId="0"/>
    <xf numFmtId="0" fontId="3" fillId="0" borderId="0"/>
    <xf numFmtId="0" fontId="18" fillId="0" borderId="0"/>
    <xf numFmtId="0" fontId="18" fillId="0" borderId="0"/>
    <xf numFmtId="0" fontId="19" fillId="0" borderId="0" applyNumberFormat="0" applyFill="0" applyBorder="0" applyAlignment="0" applyProtection="0"/>
    <xf numFmtId="0" fontId="18" fillId="0" borderId="0"/>
    <xf numFmtId="0" fontId="1" fillId="0" borderId="0"/>
    <xf numFmtId="0" fontId="74" fillId="0" borderId="0"/>
  </cellStyleXfs>
  <cellXfs count="447">
    <xf numFmtId="0" fontId="0" fillId="0" borderId="0" xfId="0"/>
    <xf numFmtId="0" fontId="20" fillId="0" borderId="0" xfId="0" applyFont="1"/>
    <xf numFmtId="0" fontId="21" fillId="0" borderId="0" xfId="0" applyFont="1"/>
    <xf numFmtId="0" fontId="22" fillId="0" borderId="0" xfId="17" applyFont="1" applyFill="1"/>
    <xf numFmtId="0" fontId="15" fillId="0" borderId="0" xfId="17" applyAlignment="1">
      <alignment vertical="center"/>
    </xf>
    <xf numFmtId="0" fontId="8" fillId="0" borderId="0" xfId="0" applyFont="1"/>
    <xf numFmtId="0" fontId="23" fillId="2" borderId="0" xfId="11" applyFont="1" applyFill="1" applyAlignment="1">
      <alignment vertical="center"/>
    </xf>
    <xf numFmtId="0" fontId="23" fillId="2" borderId="0" xfId="11" applyFont="1" applyFill="1" applyAlignment="1">
      <alignment horizontal="right" vertical="center"/>
    </xf>
    <xf numFmtId="0" fontId="24" fillId="0" borderId="0" xfId="11" applyFont="1" applyAlignment="1">
      <alignment vertical="top"/>
    </xf>
    <xf numFmtId="0" fontId="8" fillId="0" borderId="0" xfId="11" applyAlignment="1">
      <alignment vertical="top"/>
    </xf>
    <xf numFmtId="0" fontId="25" fillId="0" borderId="2" xfId="0" applyFont="1" applyBorder="1" applyAlignment="1">
      <alignment horizontal="right" vertical="top"/>
    </xf>
    <xf numFmtId="0" fontId="8" fillId="0" borderId="0" xfId="11"/>
    <xf numFmtId="0" fontId="29" fillId="0" borderId="0" xfId="0" applyFont="1"/>
    <xf numFmtId="0" fontId="24" fillId="0" borderId="0" xfId="0" applyFont="1" applyAlignment="1">
      <alignment horizontal="right" vertical="center"/>
    </xf>
    <xf numFmtId="0" fontId="12" fillId="0" borderId="0" xfId="0" applyFont="1" applyAlignment="1">
      <alignment vertical="center" wrapText="1"/>
    </xf>
    <xf numFmtId="0" fontId="12" fillId="0" borderId="0" xfId="0" applyFont="1" applyAlignment="1">
      <alignment vertical="center"/>
    </xf>
    <xf numFmtId="0" fontId="12" fillId="0" borderId="8" xfId="0" applyFont="1" applyBorder="1" applyAlignment="1">
      <alignment vertical="top" wrapText="1"/>
    </xf>
    <xf numFmtId="0" fontId="12" fillId="0" borderId="4" xfId="0" applyFont="1" applyBorder="1" applyAlignment="1">
      <alignment vertical="top" wrapText="1"/>
    </xf>
    <xf numFmtId="0" fontId="32" fillId="0" borderId="4" xfId="0" applyFont="1" applyBorder="1" applyAlignment="1">
      <alignment vertical="top" wrapText="1"/>
    </xf>
    <xf numFmtId="0" fontId="33" fillId="0" borderId="1" xfId="0" applyFont="1" applyBorder="1" applyAlignment="1">
      <alignment horizontal="justify" vertical="top" wrapText="1"/>
    </xf>
    <xf numFmtId="0" fontId="33" fillId="0" borderId="9" xfId="0" applyFont="1" applyBorder="1" applyAlignment="1">
      <alignment horizontal="justify" vertical="top" wrapText="1"/>
    </xf>
    <xf numFmtId="0" fontId="23" fillId="2" borderId="0" xfId="0" applyFont="1" applyFill="1" applyAlignment="1">
      <alignment horizontal="justify" vertical="top" wrapText="1"/>
    </xf>
    <xf numFmtId="0" fontId="35" fillId="0" borderId="0" xfId="0" applyFont="1"/>
    <xf numFmtId="0" fontId="31" fillId="2" borderId="0" xfId="0" applyFont="1" applyFill="1" applyAlignment="1">
      <alignment horizontal="justify" vertical="center"/>
    </xf>
    <xf numFmtId="0" fontId="33" fillId="0" borderId="0" xfId="0" applyFont="1" applyAlignment="1">
      <alignment horizontal="center" vertical="center"/>
    </xf>
    <xf numFmtId="14" fontId="33" fillId="0" borderId="0" xfId="0" applyNumberFormat="1" applyFont="1" applyAlignment="1">
      <alignment horizontal="center" vertical="center"/>
    </xf>
    <xf numFmtId="14" fontId="33" fillId="0" borderId="0" xfId="0" applyNumberFormat="1" applyFont="1" applyAlignment="1">
      <alignment horizontal="center" vertical="center" wrapText="1"/>
    </xf>
    <xf numFmtId="14" fontId="27" fillId="0" borderId="0" xfId="0" applyNumberFormat="1" applyFont="1" applyAlignment="1">
      <alignment horizontal="center" vertical="center"/>
    </xf>
    <xf numFmtId="0" fontId="33" fillId="0" borderId="2" xfId="0" applyFont="1" applyBorder="1" applyAlignment="1">
      <alignment horizontal="center" vertical="center"/>
    </xf>
    <xf numFmtId="14" fontId="33" fillId="0" borderId="2" xfId="0" applyNumberFormat="1" applyFont="1" applyBorder="1" applyAlignment="1">
      <alignment horizontal="center" vertical="center"/>
    </xf>
    <xf numFmtId="14" fontId="33" fillId="0" borderId="2" xfId="0" applyNumberFormat="1" applyFont="1" applyBorder="1" applyAlignment="1">
      <alignment horizontal="center" vertical="center" wrapText="1"/>
    </xf>
    <xf numFmtId="0" fontId="33" fillId="0" borderId="1" xfId="0" applyFont="1" applyBorder="1" applyAlignment="1">
      <alignment horizontal="center" vertical="center"/>
    </xf>
    <xf numFmtId="14" fontId="27" fillId="0" borderId="1" xfId="0" applyNumberFormat="1" applyFont="1" applyBorder="1" applyAlignment="1">
      <alignment horizontal="center" vertical="center"/>
    </xf>
    <xf numFmtId="14" fontId="33" fillId="0" borderId="1" xfId="0" applyNumberFormat="1" applyFont="1" applyBorder="1" applyAlignment="1">
      <alignment horizontal="center" vertical="center" wrapText="1"/>
    </xf>
    <xf numFmtId="14" fontId="33" fillId="0" borderId="1" xfId="0" applyNumberFormat="1" applyFont="1" applyBorder="1" applyAlignment="1">
      <alignment horizontal="center" vertical="center"/>
    </xf>
    <xf numFmtId="0" fontId="37" fillId="2" borderId="0" xfId="0" applyFont="1" applyFill="1" applyAlignment="1">
      <alignment horizontal="center" vertical="center"/>
    </xf>
    <xf numFmtId="0" fontId="37" fillId="2" borderId="0" xfId="0" applyFont="1" applyFill="1" applyAlignment="1">
      <alignment horizontal="center" vertical="center" wrapText="1"/>
    </xf>
    <xf numFmtId="0" fontId="12" fillId="0" borderId="0" xfId="0" applyFont="1" applyAlignment="1">
      <alignment horizontal="center" vertical="center"/>
    </xf>
    <xf numFmtId="0" fontId="0" fillId="0" borderId="0" xfId="0" applyAlignment="1">
      <alignment wrapText="1"/>
    </xf>
    <xf numFmtId="0" fontId="38" fillId="2" borderId="0" xfId="0" applyFont="1" applyFill="1" applyAlignment="1">
      <alignment horizontal="center" vertical="center"/>
    </xf>
    <xf numFmtId="0" fontId="38" fillId="2" borderId="0" xfId="0" applyFont="1" applyFill="1" applyAlignment="1">
      <alignment vertical="center"/>
    </xf>
    <xf numFmtId="0" fontId="12" fillId="0" borderId="1" xfId="0" applyFont="1" applyBorder="1" applyAlignment="1">
      <alignment vertical="center"/>
    </xf>
    <xf numFmtId="49" fontId="12" fillId="0" borderId="0" xfId="0" applyNumberFormat="1" applyFont="1" applyAlignment="1">
      <alignment vertical="center"/>
    </xf>
    <xf numFmtId="0" fontId="40" fillId="0" borderId="0" xfId="0" applyFont="1" applyAlignment="1">
      <alignment horizontal="center" vertical="center"/>
    </xf>
    <xf numFmtId="0" fontId="25" fillId="0" borderId="2" xfId="0" applyFont="1" applyBorder="1" applyAlignment="1">
      <alignment horizontal="right" vertical="center" wrapText="1"/>
    </xf>
    <xf numFmtId="0" fontId="25" fillId="0" borderId="0" xfId="0" applyFont="1" applyAlignment="1">
      <alignment horizontal="right" vertical="center" wrapText="1"/>
    </xf>
    <xf numFmtId="0" fontId="0" fillId="0" borderId="0" xfId="0" applyAlignment="1">
      <alignment horizontal="center" wrapText="1"/>
    </xf>
    <xf numFmtId="49" fontId="12" fillId="0" borderId="0" xfId="0" applyNumberFormat="1" applyFont="1" applyAlignment="1">
      <alignment horizontal="center" vertical="center"/>
    </xf>
    <xf numFmtId="0" fontId="27" fillId="0" borderId="0" xfId="0" applyFont="1" applyAlignment="1">
      <alignment horizontal="center" vertical="center"/>
    </xf>
    <xf numFmtId="0" fontId="12" fillId="0" borderId="0" xfId="0" applyFont="1" applyAlignment="1">
      <alignment horizontal="justify" vertical="center"/>
    </xf>
    <xf numFmtId="0" fontId="41" fillId="0" borderId="0" xfId="0" applyFont="1" applyAlignment="1">
      <alignment horizontal="center" vertical="center" wrapText="1"/>
    </xf>
    <xf numFmtId="0" fontId="12" fillId="0" borderId="0" xfId="0" applyFont="1" applyAlignment="1">
      <alignment horizontal="center" vertical="center" wrapText="1"/>
    </xf>
    <xf numFmtId="0" fontId="33" fillId="0" borderId="0" xfId="0" applyFont="1" applyAlignment="1">
      <alignment horizontal="justify" vertical="center" wrapText="1"/>
    </xf>
    <xf numFmtId="0" fontId="33" fillId="0" borderId="2" xfId="0" applyFont="1" applyBorder="1" applyAlignment="1">
      <alignment horizontal="left" vertical="center" indent="1"/>
    </xf>
    <xf numFmtId="49" fontId="33" fillId="0" borderId="2" xfId="0" applyNumberFormat="1" applyFont="1" applyBorder="1" applyAlignment="1">
      <alignment horizontal="center" vertical="center"/>
    </xf>
    <xf numFmtId="0" fontId="42" fillId="0" borderId="2" xfId="0" applyFont="1" applyBorder="1" applyAlignment="1">
      <alignment horizontal="center" vertical="center"/>
    </xf>
    <xf numFmtId="0" fontId="33" fillId="0" borderId="0" xfId="0" applyFont="1" applyAlignment="1">
      <alignment horizontal="left" vertical="center" indent="1"/>
    </xf>
    <xf numFmtId="49" fontId="33" fillId="0" borderId="0" xfId="0" applyNumberFormat="1" applyFont="1" applyAlignment="1">
      <alignment horizontal="center" vertical="center"/>
    </xf>
    <xf numFmtId="0" fontId="42" fillId="0" borderId="0" xfId="0" applyFont="1" applyAlignment="1">
      <alignment horizontal="center" vertical="center"/>
    </xf>
    <xf numFmtId="0" fontId="34" fillId="0" borderId="0" xfId="0" applyFont="1" applyAlignment="1">
      <alignment horizontal="center" vertical="center"/>
    </xf>
    <xf numFmtId="0" fontId="33" fillId="0" borderId="0" xfId="0" applyFont="1" applyAlignment="1">
      <alignment vertical="center" wrapText="1"/>
    </xf>
    <xf numFmtId="49" fontId="33" fillId="0" borderId="1" xfId="0" applyNumberFormat="1" applyFont="1" applyBorder="1" applyAlignment="1">
      <alignment horizontal="center" vertical="center"/>
    </xf>
    <xf numFmtId="0" fontId="42" fillId="0" borderId="1" xfId="0" applyFont="1" applyBorder="1" applyAlignment="1">
      <alignment horizontal="center" vertical="center"/>
    </xf>
    <xf numFmtId="0" fontId="33" fillId="0" borderId="1" xfId="0" applyFont="1" applyBorder="1" applyAlignment="1">
      <alignment vertical="center" wrapText="1"/>
    </xf>
    <xf numFmtId="0" fontId="33" fillId="0" borderId="0" xfId="0" applyFont="1" applyAlignment="1">
      <alignment vertical="center"/>
    </xf>
    <xf numFmtId="0" fontId="38" fillId="2" borderId="0" xfId="0" applyFont="1" applyFill="1" applyAlignment="1">
      <alignment horizontal="center" vertical="center" wrapText="1"/>
    </xf>
    <xf numFmtId="0" fontId="38" fillId="2" borderId="0" xfId="0" applyFont="1" applyFill="1" applyAlignment="1">
      <alignment vertical="center" wrapText="1"/>
    </xf>
    <xf numFmtId="49" fontId="12" fillId="0" borderId="0" xfId="0" applyNumberFormat="1" applyFont="1" applyAlignment="1">
      <alignment vertical="center" wrapText="1"/>
    </xf>
    <xf numFmtId="0" fontId="40" fillId="0" borderId="0" xfId="0" applyFont="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25" fillId="0" borderId="2" xfId="0" applyFont="1" applyBorder="1" applyAlignment="1">
      <alignment horizontal="right" vertical="top" wrapText="1"/>
    </xf>
    <xf numFmtId="0" fontId="13" fillId="0" borderId="0" xfId="0" applyFont="1" applyAlignment="1">
      <alignment vertical="center"/>
    </xf>
    <xf numFmtId="0" fontId="27" fillId="0" borderId="0" xfId="4" applyFont="1"/>
    <xf numFmtId="0" fontId="27" fillId="0" borderId="0" xfId="4" applyFont="1" applyAlignment="1">
      <alignment horizontal="left"/>
    </xf>
    <xf numFmtId="0" fontId="8" fillId="0" borderId="0" xfId="4"/>
    <xf numFmtId="0" fontId="28" fillId="2" borderId="0" xfId="4" applyFont="1" applyFill="1"/>
    <xf numFmtId="0" fontId="28" fillId="2" borderId="0" xfId="4" applyFont="1" applyFill="1" applyAlignment="1">
      <alignment horizontal="right" vertical="center"/>
    </xf>
    <xf numFmtId="0" fontId="36" fillId="0" borderId="0" xfId="4" applyFont="1" applyAlignment="1">
      <alignment horizontal="center" vertical="center"/>
    </xf>
    <xf numFmtId="2" fontId="29" fillId="0" borderId="0" xfId="4" applyNumberFormat="1" applyFont="1" applyAlignment="1">
      <alignment vertical="center"/>
    </xf>
    <xf numFmtId="0" fontId="29" fillId="0" borderId="0" xfId="4" applyFont="1"/>
    <xf numFmtId="0" fontId="29" fillId="0" borderId="0" xfId="4" applyFont="1" applyAlignment="1">
      <alignment vertical="center"/>
    </xf>
    <xf numFmtId="3" fontId="29" fillId="0" borderId="0" xfId="4" applyNumberFormat="1" applyFont="1" applyAlignment="1">
      <alignment vertical="center"/>
    </xf>
    <xf numFmtId="164" fontId="29" fillId="0" borderId="0" xfId="4" applyNumberFormat="1" applyFont="1" applyAlignment="1">
      <alignment vertical="center"/>
    </xf>
    <xf numFmtId="0" fontId="29" fillId="0" borderId="1" xfId="4" applyFont="1" applyBorder="1" applyAlignment="1">
      <alignment vertical="center"/>
    </xf>
    <xf numFmtId="164" fontId="29" fillId="0" borderId="1" xfId="4" applyNumberFormat="1" applyFont="1" applyBorder="1" applyAlignment="1">
      <alignment vertical="center"/>
    </xf>
    <xf numFmtId="0" fontId="21" fillId="0" borderId="1" xfId="4" applyFont="1" applyBorder="1" applyAlignment="1">
      <alignment vertical="center"/>
    </xf>
    <xf numFmtId="3" fontId="21" fillId="0" borderId="1" xfId="4" applyNumberFormat="1" applyFont="1" applyBorder="1" applyAlignment="1">
      <alignment vertical="center"/>
    </xf>
    <xf numFmtId="0" fontId="8" fillId="0" borderId="0" xfId="3" applyFont="1"/>
    <xf numFmtId="0" fontId="24" fillId="4" borderId="0" xfId="4" applyFont="1" applyFill="1" applyAlignment="1">
      <alignment vertical="center"/>
    </xf>
    <xf numFmtId="3" fontId="24" fillId="0" borderId="2" xfId="4" applyNumberFormat="1" applyFont="1" applyBorder="1" applyAlignment="1">
      <alignment vertical="center"/>
    </xf>
    <xf numFmtId="0" fontId="35" fillId="0" borderId="0" xfId="4" applyFont="1"/>
    <xf numFmtId="0" fontId="23" fillId="2" borderId="0" xfId="4" applyFont="1" applyFill="1"/>
    <xf numFmtId="0" fontId="23" fillId="2" borderId="0" xfId="4" applyFont="1" applyFill="1" applyAlignment="1">
      <alignment horizontal="right" vertical="center"/>
    </xf>
    <xf numFmtId="0" fontId="27" fillId="0" borderId="0" xfId="4" applyFont="1" applyAlignment="1">
      <alignment horizontal="center" vertical="center"/>
    </xf>
    <xf numFmtId="2" fontId="12" fillId="0" borderId="0" xfId="4" applyNumberFormat="1" applyFont="1" applyAlignment="1">
      <alignment vertical="center"/>
    </xf>
    <xf numFmtId="2" fontId="12" fillId="0" borderId="0" xfId="4" applyNumberFormat="1" applyFont="1"/>
    <xf numFmtId="0" fontId="12" fillId="0" borderId="0" xfId="4" applyFont="1"/>
    <xf numFmtId="0" fontId="12" fillId="0" borderId="0" xfId="4" applyFont="1" applyAlignment="1">
      <alignment vertical="center"/>
    </xf>
    <xf numFmtId="3" fontId="12" fillId="0" borderId="0" xfId="4" applyNumberFormat="1" applyFont="1" applyAlignment="1">
      <alignment vertical="center"/>
    </xf>
    <xf numFmtId="3" fontId="12" fillId="0" borderId="0" xfId="4" applyNumberFormat="1" applyFont="1"/>
    <xf numFmtId="164" fontId="12" fillId="0" borderId="0" xfId="4" applyNumberFormat="1" applyFont="1" applyAlignment="1">
      <alignment vertical="center"/>
    </xf>
    <xf numFmtId="0" fontId="12" fillId="0" borderId="1" xfId="4" applyFont="1" applyBorder="1" applyAlignment="1">
      <alignment vertical="center"/>
    </xf>
    <xf numFmtId="164" fontId="12" fillId="0" borderId="1" xfId="4" applyNumberFormat="1" applyFont="1" applyBorder="1" applyAlignment="1">
      <alignment vertical="center"/>
    </xf>
    <xf numFmtId="0" fontId="35" fillId="0" borderId="0" xfId="4" applyFont="1" applyAlignment="1">
      <alignment horizontal="left"/>
    </xf>
    <xf numFmtId="0" fontId="24" fillId="0" borderId="0" xfId="4" applyFont="1"/>
    <xf numFmtId="0" fontId="12" fillId="0" borderId="0" xfId="0" applyFont="1"/>
    <xf numFmtId="0" fontId="33" fillId="0" borderId="0" xfId="0" applyFont="1" applyAlignment="1">
      <alignment horizontal="center" vertical="center" wrapText="1"/>
    </xf>
    <xf numFmtId="49" fontId="33" fillId="0" borderId="0" xfId="0" applyNumberFormat="1" applyFont="1" applyAlignment="1">
      <alignment horizontal="center" vertical="center"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49" fontId="33" fillId="0" borderId="0" xfId="0" applyNumberFormat="1" applyFont="1" applyAlignment="1">
      <alignment vertical="center" wrapText="1"/>
    </xf>
    <xf numFmtId="0" fontId="38" fillId="0" borderId="0" xfId="0" applyFont="1" applyAlignment="1">
      <alignment horizontal="left" vertical="center" wrapText="1"/>
    </xf>
    <xf numFmtId="3" fontId="24" fillId="0" borderId="2" xfId="4" applyNumberFormat="1" applyFont="1" applyBorder="1" applyAlignment="1">
      <alignment horizontal="right" vertical="center"/>
    </xf>
    <xf numFmtId="0" fontId="23" fillId="2" borderId="0" xfId="4" applyFont="1" applyFill="1" applyAlignment="1">
      <alignment horizontal="center" vertical="center"/>
    </xf>
    <xf numFmtId="0" fontId="41" fillId="0" borderId="0" xfId="4" applyFont="1" applyAlignment="1">
      <alignment vertical="center"/>
    </xf>
    <xf numFmtId="0" fontId="12" fillId="0" borderId="0" xfId="4" applyFont="1" applyAlignment="1">
      <alignment horizontal="left" vertical="center" indent="1"/>
    </xf>
    <xf numFmtId="0" fontId="41" fillId="0" borderId="0" xfId="4" applyFont="1" applyAlignment="1">
      <alignment horizontal="left" vertical="center"/>
    </xf>
    <xf numFmtId="165" fontId="8" fillId="0" borderId="0" xfId="4" applyNumberFormat="1"/>
    <xf numFmtId="165" fontId="41" fillId="0" borderId="0" xfId="4" applyNumberFormat="1" applyFont="1" applyAlignment="1">
      <alignment horizontal="center" vertical="center"/>
    </xf>
    <xf numFmtId="165" fontId="12" fillId="0" borderId="0" xfId="4" applyNumberFormat="1" applyFont="1" applyAlignment="1">
      <alignment horizontal="center" vertical="center"/>
    </xf>
    <xf numFmtId="165" fontId="12" fillId="0" borderId="0" xfId="4" applyNumberFormat="1" applyFont="1"/>
    <xf numFmtId="3" fontId="35" fillId="0" borderId="0" xfId="0" applyNumberFormat="1" applyFont="1" applyAlignment="1">
      <alignment horizontal="left"/>
    </xf>
    <xf numFmtId="3" fontId="46" fillId="0" borderId="0" xfId="0" applyNumberFormat="1" applyFont="1"/>
    <xf numFmtId="0" fontId="46" fillId="0" borderId="0" xfId="0" applyFont="1"/>
    <xf numFmtId="0" fontId="22" fillId="0" borderId="0" xfId="0" applyFont="1" applyAlignment="1">
      <alignment vertical="center"/>
    </xf>
    <xf numFmtId="3" fontId="8" fillId="0" borderId="0" xfId="11" applyNumberFormat="1"/>
    <xf numFmtId="165" fontId="8" fillId="0" borderId="0" xfId="11" applyNumberFormat="1"/>
    <xf numFmtId="165" fontId="24" fillId="0" borderId="0" xfId="11" applyNumberFormat="1" applyFont="1" applyAlignment="1">
      <alignment horizontal="right" vertical="top"/>
    </xf>
    <xf numFmtId="0" fontId="23" fillId="2" borderId="0" xfId="11" applyFont="1" applyFill="1" applyAlignment="1">
      <alignment vertical="center" wrapText="1"/>
    </xf>
    <xf numFmtId="165" fontId="23" fillId="2" borderId="0" xfId="12" applyNumberFormat="1" applyFont="1" applyFill="1" applyBorder="1" applyAlignment="1">
      <alignment horizontal="right" vertical="center" wrapText="1"/>
    </xf>
    <xf numFmtId="3" fontId="23" fillId="2" borderId="0" xfId="11" applyNumberFormat="1" applyFont="1" applyFill="1" applyAlignment="1">
      <alignment horizontal="right" vertical="center" wrapText="1"/>
    </xf>
    <xf numFmtId="168" fontId="23" fillId="2" borderId="0" xfId="11" applyNumberFormat="1" applyFont="1" applyFill="1" applyAlignment="1">
      <alignment horizontal="right" vertical="center" wrapText="1"/>
    </xf>
    <xf numFmtId="164" fontId="23" fillId="2" borderId="0" xfId="11" applyNumberFormat="1" applyFont="1" applyFill="1" applyAlignment="1">
      <alignment horizontal="right" vertical="center" wrapText="1"/>
    </xf>
    <xf numFmtId="4" fontId="22" fillId="0" borderId="5" xfId="11" applyNumberFormat="1" applyFont="1" applyBorder="1" applyAlignment="1">
      <alignment horizontal="right" vertical="center" wrapText="1"/>
    </xf>
    <xf numFmtId="164" fontId="22" fillId="0" borderId="5" xfId="11" applyNumberFormat="1" applyFont="1" applyBorder="1" applyAlignment="1">
      <alignment horizontal="right" vertical="center" wrapText="1"/>
    </xf>
    <xf numFmtId="4" fontId="22" fillId="3" borderId="5" xfId="11" applyNumberFormat="1" applyFont="1" applyFill="1" applyBorder="1" applyAlignment="1">
      <alignment horizontal="right" vertical="center" wrapText="1"/>
    </xf>
    <xf numFmtId="164" fontId="22" fillId="3" borderId="5" xfId="11" applyNumberFormat="1" applyFont="1" applyFill="1" applyBorder="1" applyAlignment="1">
      <alignment horizontal="right" vertical="center" wrapText="1"/>
    </xf>
    <xf numFmtId="0" fontId="23" fillId="2" borderId="0" xfId="1" applyFont="1" applyFill="1" applyAlignment="1">
      <alignment horizontal="center" vertical="center" wrapText="1"/>
    </xf>
    <xf numFmtId="0" fontId="27" fillId="0" borderId="0" xfId="3" applyFont="1"/>
    <xf numFmtId="0" fontId="8" fillId="0" borderId="0" xfId="1"/>
    <xf numFmtId="0" fontId="12" fillId="0" borderId="0" xfId="1" applyFont="1" applyAlignment="1">
      <alignment horizontal="center" vertical="center"/>
    </xf>
    <xf numFmtId="165" fontId="22" fillId="0" borderId="0" xfId="0" applyNumberFormat="1" applyFont="1" applyAlignment="1">
      <alignment horizontal="center" vertical="center" wrapText="1"/>
    </xf>
    <xf numFmtId="164" fontId="12" fillId="0" borderId="0" xfId="1" applyNumberFormat="1" applyFont="1" applyAlignment="1">
      <alignment horizontal="center" vertical="center" wrapText="1"/>
    </xf>
    <xf numFmtId="0" fontId="50" fillId="0" borderId="0" xfId="1" applyFont="1"/>
    <xf numFmtId="164" fontId="12" fillId="0" borderId="0" xfId="0" applyNumberFormat="1" applyFont="1" applyAlignment="1">
      <alignment horizontal="center" vertical="center" wrapText="1"/>
    </xf>
    <xf numFmtId="165" fontId="12" fillId="0" borderId="0" xfId="0" applyNumberFormat="1" applyFont="1" applyAlignment="1">
      <alignment horizontal="center" vertical="center" wrapText="1"/>
    </xf>
    <xf numFmtId="164" fontId="12" fillId="0" borderId="0" xfId="1" applyNumberFormat="1" applyFont="1" applyAlignment="1">
      <alignment horizontal="center"/>
    </xf>
    <xf numFmtId="0" fontId="12" fillId="0" borderId="0" xfId="1" applyFont="1"/>
    <xf numFmtId="165" fontId="12" fillId="0" borderId="0" xfId="1" applyNumberFormat="1" applyFont="1" applyAlignment="1">
      <alignment horizontal="center" vertical="center"/>
    </xf>
    <xf numFmtId="165" fontId="8" fillId="0" borderId="0" xfId="1" applyNumberFormat="1" applyAlignment="1">
      <alignment horizontal="center" vertical="center"/>
    </xf>
    <xf numFmtId="0" fontId="12" fillId="0" borderId="1" xfId="1" applyFont="1" applyBorder="1" applyAlignment="1">
      <alignment horizontal="center" vertical="center"/>
    </xf>
    <xf numFmtId="0" fontId="8" fillId="0" borderId="1" xfId="1" applyBorder="1"/>
    <xf numFmtId="165" fontId="8" fillId="0" borderId="1" xfId="1" applyNumberFormat="1" applyBorder="1" applyAlignment="1">
      <alignment horizontal="center" vertical="center"/>
    </xf>
    <xf numFmtId="0" fontId="12" fillId="0" borderId="1" xfId="1" applyFont="1" applyBorder="1"/>
    <xf numFmtId="0" fontId="35" fillId="0" borderId="0" xfId="3" applyFont="1"/>
    <xf numFmtId="0" fontId="29" fillId="0" borderId="0" xfId="1" applyFont="1"/>
    <xf numFmtId="3" fontId="29" fillId="0" borderId="0" xfId="1" applyNumberFormat="1" applyFont="1"/>
    <xf numFmtId="0" fontId="8" fillId="0" borderId="0" xfId="1" applyAlignment="1">
      <alignment horizontal="right"/>
    </xf>
    <xf numFmtId="167" fontId="12" fillId="0" borderId="0" xfId="4" applyNumberFormat="1" applyFont="1"/>
    <xf numFmtId="0" fontId="50" fillId="0" borderId="0" xfId="4" applyFont="1"/>
    <xf numFmtId="0" fontId="27" fillId="0" borderId="0" xfId="1" applyFont="1" applyAlignment="1">
      <alignment vertical="center"/>
    </xf>
    <xf numFmtId="0" fontId="22" fillId="0" borderId="0" xfId="2" applyFont="1"/>
    <xf numFmtId="0" fontId="22" fillId="2" borderId="0" xfId="2" applyFont="1" applyFill="1"/>
    <xf numFmtId="0" fontId="30" fillId="0" borderId="0" xfId="2" applyFont="1" applyAlignment="1">
      <alignment vertical="center"/>
    </xf>
    <xf numFmtId="0" fontId="24" fillId="0" borderId="0" xfId="2" applyFont="1" applyAlignment="1">
      <alignment horizontal="right"/>
    </xf>
    <xf numFmtId="166" fontId="23" fillId="0" borderId="0" xfId="2" applyNumberFormat="1" applyFont="1" applyAlignment="1">
      <alignment horizontal="center" vertical="center" wrapText="1"/>
    </xf>
    <xf numFmtId="166" fontId="23" fillId="2" borderId="0" xfId="2" applyNumberFormat="1" applyFont="1" applyFill="1" applyAlignment="1">
      <alignment horizontal="center" vertical="center" wrapText="1"/>
    </xf>
    <xf numFmtId="0" fontId="38" fillId="2" borderId="0" xfId="2" applyFont="1" applyFill="1" applyAlignment="1">
      <alignment vertical="center"/>
    </xf>
    <xf numFmtId="0" fontId="33" fillId="0" borderId="0" xfId="2" applyFont="1" applyAlignment="1">
      <alignment vertical="center"/>
    </xf>
    <xf numFmtId="164" fontId="22" fillId="0" borderId="0" xfId="2" applyNumberFormat="1" applyFont="1" applyAlignment="1">
      <alignment horizontal="center" vertical="center"/>
    </xf>
    <xf numFmtId="2" fontId="22" fillId="0" borderId="0" xfId="2" applyNumberFormat="1" applyFont="1" applyAlignment="1">
      <alignment horizontal="center" vertical="center"/>
    </xf>
    <xf numFmtId="0" fontId="54" fillId="0" borderId="0" xfId="2" applyFont="1"/>
    <xf numFmtId="0" fontId="45" fillId="0" borderId="0" xfId="0" applyFont="1" applyAlignment="1">
      <alignment vertical="top" wrapText="1"/>
    </xf>
    <xf numFmtId="2" fontId="35" fillId="0" borderId="0" xfId="13" applyNumberFormat="1" applyFont="1"/>
    <xf numFmtId="0" fontId="24" fillId="0" borderId="0" xfId="0" applyFont="1" applyAlignment="1">
      <alignment horizontal="right" vertical="top"/>
    </xf>
    <xf numFmtId="0" fontId="22" fillId="0" borderId="0" xfId="6" applyFont="1"/>
    <xf numFmtId="0" fontId="50" fillId="2" borderId="0" xfId="6" applyFont="1" applyFill="1" applyAlignment="1">
      <alignment horizontal="center"/>
    </xf>
    <xf numFmtId="0" fontId="23" fillId="2" borderId="0" xfId="6" applyFont="1" applyFill="1" applyAlignment="1">
      <alignment horizontal="center" vertical="center"/>
    </xf>
    <xf numFmtId="165" fontId="22" fillId="0" borderId="0" xfId="6" applyNumberFormat="1" applyFont="1"/>
    <xf numFmtId="165" fontId="47" fillId="0" borderId="0" xfId="6" applyNumberFormat="1" applyFont="1"/>
    <xf numFmtId="165" fontId="47" fillId="0" borderId="1" xfId="6" applyNumberFormat="1" applyFont="1" applyBorder="1"/>
    <xf numFmtId="0" fontId="22" fillId="0" borderId="1" xfId="6" applyFont="1" applyBorder="1"/>
    <xf numFmtId="4" fontId="47" fillId="0" borderId="1" xfId="6" applyNumberFormat="1" applyFont="1" applyBorder="1"/>
    <xf numFmtId="0" fontId="22" fillId="0" borderId="2" xfId="6" applyFont="1" applyBorder="1"/>
    <xf numFmtId="0" fontId="23" fillId="0" borderId="0" xfId="6" applyFont="1" applyAlignment="1">
      <alignment horizontal="center" vertical="center"/>
    </xf>
    <xf numFmtId="0" fontId="24" fillId="0" borderId="2" xfId="6" applyFont="1" applyBorder="1" applyAlignment="1">
      <alignment horizontal="right"/>
    </xf>
    <xf numFmtId="0" fontId="47" fillId="0" borderId="0" xfId="6" applyFont="1"/>
    <xf numFmtId="3" fontId="47" fillId="0" borderId="0" xfId="6" applyNumberFormat="1" applyFont="1"/>
    <xf numFmtId="3" fontId="12" fillId="0" borderId="0" xfId="6" applyNumberFormat="1" applyFont="1"/>
    <xf numFmtId="0" fontId="22" fillId="0" borderId="0" xfId="6" applyFont="1" applyAlignment="1">
      <alignment vertical="top" wrapText="1"/>
    </xf>
    <xf numFmtId="0" fontId="24" fillId="0" borderId="0" xfId="6" applyFont="1" applyAlignment="1">
      <alignment horizontal="right" vertical="top"/>
    </xf>
    <xf numFmtId="0" fontId="8" fillId="0" borderId="0" xfId="13" applyFont="1"/>
    <xf numFmtId="0" fontId="22" fillId="0" borderId="0" xfId="14" applyFont="1"/>
    <xf numFmtId="2" fontId="23" fillId="2" borderId="0" xfId="13" applyNumberFormat="1" applyFont="1" applyFill="1"/>
    <xf numFmtId="0" fontId="23" fillId="2" borderId="0" xfId="13" applyFont="1" applyFill="1" applyAlignment="1">
      <alignment horizontal="right"/>
    </xf>
    <xf numFmtId="17" fontId="23" fillId="2" borderId="0" xfId="13" applyNumberFormat="1" applyFont="1" applyFill="1" applyAlignment="1">
      <alignment horizontal="right"/>
    </xf>
    <xf numFmtId="17" fontId="12" fillId="2" borderId="0" xfId="13" applyNumberFormat="1" applyFont="1" applyFill="1" applyAlignment="1">
      <alignment horizontal="right"/>
    </xf>
    <xf numFmtId="2" fontId="55" fillId="0" borderId="0" xfId="13" applyNumberFormat="1" applyFont="1"/>
    <xf numFmtId="0" fontId="32" fillId="0" borderId="0" xfId="13" applyFont="1"/>
    <xf numFmtId="0" fontId="55" fillId="0" borderId="0" xfId="13" applyFont="1"/>
    <xf numFmtId="2" fontId="12" fillId="0" borderId="0" xfId="13" applyNumberFormat="1" applyFont="1"/>
    <xf numFmtId="2" fontId="8" fillId="0" borderId="0" xfId="13" applyNumberFormat="1" applyFont="1"/>
    <xf numFmtId="0" fontId="12" fillId="0" borderId="0" xfId="13" applyFont="1"/>
    <xf numFmtId="1" fontId="55" fillId="0" borderId="0" xfId="15" applyNumberFormat="1" applyFont="1" applyFill="1" applyAlignment="1">
      <alignment horizontal="right"/>
    </xf>
    <xf numFmtId="1" fontId="55" fillId="0" borderId="0" xfId="15" applyNumberFormat="1" applyFont="1"/>
    <xf numFmtId="3" fontId="12" fillId="0" borderId="0" xfId="13" applyNumberFormat="1" applyFont="1" applyAlignment="1">
      <alignment horizontal="right"/>
    </xf>
    <xf numFmtId="3" fontId="12" fillId="0" borderId="0" xfId="13" applyNumberFormat="1" applyFont="1"/>
    <xf numFmtId="3" fontId="12" fillId="0" borderId="0" xfId="19" applyNumberFormat="1" applyFont="1" applyAlignment="1">
      <alignment horizontal="right"/>
    </xf>
    <xf numFmtId="1" fontId="55" fillId="0" borderId="0" xfId="15" applyNumberFormat="1" applyFont="1" applyFill="1"/>
    <xf numFmtId="9" fontId="55" fillId="0" borderId="0" xfId="15" applyFont="1" applyFill="1" applyAlignment="1">
      <alignment horizontal="right"/>
    </xf>
    <xf numFmtId="9" fontId="55" fillId="0" borderId="0" xfId="15" applyFont="1" applyAlignment="1">
      <alignment horizontal="right"/>
    </xf>
    <xf numFmtId="1" fontId="55" fillId="0" borderId="0" xfId="15" applyNumberFormat="1" applyFont="1" applyAlignment="1">
      <alignment horizontal="right"/>
    </xf>
    <xf numFmtId="9" fontId="12" fillId="0" borderId="0" xfId="16" applyFont="1" applyFill="1" applyAlignment="1">
      <alignment horizontal="right"/>
    </xf>
    <xf numFmtId="4" fontId="12" fillId="0" borderId="0" xfId="13" applyNumberFormat="1" applyFont="1" applyAlignment="1">
      <alignment horizontal="right"/>
    </xf>
    <xf numFmtId="3" fontId="29" fillId="0" borderId="0" xfId="13" applyNumberFormat="1" applyFont="1" applyAlignment="1">
      <alignment horizontal="right"/>
    </xf>
    <xf numFmtId="0" fontId="39" fillId="0" borderId="0" xfId="14" applyFont="1"/>
    <xf numFmtId="0" fontId="56" fillId="0" borderId="0" xfId="13" applyFont="1"/>
    <xf numFmtId="0" fontId="46" fillId="0" borderId="0" xfId="14" applyFont="1"/>
    <xf numFmtId="0" fontId="57" fillId="0" borderId="1" xfId="4" applyFont="1" applyBorder="1" applyAlignment="1">
      <alignment vertical="center"/>
    </xf>
    <xf numFmtId="3" fontId="57" fillId="0" borderId="1" xfId="4" applyNumberFormat="1" applyFont="1" applyBorder="1" applyAlignment="1">
      <alignment vertical="center"/>
    </xf>
    <xf numFmtId="3" fontId="57" fillId="0" borderId="3" xfId="4" applyNumberFormat="1" applyFont="1" applyBorder="1" applyAlignment="1">
      <alignment vertical="center"/>
    </xf>
    <xf numFmtId="3" fontId="41" fillId="0" borderId="3" xfId="4" applyNumberFormat="1" applyFont="1" applyBorder="1"/>
    <xf numFmtId="0" fontId="53" fillId="0" borderId="0" xfId="4" applyFont="1"/>
    <xf numFmtId="0" fontId="53" fillId="0" borderId="0" xfId="3" applyFont="1"/>
    <xf numFmtId="0" fontId="47" fillId="0" borderId="3" xfId="0" applyFont="1" applyBorder="1" applyAlignment="1">
      <alignment vertical="center"/>
    </xf>
    <xf numFmtId="0" fontId="27" fillId="0" borderId="0" xfId="4" applyFont="1" applyAlignment="1">
      <alignment horizontal="right"/>
    </xf>
    <xf numFmtId="0" fontId="29" fillId="0" borderId="0" xfId="4" applyFont="1" applyAlignment="1">
      <alignment horizontal="right"/>
    </xf>
    <xf numFmtId="0" fontId="8" fillId="0" borderId="0" xfId="4" applyAlignment="1">
      <alignment horizontal="right"/>
    </xf>
    <xf numFmtId="3" fontId="41" fillId="0" borderId="0" xfId="4" applyNumberFormat="1" applyFont="1" applyAlignment="1">
      <alignment horizontal="right" vertical="center"/>
    </xf>
    <xf numFmtId="3" fontId="12" fillId="0" borderId="0" xfId="4" applyNumberFormat="1" applyFont="1" applyAlignment="1">
      <alignment horizontal="right" vertical="center"/>
    </xf>
    <xf numFmtId="3" fontId="22" fillId="0" borderId="0" xfId="4" applyNumberFormat="1" applyFont="1" applyAlignment="1">
      <alignment horizontal="right" vertical="center"/>
    </xf>
    <xf numFmtId="3" fontId="24" fillId="0" borderId="0" xfId="4" applyNumberFormat="1" applyFont="1" applyAlignment="1">
      <alignment horizontal="right" vertical="center"/>
    </xf>
    <xf numFmtId="3" fontId="22" fillId="0" borderId="0" xfId="0" applyNumberFormat="1" applyFont="1" applyAlignment="1">
      <alignment horizontal="right" vertical="center" indent="1"/>
    </xf>
    <xf numFmtId="3" fontId="22" fillId="0" borderId="0" xfId="0" applyNumberFormat="1" applyFont="1" applyAlignment="1">
      <alignment horizontal="right" vertical="center" indent="2"/>
    </xf>
    <xf numFmtId="164" fontId="47" fillId="0" borderId="0" xfId="0" applyNumberFormat="1" applyFont="1" applyAlignment="1">
      <alignment horizontal="right" vertical="center" indent="1"/>
    </xf>
    <xf numFmtId="164" fontId="47" fillId="0" borderId="0" xfId="0" applyNumberFormat="1" applyFont="1" applyAlignment="1">
      <alignment horizontal="right" vertical="center" indent="2"/>
    </xf>
    <xf numFmtId="3" fontId="47" fillId="0" borderId="3" xfId="0" applyNumberFormat="1" applyFont="1" applyBorder="1" applyAlignment="1">
      <alignment horizontal="right" vertical="center" indent="1"/>
    </xf>
    <xf numFmtId="3" fontId="47" fillId="0" borderId="3" xfId="0" applyNumberFormat="1" applyFont="1" applyBorder="1" applyAlignment="1">
      <alignment horizontal="right" vertical="center" indent="2"/>
    </xf>
    <xf numFmtId="164" fontId="47" fillId="0" borderId="3" xfId="0" applyNumberFormat="1" applyFont="1" applyBorder="1" applyAlignment="1">
      <alignment horizontal="right" vertical="center" indent="1"/>
    </xf>
    <xf numFmtId="164" fontId="47" fillId="0" borderId="3" xfId="0" applyNumberFormat="1" applyFont="1" applyBorder="1" applyAlignment="1">
      <alignment horizontal="right" vertical="center" indent="2"/>
    </xf>
    <xf numFmtId="0" fontId="41" fillId="0" borderId="3" xfId="11" applyFont="1" applyBorder="1"/>
    <xf numFmtId="4" fontId="41" fillId="0" borderId="3" xfId="11" applyNumberFormat="1" applyFont="1" applyBorder="1" applyAlignment="1">
      <alignment horizontal="right"/>
    </xf>
    <xf numFmtId="3" fontId="0" fillId="0" borderId="0" xfId="11" applyNumberFormat="1" applyFont="1"/>
    <xf numFmtId="0" fontId="58" fillId="0" borderId="5" xfId="11" applyFont="1" applyBorder="1" applyAlignment="1">
      <alignment vertical="center" wrapText="1"/>
    </xf>
    <xf numFmtId="165" fontId="59" fillId="0" borderId="5" xfId="11" applyNumberFormat="1" applyFont="1" applyBorder="1" applyAlignment="1">
      <alignment horizontal="right" vertical="center" wrapText="1"/>
    </xf>
    <xf numFmtId="4" fontId="59" fillId="0" borderId="5" xfId="11" applyNumberFormat="1" applyFont="1" applyBorder="1" applyAlignment="1">
      <alignment horizontal="right" vertical="center" wrapText="1"/>
    </xf>
    <xf numFmtId="164" fontId="59" fillId="0" borderId="5" xfId="11" applyNumberFormat="1" applyFont="1" applyBorder="1" applyAlignment="1">
      <alignment horizontal="right" vertical="center" wrapText="1"/>
    </xf>
    <xf numFmtId="0" fontId="59" fillId="0" borderId="5" xfId="11" applyFont="1" applyBorder="1" applyAlignment="1">
      <alignment vertical="center" wrapText="1"/>
    </xf>
    <xf numFmtId="0" fontId="59" fillId="3" borderId="5" xfId="11" applyFont="1" applyFill="1" applyBorder="1" applyAlignment="1">
      <alignment vertical="center" wrapText="1"/>
    </xf>
    <xf numFmtId="165" fontId="59" fillId="3" borderId="5" xfId="11" applyNumberFormat="1" applyFont="1" applyFill="1" applyBorder="1" applyAlignment="1">
      <alignment horizontal="right" vertical="center" wrapText="1"/>
    </xf>
    <xf numFmtId="4" fontId="59" fillId="3" borderId="5" xfId="11" applyNumberFormat="1" applyFont="1" applyFill="1" applyBorder="1" applyAlignment="1">
      <alignment horizontal="right" vertical="center" wrapText="1"/>
    </xf>
    <xf numFmtId="164" fontId="59" fillId="3" borderId="5" xfId="11" applyNumberFormat="1" applyFont="1" applyFill="1" applyBorder="1" applyAlignment="1">
      <alignment horizontal="right" vertical="center" wrapText="1"/>
    </xf>
    <xf numFmtId="0" fontId="58" fillId="3" borderId="5" xfId="11" applyFont="1" applyFill="1" applyBorder="1" applyAlignment="1">
      <alignment vertical="center" wrapText="1"/>
    </xf>
    <xf numFmtId="0" fontId="59" fillId="0" borderId="6" xfId="11" applyFont="1" applyBorder="1" applyAlignment="1">
      <alignment vertical="center" wrapText="1"/>
    </xf>
    <xf numFmtId="0" fontId="59" fillId="3" borderId="6" xfId="11" applyFont="1" applyFill="1" applyBorder="1" applyAlignment="1">
      <alignment vertical="center" wrapText="1"/>
    </xf>
    <xf numFmtId="0" fontId="22" fillId="0" borderId="0" xfId="11" applyFont="1"/>
    <xf numFmtId="4" fontId="22" fillId="0" borderId="0" xfId="11" applyNumberFormat="1" applyFont="1" applyAlignment="1">
      <alignment horizontal="right"/>
    </xf>
    <xf numFmtId="0" fontId="22" fillId="0" borderId="0" xfId="11" applyFont="1" applyAlignment="1">
      <alignment horizontal="right"/>
    </xf>
    <xf numFmtId="0" fontId="61" fillId="4" borderId="0" xfId="0" applyFont="1" applyFill="1"/>
    <xf numFmtId="0" fontId="2" fillId="4" borderId="0" xfId="0" applyFont="1" applyFill="1"/>
    <xf numFmtId="0" fontId="23" fillId="7" borderId="0" xfId="0" applyFont="1" applyFill="1"/>
    <xf numFmtId="164" fontId="12" fillId="0" borderId="0" xfId="0" applyNumberFormat="1" applyFont="1"/>
    <xf numFmtId="0" fontId="33" fillId="0" borderId="1" xfId="0" applyFont="1" applyBorder="1" applyAlignment="1">
      <alignment vertical="center"/>
    </xf>
    <xf numFmtId="0" fontId="22" fillId="0" borderId="2" xfId="0" applyFont="1" applyBorder="1" applyAlignment="1">
      <alignment horizontal="justify" vertical="center" wrapText="1"/>
    </xf>
    <xf numFmtId="0" fontId="63" fillId="0" borderId="0" xfId="0" applyFont="1" applyAlignment="1">
      <alignment vertical="center" wrapText="1"/>
    </xf>
    <xf numFmtId="0" fontId="12" fillId="0" borderId="1" xfId="0" applyFont="1" applyBorder="1" applyAlignment="1">
      <alignment wrapText="1"/>
    </xf>
    <xf numFmtId="49" fontId="12" fillId="0" borderId="1" xfId="0" applyNumberFormat="1" applyFont="1" applyBorder="1" applyAlignment="1">
      <alignment vertical="center"/>
    </xf>
    <xf numFmtId="0" fontId="27" fillId="0" borderId="0" xfId="0" applyFont="1" applyAlignment="1">
      <alignment horizontal="center" vertical="center" wrapText="1"/>
    </xf>
    <xf numFmtId="0" fontId="22" fillId="0" borderId="0" xfId="0" applyFont="1" applyAlignment="1">
      <alignment horizontal="center" vertical="center" wrapText="1"/>
    </xf>
    <xf numFmtId="0" fontId="61" fillId="0" borderId="1" xfId="0" applyFont="1" applyBorder="1" applyAlignment="1">
      <alignment horizontal="center" vertical="center" wrapText="1"/>
    </xf>
    <xf numFmtId="0" fontId="0" fillId="0" borderId="2" xfId="0" applyBorder="1" applyAlignment="1">
      <alignment horizontal="center" wrapText="1"/>
    </xf>
    <xf numFmtId="0" fontId="33" fillId="5" borderId="0" xfId="0" applyFont="1" applyFill="1" applyAlignment="1">
      <alignment vertical="center" wrapText="1"/>
    </xf>
    <xf numFmtId="0" fontId="33" fillId="6" borderId="0" xfId="0" applyFont="1" applyFill="1" applyAlignment="1">
      <alignment vertical="center" wrapText="1"/>
    </xf>
    <xf numFmtId="0" fontId="33" fillId="0" borderId="12" xfId="0" applyFont="1" applyBorder="1" applyAlignment="1">
      <alignment vertical="center" wrapText="1"/>
    </xf>
    <xf numFmtId="0" fontId="33" fillId="0" borderId="13" xfId="0" applyFont="1" applyBorder="1" applyAlignment="1">
      <alignment vertical="center" wrapText="1"/>
    </xf>
    <xf numFmtId="0" fontId="33" fillId="0" borderId="14" xfId="0" applyFont="1" applyBorder="1" applyAlignment="1">
      <alignment vertical="center" wrapText="1"/>
    </xf>
    <xf numFmtId="0" fontId="33" fillId="0" borderId="16" xfId="0" applyFont="1" applyBorder="1" applyAlignment="1">
      <alignment vertical="center" wrapText="1"/>
    </xf>
    <xf numFmtId="0" fontId="33" fillId="0" borderId="15" xfId="0" applyFont="1" applyBorder="1" applyAlignment="1">
      <alignment horizontal="justify" vertical="center" wrapText="1"/>
    </xf>
    <xf numFmtId="0" fontId="33" fillId="0" borderId="16" xfId="0" applyFont="1" applyBorder="1" applyAlignment="1">
      <alignment horizontal="justify" vertical="center" wrapText="1"/>
    </xf>
    <xf numFmtId="0" fontId="12" fillId="0" borderId="10" xfId="0" applyFont="1" applyBorder="1" applyAlignment="1">
      <alignment vertical="center" wrapText="1"/>
    </xf>
    <xf numFmtId="0" fontId="34" fillId="0" borderId="0" xfId="0" applyFont="1" applyAlignment="1">
      <alignment vertical="center" wrapText="1"/>
    </xf>
    <xf numFmtId="0" fontId="63" fillId="0" borderId="18" xfId="0" applyFont="1" applyBorder="1" applyAlignment="1">
      <alignment horizontal="justify" vertical="center"/>
    </xf>
    <xf numFmtId="0" fontId="33" fillId="0" borderId="19" xfId="0" applyFont="1" applyBorder="1" applyAlignment="1">
      <alignment vertical="center" wrapText="1"/>
    </xf>
    <xf numFmtId="0" fontId="34" fillId="0" borderId="20" xfId="0" applyFont="1" applyBorder="1" applyAlignment="1">
      <alignment vertical="center" wrapText="1"/>
    </xf>
    <xf numFmtId="0" fontId="33" fillId="0" borderId="18" xfId="0" applyFont="1" applyBorder="1" applyAlignment="1">
      <alignment vertical="center" wrapText="1"/>
    </xf>
    <xf numFmtId="0" fontId="33" fillId="0" borderId="17" xfId="0" applyFont="1" applyBorder="1" applyAlignment="1">
      <alignment horizontal="justify" vertical="center" wrapText="1"/>
    </xf>
    <xf numFmtId="0" fontId="41" fillId="0" borderId="21" xfId="0" applyFont="1" applyBorder="1" applyAlignment="1">
      <alignment vertical="center" wrapText="1"/>
    </xf>
    <xf numFmtId="0" fontId="33" fillId="0" borderId="23" xfId="0" applyFont="1" applyBorder="1" applyAlignment="1">
      <alignment vertical="center" wrapText="1"/>
    </xf>
    <xf numFmtId="0" fontId="33" fillId="0" borderId="24" xfId="0" applyFont="1" applyBorder="1" applyAlignment="1">
      <alignment horizontal="justify" vertical="center" wrapText="1"/>
    </xf>
    <xf numFmtId="0" fontId="34" fillId="0" borderId="21" xfId="0" applyFont="1" applyBorder="1" applyAlignment="1">
      <alignment vertical="center" wrapText="1"/>
    </xf>
    <xf numFmtId="0" fontId="12" fillId="0" borderId="20" xfId="0" applyFont="1" applyBorder="1" applyAlignment="1">
      <alignment vertical="center" wrapText="1"/>
    </xf>
    <xf numFmtId="0" fontId="33" fillId="0" borderId="25" xfId="0" applyFont="1" applyBorder="1" applyAlignment="1">
      <alignment vertical="center" wrapText="1"/>
    </xf>
    <xf numFmtId="0" fontId="33" fillId="0" borderId="18" xfId="0" applyFont="1" applyBorder="1" applyAlignment="1">
      <alignment horizontal="justify" vertical="center" wrapText="1"/>
    </xf>
    <xf numFmtId="0" fontId="12" fillId="0" borderId="21" xfId="0" applyFont="1" applyBorder="1" applyAlignment="1">
      <alignment vertical="center" wrapText="1"/>
    </xf>
    <xf numFmtId="0" fontId="41" fillId="0" borderId="20" xfId="0" applyFont="1" applyBorder="1" applyAlignment="1">
      <alignment vertical="center" wrapText="1"/>
    </xf>
    <xf numFmtId="0" fontId="12" fillId="6" borderId="20" xfId="0" applyFont="1" applyFill="1" applyBorder="1"/>
    <xf numFmtId="0" fontId="12" fillId="5" borderId="26" xfId="0" applyFont="1" applyFill="1" applyBorder="1"/>
    <xf numFmtId="0" fontId="33" fillId="5" borderId="20" xfId="0" applyFont="1" applyFill="1" applyBorder="1" applyAlignment="1">
      <alignment horizontal="justify" vertical="center" wrapText="1"/>
    </xf>
    <xf numFmtId="0" fontId="33" fillId="5" borderId="16" xfId="0" applyFont="1" applyFill="1" applyBorder="1" applyAlignment="1">
      <alignment vertical="center" wrapText="1"/>
    </xf>
    <xf numFmtId="0" fontId="33" fillId="5" borderId="20" xfId="0" applyFont="1" applyFill="1" applyBorder="1" applyAlignment="1">
      <alignment vertical="center" wrapText="1"/>
    </xf>
    <xf numFmtId="0" fontId="33" fillId="5" borderId="26" xfId="0" applyFont="1" applyFill="1" applyBorder="1" applyAlignment="1">
      <alignment vertical="center" wrapText="1"/>
    </xf>
    <xf numFmtId="0" fontId="33" fillId="5" borderId="27" xfId="0" applyFont="1" applyFill="1" applyBorder="1" applyAlignment="1">
      <alignment vertical="center" wrapText="1"/>
    </xf>
    <xf numFmtId="0" fontId="33" fillId="6" borderId="26" xfId="0" applyFont="1" applyFill="1" applyBorder="1" applyAlignment="1">
      <alignment vertical="center" wrapText="1"/>
    </xf>
    <xf numFmtId="0" fontId="33" fillId="5" borderId="11" xfId="0" applyFont="1" applyFill="1" applyBorder="1" applyAlignment="1">
      <alignment vertical="center" wrapText="1"/>
    </xf>
    <xf numFmtId="0" fontId="59" fillId="0" borderId="22" xfId="0" applyFont="1" applyBorder="1" applyAlignment="1">
      <alignment horizontal="justify" vertical="center"/>
    </xf>
    <xf numFmtId="0" fontId="62" fillId="0" borderId="0" xfId="0" applyFont="1" applyAlignment="1">
      <alignment vertical="top" wrapText="1"/>
    </xf>
    <xf numFmtId="0" fontId="62" fillId="0" borderId="0" xfId="0" applyFont="1" applyAlignment="1">
      <alignment vertical="top"/>
    </xf>
    <xf numFmtId="0" fontId="63" fillId="0" borderId="1" xfId="0" applyFont="1" applyBorder="1" applyAlignment="1">
      <alignment vertical="center" wrapText="1"/>
    </xf>
    <xf numFmtId="0" fontId="35" fillId="0" borderId="0" xfId="0" applyFont="1" applyAlignment="1">
      <alignment vertical="center"/>
    </xf>
    <xf numFmtId="0" fontId="38" fillId="2" borderId="0" xfId="0" applyFont="1" applyFill="1" applyAlignment="1">
      <alignment horizontal="left" vertical="center" indent="1"/>
    </xf>
    <xf numFmtId="0" fontId="67" fillId="0" borderId="0" xfId="30" applyFont="1"/>
    <xf numFmtId="0" fontId="68" fillId="0" borderId="0" xfId="25" applyFont="1"/>
    <xf numFmtId="0" fontId="69" fillId="2" borderId="0" xfId="25" applyFont="1" applyFill="1"/>
    <xf numFmtId="0" fontId="69" fillId="2" borderId="0" xfId="25" applyFont="1" applyFill="1" applyAlignment="1">
      <alignment horizontal="center" vertical="center" wrapText="1"/>
    </xf>
    <xf numFmtId="0" fontId="71" fillId="0" borderId="0" xfId="31" applyFont="1" applyAlignment="1">
      <alignment horizontal="right"/>
    </xf>
    <xf numFmtId="49" fontId="71" fillId="0" borderId="0" xfId="31" applyNumberFormat="1" applyFont="1" applyAlignment="1">
      <alignment horizontal="right"/>
    </xf>
    <xf numFmtId="0" fontId="73" fillId="0" borderId="0" xfId="25" applyFont="1" applyAlignment="1">
      <alignment horizontal="right"/>
    </xf>
    <xf numFmtId="2" fontId="68" fillId="0" borderId="0" xfId="25" applyNumberFormat="1" applyFont="1"/>
    <xf numFmtId="3" fontId="72" fillId="0" borderId="0" xfId="31" applyNumberFormat="1" applyFont="1"/>
    <xf numFmtId="0" fontId="68" fillId="0" borderId="0" xfId="25" applyFont="1" applyAlignment="1">
      <alignment horizontal="right"/>
    </xf>
    <xf numFmtId="0" fontId="74" fillId="0" borderId="0" xfId="32"/>
    <xf numFmtId="0" fontId="75" fillId="0" borderId="0" xfId="25" applyFont="1"/>
    <xf numFmtId="0" fontId="76" fillId="0" borderId="0" xfId="25" applyFont="1" applyAlignment="1">
      <alignment horizontal="center" vertical="center" wrapText="1"/>
    </xf>
    <xf numFmtId="164" fontId="77" fillId="0" borderId="0" xfId="31" applyNumberFormat="1" applyFont="1"/>
    <xf numFmtId="2" fontId="75" fillId="0" borderId="0" xfId="25" applyNumberFormat="1" applyFont="1"/>
    <xf numFmtId="0" fontId="73" fillId="0" borderId="0" xfId="31" applyFont="1" applyAlignment="1">
      <alignment vertical="top"/>
    </xf>
    <xf numFmtId="0" fontId="70" fillId="0" borderId="0" xfId="25" applyFont="1" applyAlignment="1">
      <alignment horizontal="center" vertical="center" wrapText="1"/>
    </xf>
    <xf numFmtId="164" fontId="67" fillId="0" borderId="0" xfId="31" applyNumberFormat="1" applyFont="1"/>
    <xf numFmtId="0" fontId="69" fillId="0" borderId="0" xfId="25" applyFont="1" applyAlignment="1">
      <alignment horizontal="right"/>
    </xf>
    <xf numFmtId="0" fontId="27" fillId="0" borderId="0" xfId="30" applyFont="1"/>
    <xf numFmtId="0" fontId="78" fillId="0" borderId="0" xfId="0" applyFont="1" applyAlignment="1">
      <alignment vertical="center" wrapText="1"/>
    </xf>
    <xf numFmtId="0" fontId="81" fillId="0" borderId="0" xfId="0" applyFont="1" applyAlignment="1">
      <alignment vertical="center"/>
    </xf>
    <xf numFmtId="0" fontId="78" fillId="0" borderId="1" xfId="0" applyFont="1" applyBorder="1" applyAlignment="1">
      <alignment horizontal="justify" vertical="center"/>
    </xf>
    <xf numFmtId="0" fontId="78" fillId="0" borderId="1" xfId="0" applyFont="1" applyBorder="1" applyAlignment="1">
      <alignment vertical="center" wrapText="1"/>
    </xf>
    <xf numFmtId="0" fontId="62" fillId="0" borderId="0" xfId="0" applyFont="1" applyAlignment="1">
      <alignment vertical="center" wrapText="1"/>
    </xf>
    <xf numFmtId="0" fontId="82" fillId="0" borderId="0" xfId="0" applyFont="1" applyAlignment="1">
      <alignment horizontal="center" vertical="center" wrapText="1"/>
    </xf>
    <xf numFmtId="0" fontId="83" fillId="0" borderId="0" xfId="0" applyFont="1" applyAlignment="1">
      <alignment vertical="center" wrapText="1"/>
    </xf>
    <xf numFmtId="0" fontId="78" fillId="0" borderId="0" xfId="0" applyFont="1" applyAlignment="1">
      <alignment horizontal="justify" vertical="center" wrapText="1"/>
    </xf>
    <xf numFmtId="0" fontId="78" fillId="0" borderId="2" xfId="0" applyFont="1" applyBorder="1" applyAlignment="1">
      <alignment horizontal="justify" vertical="center" wrapText="1"/>
    </xf>
    <xf numFmtId="0" fontId="85" fillId="0" borderId="0" xfId="0" applyFont="1" applyAlignment="1">
      <alignment vertical="center"/>
    </xf>
    <xf numFmtId="0" fontId="63" fillId="0" borderId="0" xfId="0" applyFont="1" applyAlignment="1">
      <alignment horizontal="justify" vertical="center" wrapText="1"/>
    </xf>
    <xf numFmtId="0" fontId="23" fillId="0" borderId="0" xfId="4" applyFont="1"/>
    <xf numFmtId="0" fontId="23" fillId="0" borderId="0" xfId="4" applyFont="1" applyAlignment="1">
      <alignment horizontal="center" vertical="center"/>
    </xf>
    <xf numFmtId="0" fontId="23" fillId="0" borderId="0" xfId="4" applyFont="1" applyAlignment="1">
      <alignment horizontal="center" vertical="center" wrapText="1"/>
    </xf>
    <xf numFmtId="165" fontId="27" fillId="0" borderId="0" xfId="4" applyNumberFormat="1" applyFont="1" applyAlignment="1">
      <alignment horizontal="center" vertical="center"/>
    </xf>
    <xf numFmtId="3" fontId="45" fillId="0" borderId="0" xfId="4" applyNumberFormat="1" applyFont="1" applyAlignment="1">
      <alignment vertical="center"/>
    </xf>
    <xf numFmtId="3" fontId="45" fillId="0" borderId="0" xfId="4" applyNumberFormat="1" applyFont="1" applyAlignment="1">
      <alignment horizontal="right" vertical="center"/>
    </xf>
    <xf numFmtId="165" fontId="41" fillId="0" borderId="28" xfId="4" applyNumberFormat="1" applyFont="1" applyBorder="1" applyAlignment="1">
      <alignment horizontal="center" vertical="center"/>
    </xf>
    <xf numFmtId="165" fontId="12" fillId="0" borderId="0" xfId="4" applyNumberFormat="1" applyFont="1" applyAlignment="1">
      <alignment horizontal="center"/>
    </xf>
    <xf numFmtId="0" fontId="23" fillId="2" borderId="0" xfId="2" applyFont="1" applyFill="1"/>
    <xf numFmtId="0" fontId="86" fillId="0" borderId="0" xfId="2" applyFont="1" applyAlignment="1">
      <alignment horizontal="right" vertical="center"/>
    </xf>
    <xf numFmtId="164" fontId="12" fillId="0" borderId="0" xfId="2" applyNumberFormat="1" applyFont="1" applyAlignment="1">
      <alignment horizontal="center" vertical="center"/>
    </xf>
    <xf numFmtId="164" fontId="12" fillId="0" borderId="0" xfId="2" applyNumberFormat="1" applyFont="1" applyAlignment="1">
      <alignment horizontal="center"/>
    </xf>
    <xf numFmtId="0" fontId="45" fillId="0" borderId="0" xfId="2" applyFont="1" applyAlignment="1">
      <alignment vertical="center" wrapText="1"/>
    </xf>
    <xf numFmtId="164" fontId="29" fillId="0" borderId="0" xfId="2" applyNumberFormat="1" applyFont="1" applyAlignment="1">
      <alignment horizontal="center"/>
    </xf>
    <xf numFmtId="0" fontId="35" fillId="0" borderId="0" xfId="1" applyFont="1" applyAlignment="1">
      <alignment vertical="center"/>
    </xf>
    <xf numFmtId="0" fontId="87" fillId="0" borderId="0" xfId="4" applyFont="1"/>
    <xf numFmtId="0" fontId="12" fillId="8" borderId="29" xfId="4" applyFont="1" applyFill="1" applyBorder="1" applyAlignment="1">
      <alignment vertical="center"/>
    </xf>
    <xf numFmtId="0" fontId="50" fillId="9" borderId="29" xfId="4" applyFont="1" applyFill="1" applyBorder="1"/>
    <xf numFmtId="0" fontId="50" fillId="10" borderId="29" xfId="4" applyFont="1" applyFill="1" applyBorder="1" applyAlignment="1">
      <alignment vertical="center"/>
    </xf>
    <xf numFmtId="0" fontId="28" fillId="2" borderId="0" xfId="4" applyFont="1" applyFill="1" applyAlignment="1">
      <alignment horizontal="center" vertical="center"/>
    </xf>
    <xf numFmtId="164" fontId="88" fillId="0" borderId="0" xfId="4" applyNumberFormat="1" applyFont="1" applyAlignment="1">
      <alignment vertical="center"/>
    </xf>
    <xf numFmtId="164" fontId="89" fillId="0" borderId="0" xfId="4" applyNumberFormat="1" applyFont="1" applyAlignment="1">
      <alignment vertical="center"/>
    </xf>
    <xf numFmtId="2" fontId="29" fillId="0" borderId="0" xfId="4" applyNumberFormat="1" applyFont="1"/>
    <xf numFmtId="3" fontId="29" fillId="0" borderId="0" xfId="4" applyNumberFormat="1" applyFont="1"/>
    <xf numFmtId="3" fontId="21" fillId="0" borderId="3" xfId="4" applyNumberFormat="1" applyFont="1" applyBorder="1" applyAlignment="1">
      <alignment vertical="center"/>
    </xf>
    <xf numFmtId="3" fontId="29" fillId="0" borderId="3" xfId="4" applyNumberFormat="1" applyFont="1" applyBorder="1"/>
    <xf numFmtId="0" fontId="23" fillId="2" borderId="30" xfId="4" applyFont="1" applyFill="1" applyBorder="1" applyAlignment="1">
      <alignment vertical="center"/>
    </xf>
    <xf numFmtId="0" fontId="0" fillId="0" borderId="0" xfId="0" applyAlignment="1">
      <alignment vertical="center"/>
    </xf>
    <xf numFmtId="0" fontId="34" fillId="0" borderId="1" xfId="0" applyFont="1" applyBorder="1" applyAlignment="1">
      <alignment horizontal="center" vertical="center" wrapText="1"/>
    </xf>
    <xf numFmtId="0" fontId="34" fillId="0" borderId="0" xfId="0" applyFont="1" applyAlignment="1">
      <alignment horizontal="center" vertical="center" wrapText="1"/>
    </xf>
    <xf numFmtId="0" fontId="33" fillId="0" borderId="0" xfId="0" applyFont="1" applyAlignment="1">
      <alignment horizontal="justify" vertical="center"/>
    </xf>
    <xf numFmtId="0" fontId="12" fillId="0" borderId="0" xfId="0" applyFont="1" applyAlignment="1">
      <alignment horizontal="left" vertical="center" wrapText="1"/>
    </xf>
    <xf numFmtId="0" fontId="90" fillId="0" borderId="0" xfId="1" applyFont="1"/>
    <xf numFmtId="49" fontId="71" fillId="0" borderId="1" xfId="31" applyNumberFormat="1" applyFont="1" applyBorder="1" applyAlignment="1">
      <alignment horizontal="right"/>
    </xf>
    <xf numFmtId="164" fontId="67" fillId="0" borderId="1" xfId="31" applyNumberFormat="1" applyFont="1" applyBorder="1"/>
    <xf numFmtId="0" fontId="79" fillId="0" borderId="0" xfId="0" applyFont="1" applyAlignment="1">
      <alignment horizontal="center" vertical="center" wrapText="1"/>
    </xf>
    <xf numFmtId="0" fontId="79" fillId="0" borderId="1" xfId="0" applyFont="1" applyBorder="1" applyAlignment="1">
      <alignment horizontal="center" vertical="center" wrapText="1"/>
    </xf>
    <xf numFmtId="0" fontId="79" fillId="0" borderId="2" xfId="0" applyFont="1" applyBorder="1" applyAlignment="1">
      <alignment horizontal="center" vertical="center" wrapText="1"/>
    </xf>
    <xf numFmtId="0" fontId="79" fillId="0" borderId="3" xfId="0" applyFont="1" applyBorder="1" applyAlignment="1">
      <alignment horizontal="center" vertical="center" wrapText="1"/>
    </xf>
    <xf numFmtId="0" fontId="91" fillId="0" borderId="0" xfId="0" applyFont="1" applyAlignment="1">
      <alignment vertical="center" wrapText="1"/>
    </xf>
    <xf numFmtId="0" fontId="78" fillId="0" borderId="3" xfId="0" applyFont="1" applyBorder="1" applyAlignment="1">
      <alignment vertical="center" wrapText="1"/>
    </xf>
    <xf numFmtId="0" fontId="29" fillId="0" borderId="1" xfId="0" applyFont="1" applyBorder="1"/>
    <xf numFmtId="0" fontId="22" fillId="0" borderId="1" xfId="2" applyFont="1" applyBorder="1"/>
    <xf numFmtId="164" fontId="12" fillId="0" borderId="1" xfId="2" applyNumberFormat="1" applyFont="1" applyBorder="1" applyAlignment="1">
      <alignment horizontal="center"/>
    </xf>
    <xf numFmtId="164" fontId="12" fillId="0" borderId="1" xfId="2" applyNumberFormat="1" applyFont="1" applyBorder="1" applyAlignment="1">
      <alignment horizontal="center" vertical="center"/>
    </xf>
    <xf numFmtId="0" fontId="27" fillId="0" borderId="7" xfId="0" applyFont="1" applyBorder="1" applyAlignment="1">
      <alignment vertical="top" wrapText="1"/>
    </xf>
    <xf numFmtId="0" fontId="27" fillId="0" borderId="0" xfId="0" applyFont="1" applyAlignment="1">
      <alignment vertical="top" wrapText="1"/>
    </xf>
    <xf numFmtId="0" fontId="92" fillId="0" borderId="0" xfId="0" applyFont="1" applyAlignment="1">
      <alignment horizontal="center" vertical="center"/>
    </xf>
    <xf numFmtId="0" fontId="33" fillId="0" borderId="0" xfId="0" applyFont="1" applyAlignment="1">
      <alignment wrapText="1"/>
    </xf>
    <xf numFmtId="0" fontId="33" fillId="0" borderId="1" xfId="0" applyFont="1" applyBorder="1" applyAlignment="1">
      <alignment horizontal="left" vertical="center" wrapText="1"/>
    </xf>
    <xf numFmtId="49" fontId="12" fillId="0" borderId="0" xfId="0" applyNumberFormat="1" applyFont="1" applyAlignment="1">
      <alignment horizontal="center" vertical="center" wrapText="1"/>
    </xf>
    <xf numFmtId="0" fontId="12" fillId="0" borderId="0" xfId="0" applyFont="1" applyAlignment="1">
      <alignment wrapText="1"/>
    </xf>
    <xf numFmtId="49" fontId="33" fillId="0" borderId="1" xfId="0" applyNumberFormat="1" applyFont="1" applyBorder="1" applyAlignment="1">
      <alignment horizontal="center" vertical="center" wrapText="1"/>
    </xf>
    <xf numFmtId="0" fontId="42" fillId="0" borderId="1" xfId="0" applyFont="1" applyBorder="1" applyAlignment="1">
      <alignment horizontal="center" vertical="center" wrapText="1"/>
    </xf>
    <xf numFmtId="3" fontId="87" fillId="0" borderId="0" xfId="4" applyNumberFormat="1" applyFont="1" applyAlignment="1">
      <alignment horizontal="right"/>
    </xf>
    <xf numFmtId="0" fontId="22" fillId="0" borderId="1" xfId="4" applyFont="1" applyBorder="1" applyAlignment="1">
      <alignment horizontal="left" vertical="center" indent="1"/>
    </xf>
    <xf numFmtId="165" fontId="22" fillId="0" borderId="1" xfId="4" applyNumberFormat="1" applyFont="1" applyBorder="1" applyAlignment="1">
      <alignment horizontal="right" vertical="center"/>
    </xf>
    <xf numFmtId="0" fontId="12" fillId="0" borderId="1" xfId="4" applyFont="1" applyBorder="1" applyAlignment="1">
      <alignment horizontal="left" vertical="center" indent="1"/>
    </xf>
    <xf numFmtId="165" fontId="12" fillId="0" borderId="1" xfId="4" applyNumberFormat="1" applyFont="1" applyBorder="1" applyAlignment="1">
      <alignment horizontal="center" vertical="center"/>
    </xf>
    <xf numFmtId="0" fontId="46" fillId="0" borderId="0" xfId="17" applyFont="1" applyFill="1"/>
    <xf numFmtId="0" fontId="46" fillId="0" borderId="0" xfId="17" applyFont="1" applyFill="1" applyAlignment="1">
      <alignment vertical="center"/>
    </xf>
    <xf numFmtId="0" fontId="46" fillId="0" borderId="0" xfId="17" quotePrefix="1" applyFont="1" applyFill="1"/>
    <xf numFmtId="0" fontId="62" fillId="0" borderId="2" xfId="0" applyFont="1" applyBorder="1" applyAlignment="1">
      <alignment vertical="center" wrapText="1"/>
    </xf>
    <xf numFmtId="0" fontId="35" fillId="0" borderId="0" xfId="0" applyFont="1" applyAlignment="1">
      <alignment horizontal="left" vertical="center"/>
    </xf>
    <xf numFmtId="0" fontId="62" fillId="0" borderId="0" xfId="0" applyFont="1" applyAlignment="1">
      <alignment horizontal="left" vertical="center"/>
    </xf>
    <xf numFmtId="0" fontId="26" fillId="0" borderId="0" xfId="11" applyFont="1" applyAlignment="1">
      <alignment vertical="center"/>
    </xf>
    <xf numFmtId="0" fontId="12" fillId="0" borderId="0" xfId="0" applyFont="1" applyAlignment="1">
      <alignment vertical="center"/>
    </xf>
    <xf numFmtId="0" fontId="34"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0" xfId="0" applyFont="1" applyAlignment="1">
      <alignment horizontal="center" vertical="center" wrapText="1"/>
    </xf>
    <xf numFmtId="0" fontId="35" fillId="0" borderId="0" xfId="0" applyFont="1" applyAlignment="1">
      <alignment vertical="center" wrapText="1"/>
    </xf>
    <xf numFmtId="0" fontId="24" fillId="0" borderId="2" xfId="0" applyFont="1" applyBorder="1" applyAlignment="1">
      <alignment vertical="center" wrapText="1"/>
    </xf>
    <xf numFmtId="0" fontId="24" fillId="0" borderId="0" xfId="0" applyFont="1" applyAlignment="1">
      <alignment vertical="center" wrapText="1"/>
    </xf>
    <xf numFmtId="0" fontId="35" fillId="0" borderId="0" xfId="0" applyFont="1" applyAlignment="1">
      <alignment vertical="center"/>
    </xf>
    <xf numFmtId="0" fontId="38" fillId="2" borderId="0" xfId="0" applyFont="1" applyFill="1" applyAlignment="1">
      <alignment horizontal="left" vertical="center" indent="1"/>
    </xf>
    <xf numFmtId="0" fontId="33" fillId="0" borderId="0" xfId="0" applyFont="1" applyAlignment="1">
      <alignment horizontal="justify" vertical="center"/>
    </xf>
    <xf numFmtId="0" fontId="33" fillId="0" borderId="2" xfId="0" applyFont="1" applyBorder="1" applyAlignment="1">
      <alignment vertical="center" wrapText="1"/>
    </xf>
    <xf numFmtId="0" fontId="63" fillId="0" borderId="2" xfId="0" applyFont="1" applyBorder="1" applyAlignment="1">
      <alignment vertical="center" wrapText="1"/>
    </xf>
    <xf numFmtId="0" fontId="33" fillId="0" borderId="0" xfId="0" applyFont="1" applyAlignment="1">
      <alignment vertical="center" wrapText="1"/>
    </xf>
    <xf numFmtId="0" fontId="33" fillId="0" borderId="1" xfId="0" applyFont="1" applyBorder="1" applyAlignment="1">
      <alignment horizontal="justify" vertical="center" wrapText="1"/>
    </xf>
    <xf numFmtId="0" fontId="63" fillId="0" borderId="0" xfId="0" applyFont="1" applyAlignment="1">
      <alignment vertical="center" wrapText="1"/>
    </xf>
    <xf numFmtId="0" fontId="63" fillId="0" borderId="1" xfId="0" applyFont="1" applyBorder="1" applyAlignment="1">
      <alignment vertical="center" wrapText="1"/>
    </xf>
    <xf numFmtId="0" fontId="33" fillId="0" borderId="1" xfId="0" applyFont="1" applyBorder="1" applyAlignment="1">
      <alignment vertical="center" wrapText="1"/>
    </xf>
    <xf numFmtId="0" fontId="33" fillId="0" borderId="0" xfId="0" applyFont="1" applyAlignment="1">
      <alignment horizontal="justify" vertical="center" wrapText="1"/>
    </xf>
    <xf numFmtId="0" fontId="43" fillId="0" borderId="0" xfId="0" applyFont="1" applyAlignment="1">
      <alignment horizontal="center" vertical="center" wrapText="1"/>
    </xf>
    <xf numFmtId="0" fontId="12" fillId="0" borderId="0" xfId="0" applyFont="1" applyAlignment="1">
      <alignment horizontal="center" vertical="center" wrapText="1"/>
    </xf>
    <xf numFmtId="49" fontId="33" fillId="0" borderId="0" xfId="0" applyNumberFormat="1" applyFont="1" applyAlignment="1">
      <alignment horizontal="center" vertical="center" wrapText="1"/>
    </xf>
    <xf numFmtId="0" fontId="12" fillId="0" borderId="0" xfId="0" applyFont="1" applyAlignment="1">
      <alignment horizontal="left" vertical="center" wrapText="1"/>
    </xf>
    <xf numFmtId="0" fontId="38" fillId="2" borderId="0" xfId="0" applyFont="1" applyFill="1" applyAlignment="1">
      <alignment horizontal="left" vertical="center" wrapText="1"/>
    </xf>
    <xf numFmtId="0" fontId="41" fillId="0" borderId="0" xfId="0" applyFont="1" applyAlignment="1">
      <alignment horizontal="center" vertical="center" wrapText="1"/>
    </xf>
    <xf numFmtId="0" fontId="12" fillId="0" borderId="0" xfId="0" applyFont="1" applyAlignment="1">
      <alignment vertical="center" wrapText="1"/>
    </xf>
    <xf numFmtId="0" fontId="33" fillId="0" borderId="0" xfId="0" applyFont="1" applyAlignment="1">
      <alignment horizontal="left" vertical="center" wrapText="1"/>
    </xf>
    <xf numFmtId="0" fontId="33" fillId="0" borderId="1" xfId="0" applyFont="1" applyBorder="1" applyAlignment="1">
      <alignment horizontal="left" vertical="center" wrapText="1"/>
    </xf>
    <xf numFmtId="0" fontId="24" fillId="0" borderId="10" xfId="0" applyFont="1" applyBorder="1" applyAlignment="1">
      <alignment horizontal="right" vertical="center" wrapText="1"/>
    </xf>
    <xf numFmtId="0" fontId="24" fillId="4" borderId="2" xfId="4" applyFont="1" applyFill="1" applyBorder="1" applyAlignment="1">
      <alignment horizontal="left" vertical="center"/>
    </xf>
    <xf numFmtId="0" fontId="35" fillId="0" borderId="0" xfId="4" applyFont="1" applyAlignment="1">
      <alignment horizontal="left"/>
    </xf>
    <xf numFmtId="0" fontId="25" fillId="0" borderId="2" xfId="0" applyFont="1" applyBorder="1" applyAlignment="1">
      <alignment horizontal="left" vertical="center" wrapText="1"/>
    </xf>
    <xf numFmtId="0" fontId="25" fillId="0" borderId="2" xfId="0" applyFont="1" applyBorder="1" applyAlignment="1">
      <alignment horizontal="left" vertical="center"/>
    </xf>
    <xf numFmtId="0" fontId="25" fillId="0" borderId="2" xfId="0" applyFont="1" applyBorder="1" applyAlignment="1">
      <alignment horizontal="right" vertical="center"/>
    </xf>
    <xf numFmtId="165" fontId="24" fillId="0" borderId="2" xfId="11" applyNumberFormat="1" applyFont="1" applyBorder="1" applyAlignment="1">
      <alignment vertical="top" wrapText="1"/>
    </xf>
    <xf numFmtId="0" fontId="24" fillId="0" borderId="2" xfId="1" applyFont="1" applyBorder="1" applyAlignment="1">
      <alignment horizontal="right" vertical="center"/>
    </xf>
    <xf numFmtId="0" fontId="27" fillId="0" borderId="0" xfId="4" applyFont="1" applyAlignment="1">
      <alignment horizontal="left"/>
    </xf>
    <xf numFmtId="2" fontId="35" fillId="0" borderId="0" xfId="13" applyNumberFormat="1" applyFont="1"/>
    <xf numFmtId="0" fontId="60" fillId="0" borderId="0" xfId="0" applyFont="1" applyAlignment="1">
      <alignment vertical="top" wrapText="1"/>
    </xf>
    <xf numFmtId="0" fontId="51" fillId="0" borderId="0" xfId="6" applyFont="1" applyAlignment="1">
      <alignment horizontal="left" vertical="top" wrapText="1"/>
    </xf>
  </cellXfs>
  <cellStyles count="33">
    <cellStyle name="Hyperlink" xfId="17" builtinId="8"/>
    <cellStyle name="Hyperlink 2" xfId="21" xr:uid="{A7533F9A-A2FE-4C9C-958D-087D40B45D35}"/>
    <cellStyle name="Hyperlink 3" xfId="29" xr:uid="{7F8F1150-BFB5-47E8-A2DB-AEC16FFB25B3}"/>
    <cellStyle name="Normal" xfId="0" builtinId="0"/>
    <cellStyle name="Normal 2" xfId="3" xr:uid="{EA9C1972-2F5D-4013-8C1E-22BB51E0EB4C}"/>
    <cellStyle name="Normal 2 2" xfId="24" xr:uid="{584FCBAB-A320-4E90-B24C-7DD687502010}"/>
    <cellStyle name="Normal 2 2 2" xfId="26" xr:uid="{3BF58146-5CFD-462A-BF77-6AC4BF2C0104}"/>
    <cellStyle name="Normal 2 2 2 3" xfId="31" xr:uid="{B35D975B-580A-4F2D-88FA-5F183AEC5903}"/>
    <cellStyle name="Normal 2 3" xfId="2" xr:uid="{201B3729-80DA-4345-BE09-1FDAC9DB3934}"/>
    <cellStyle name="Normal 3" xfId="7" xr:uid="{A28BD2D7-8862-4CCF-8779-E1D28CBB8145}"/>
    <cellStyle name="Normal 4" xfId="18" xr:uid="{595F6804-C275-4E91-9112-A4F96A4B1149}"/>
    <cellStyle name="Normal 4 2 2" xfId="25" xr:uid="{89255035-3331-42FF-A9DF-74050332B7DC}"/>
    <cellStyle name="Normal 5" xfId="22" xr:uid="{059D02E9-76BA-4238-8DDC-7590A61CA710}"/>
    <cellStyle name="Normal 54" xfId="8" xr:uid="{D59459C1-A970-4D60-9B7A-F17BB7584431}"/>
    <cellStyle name="Normal 6" xfId="28" xr:uid="{196FD0B0-0C7E-444E-83C1-18AF2A355728}"/>
    <cellStyle name="Normal 7" xfId="32" xr:uid="{5B20D8C7-96EB-4450-91E6-A95F17CBA63B}"/>
    <cellStyle name="Normálna 2" xfId="1" xr:uid="{C6C839C1-919B-4F10-8AC9-D8C949F57CA7}"/>
    <cellStyle name="Normálna 2 2" xfId="10" xr:uid="{64F6562C-0F68-4E96-A6BE-9A96FCE55F40}"/>
    <cellStyle name="Normálna 2 3" xfId="14" xr:uid="{0BC42268-CE59-4A21-898A-009D717C1908}"/>
    <cellStyle name="Normálna 3" xfId="4" xr:uid="{8BC16951-5030-4F31-89F6-BF18FE831018}"/>
    <cellStyle name="Normálna 3 2" xfId="23" xr:uid="{39CE1326-599E-42F0-92AF-6B1D4553EAC2}"/>
    <cellStyle name="Normálna 4" xfId="5" xr:uid="{61EF92E7-0BAB-45A8-BC92-45F6C07E4406}"/>
    <cellStyle name="Normálna 5" xfId="6" xr:uid="{AC8830DD-301A-4E21-B2CC-65D218AB09B5}"/>
    <cellStyle name="Normálna 7" xfId="27" xr:uid="{1E1084A2-CAFF-4DD2-8316-4C7A448789FE}"/>
    <cellStyle name="Normálna 7 2" xfId="30" xr:uid="{73709043-8AE5-48DB-9713-C0EF42360C2A}"/>
    <cellStyle name="Normálne 2" xfId="20" xr:uid="{02C87D0F-29E6-4351-B2C4-A9031CFFEFD4}"/>
    <cellStyle name="Normálne 6" xfId="19" xr:uid="{38593010-97FF-431B-BA97-B07DA4CE8260}"/>
    <cellStyle name="Normálne 6 2" xfId="13" xr:uid="{3F79A1E2-D048-4558-8C1B-0FEB54489C74}"/>
    <cellStyle name="Normálne 7" xfId="11" xr:uid="{F86861C3-15C3-4EAF-B72E-D162AE36CCAA}"/>
    <cellStyle name="Percent 6" xfId="9" xr:uid="{214E5E31-7086-4560-BFF8-394348D6ABC8}"/>
    <cellStyle name="Percentá 2" xfId="15" xr:uid="{BC09C353-52BF-45AA-B3C1-F2E0B60FE38D}"/>
    <cellStyle name="Percentá 3" xfId="16" xr:uid="{5529B39F-D924-4E6D-8E75-DB1A8D6F83E4}"/>
    <cellStyle name="Percentá 4" xfId="12" xr:uid="{FE49D184-14B1-4A5C-9E6B-030FEF185A88}"/>
  </cellStyles>
  <dxfs count="0"/>
  <tableStyles count="1" defaultTableStyle="TableStyleMedium2" defaultPivotStyle="PivotStyleLight16">
    <tableStyle name="Invisible" pivot="0" table="0" count="0" xr9:uid="{F8E457AD-5AB3-4B8F-B160-9B530C1F4E8E}"/>
  </tableStyles>
  <colors>
    <mruColors>
      <color rgb="FF13B5EA"/>
      <color rgb="FF3657A7"/>
      <color rgb="FF58595B"/>
      <color rgb="FFDCB47B"/>
      <color rgb="FFB1E8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446131905779623E-2"/>
          <c:y val="3.0324563732133627E-2"/>
          <c:w val="0.9015507931112221"/>
          <c:h val="0.58695432408082848"/>
        </c:manualLayout>
      </c:layout>
      <c:areaChart>
        <c:grouping val="stacked"/>
        <c:varyColors val="0"/>
        <c:ser>
          <c:idx val="1"/>
          <c:order val="2"/>
          <c:spPr>
            <a:solidFill>
              <a:srgbClr val="92D050">
                <a:alpha val="30000"/>
              </a:srgbClr>
            </a:solidFill>
            <a:ln w="19050">
              <a:noFill/>
              <a:prstDash val="dash"/>
            </a:ln>
            <a:effectLst/>
          </c:spPr>
          <c:cat>
            <c:strRef>
              <c:f>'G1,G2'!$A$3:$A$19</c:f>
              <c:strCache>
                <c:ptCount val="16"/>
                <c:pt idx="1">
                  <c:v>dec.2011</c:v>
                </c:pt>
                <c:pt idx="2">
                  <c:v>dec.2012</c:v>
                </c:pt>
                <c:pt idx="3">
                  <c:v>dec.2013</c:v>
                </c:pt>
                <c:pt idx="4">
                  <c:v>dec.2014</c:v>
                </c:pt>
                <c:pt idx="5">
                  <c:v>dec.2015</c:v>
                </c:pt>
                <c:pt idx="6">
                  <c:v>dec.2016</c:v>
                </c:pt>
                <c:pt idx="7">
                  <c:v>dec.2017</c:v>
                </c:pt>
                <c:pt idx="8">
                  <c:v>dec.2018</c:v>
                </c:pt>
                <c:pt idx="9">
                  <c:v>dec.2019</c:v>
                </c:pt>
                <c:pt idx="10">
                  <c:v>feb.2020</c:v>
                </c:pt>
                <c:pt idx="11">
                  <c:v>dec.2020</c:v>
                </c:pt>
                <c:pt idx="12">
                  <c:v>dec.2021</c:v>
                </c:pt>
                <c:pt idx="13">
                  <c:v>dec.2021 + BEK</c:v>
                </c:pt>
                <c:pt idx="14">
                  <c:v>dec.2022</c:v>
                </c:pt>
                <c:pt idx="15">
                  <c:v>máj 2023</c:v>
                </c:pt>
              </c:strCache>
            </c:strRef>
          </c:cat>
          <c:val>
            <c:numRef>
              <c:f>'G1,G2'!$C$3:$C$19</c:f>
              <c:numCache>
                <c:formatCode>0.0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c:ext xmlns:c16="http://schemas.microsoft.com/office/drawing/2014/chart" uri="{C3380CC4-5D6E-409C-BE32-E72D297353CC}">
              <c16:uniqueId val="{00000000-A514-4FD4-B5EB-604F3A3C8482}"/>
            </c:ext>
          </c:extLst>
        </c:ser>
        <c:ser>
          <c:idx val="2"/>
          <c:order val="3"/>
          <c:spPr>
            <a:solidFill>
              <a:srgbClr val="FFC000">
                <a:alpha val="30000"/>
              </a:srgbClr>
            </a:solidFill>
            <a:ln w="19050">
              <a:noFill/>
              <a:prstDash val="dash"/>
            </a:ln>
            <a:effectLst/>
          </c:spPr>
          <c:cat>
            <c:strRef>
              <c:f>'G1,G2'!$A$3:$A$19</c:f>
              <c:strCache>
                <c:ptCount val="16"/>
                <c:pt idx="1">
                  <c:v>dec.2011</c:v>
                </c:pt>
                <c:pt idx="2">
                  <c:v>dec.2012</c:v>
                </c:pt>
                <c:pt idx="3">
                  <c:v>dec.2013</c:v>
                </c:pt>
                <c:pt idx="4">
                  <c:v>dec.2014</c:v>
                </c:pt>
                <c:pt idx="5">
                  <c:v>dec.2015</c:v>
                </c:pt>
                <c:pt idx="6">
                  <c:v>dec.2016</c:v>
                </c:pt>
                <c:pt idx="7">
                  <c:v>dec.2017</c:v>
                </c:pt>
                <c:pt idx="8">
                  <c:v>dec.2018</c:v>
                </c:pt>
                <c:pt idx="9">
                  <c:v>dec.2019</c:v>
                </c:pt>
                <c:pt idx="10">
                  <c:v>feb.2020</c:v>
                </c:pt>
                <c:pt idx="11">
                  <c:v>dec.2020</c:v>
                </c:pt>
                <c:pt idx="12">
                  <c:v>dec.2021</c:v>
                </c:pt>
                <c:pt idx="13">
                  <c:v>dec.2021 + BEK</c:v>
                </c:pt>
                <c:pt idx="14">
                  <c:v>dec.2022</c:v>
                </c:pt>
                <c:pt idx="15">
                  <c:v>máj 2023</c:v>
                </c:pt>
              </c:strCache>
            </c:strRef>
          </c:cat>
          <c:val>
            <c:numRef>
              <c:f>'G1,G2'!$D$3:$D$19</c:f>
              <c:numCache>
                <c:formatCode>0.0</c:formatCode>
                <c:ptCount val="17"/>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numCache>
            </c:numRef>
          </c:val>
          <c:extLst>
            <c:ext xmlns:c16="http://schemas.microsoft.com/office/drawing/2014/chart" uri="{C3380CC4-5D6E-409C-BE32-E72D297353CC}">
              <c16:uniqueId val="{00000001-A514-4FD4-B5EB-604F3A3C8482}"/>
            </c:ext>
          </c:extLst>
        </c:ser>
        <c:ser>
          <c:idx val="3"/>
          <c:order val="4"/>
          <c:spPr>
            <a:solidFill>
              <a:srgbClr val="FF0000">
                <a:alpha val="30000"/>
              </a:srgbClr>
            </a:solidFill>
            <a:ln>
              <a:noFill/>
            </a:ln>
            <a:effectLst/>
          </c:spPr>
          <c:cat>
            <c:strRef>
              <c:f>'G1,G2'!$A$3:$A$19</c:f>
              <c:strCache>
                <c:ptCount val="16"/>
                <c:pt idx="1">
                  <c:v>dec.2011</c:v>
                </c:pt>
                <c:pt idx="2">
                  <c:v>dec.2012</c:v>
                </c:pt>
                <c:pt idx="3">
                  <c:v>dec.2013</c:v>
                </c:pt>
                <c:pt idx="4">
                  <c:v>dec.2014</c:v>
                </c:pt>
                <c:pt idx="5">
                  <c:v>dec.2015</c:v>
                </c:pt>
                <c:pt idx="6">
                  <c:v>dec.2016</c:v>
                </c:pt>
                <c:pt idx="7">
                  <c:v>dec.2017</c:v>
                </c:pt>
                <c:pt idx="8">
                  <c:v>dec.2018</c:v>
                </c:pt>
                <c:pt idx="9">
                  <c:v>dec.2019</c:v>
                </c:pt>
                <c:pt idx="10">
                  <c:v>feb.2020</c:v>
                </c:pt>
                <c:pt idx="11">
                  <c:v>dec.2020</c:v>
                </c:pt>
                <c:pt idx="12">
                  <c:v>dec.2021</c:v>
                </c:pt>
                <c:pt idx="13">
                  <c:v>dec.2021 + BEK</c:v>
                </c:pt>
                <c:pt idx="14">
                  <c:v>dec.2022</c:v>
                </c:pt>
                <c:pt idx="15">
                  <c:v>máj 2023</c:v>
                </c:pt>
              </c:strCache>
            </c:strRef>
          </c:cat>
          <c:val>
            <c:numRef>
              <c:f>'G1,G2'!$E$3:$E$19</c:f>
              <c:numCache>
                <c:formatCode>0.0</c:formatCode>
                <c:ptCount val="17"/>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numCache>
            </c:numRef>
          </c:val>
          <c:extLst>
            <c:ext xmlns:c16="http://schemas.microsoft.com/office/drawing/2014/chart" uri="{C3380CC4-5D6E-409C-BE32-E72D297353CC}">
              <c16:uniqueId val="{00000002-A514-4FD4-B5EB-604F3A3C8482}"/>
            </c:ext>
          </c:extLst>
        </c:ser>
        <c:dLbls>
          <c:showLegendKey val="0"/>
          <c:showVal val="0"/>
          <c:showCatName val="0"/>
          <c:showSerName val="0"/>
          <c:showPercent val="0"/>
          <c:showBubbleSize val="0"/>
        </c:dLbls>
        <c:axId val="785017072"/>
        <c:axId val="785016744"/>
      </c:areaChart>
      <c:barChart>
        <c:barDir val="col"/>
        <c:grouping val="stacked"/>
        <c:varyColors val="0"/>
        <c:ser>
          <c:idx val="0"/>
          <c:order val="0"/>
          <c:spPr>
            <a:solidFill>
              <a:srgbClr val="13B5EA"/>
            </a:solidFill>
            <a:ln>
              <a:solidFill>
                <a:srgbClr val="13B5EA"/>
              </a:solidFill>
            </a:ln>
            <a:effectLst/>
          </c:spPr>
          <c:invertIfNegative val="0"/>
          <c:cat>
            <c:strRef>
              <c:f>'G1,G2'!$A$3:$A$19</c:f>
              <c:strCache>
                <c:ptCount val="16"/>
                <c:pt idx="1">
                  <c:v>dec.2011</c:v>
                </c:pt>
                <c:pt idx="2">
                  <c:v>dec.2012</c:v>
                </c:pt>
                <c:pt idx="3">
                  <c:v>dec.2013</c:v>
                </c:pt>
                <c:pt idx="4">
                  <c:v>dec.2014</c:v>
                </c:pt>
                <c:pt idx="5">
                  <c:v>dec.2015</c:v>
                </c:pt>
                <c:pt idx="6">
                  <c:v>dec.2016</c:v>
                </c:pt>
                <c:pt idx="7">
                  <c:v>dec.2017</c:v>
                </c:pt>
                <c:pt idx="8">
                  <c:v>dec.2018</c:v>
                </c:pt>
                <c:pt idx="9">
                  <c:v>dec.2019</c:v>
                </c:pt>
                <c:pt idx="10">
                  <c:v>feb.2020</c:v>
                </c:pt>
                <c:pt idx="11">
                  <c:v>dec.2020</c:v>
                </c:pt>
                <c:pt idx="12">
                  <c:v>dec.2021</c:v>
                </c:pt>
                <c:pt idx="13">
                  <c:v>dec.2021 + BEK</c:v>
                </c:pt>
                <c:pt idx="14">
                  <c:v>dec.2022</c:v>
                </c:pt>
                <c:pt idx="15">
                  <c:v>máj 2023</c:v>
                </c:pt>
              </c:strCache>
            </c:strRef>
          </c:cat>
          <c:val>
            <c:numRef>
              <c:f>'G1,G2'!$B$3:$B$19</c:f>
              <c:numCache>
                <c:formatCode>0.0</c:formatCode>
                <c:ptCount val="17"/>
                <c:pt idx="1">
                  <c:v>7</c:v>
                </c:pt>
                <c:pt idx="2">
                  <c:v>4</c:v>
                </c:pt>
                <c:pt idx="3">
                  <c:v>1.9</c:v>
                </c:pt>
                <c:pt idx="4">
                  <c:v>1.4</c:v>
                </c:pt>
                <c:pt idx="5">
                  <c:v>0.4</c:v>
                </c:pt>
                <c:pt idx="6">
                  <c:v>0.83</c:v>
                </c:pt>
                <c:pt idx="7">
                  <c:v>1.1981153569580012</c:v>
                </c:pt>
                <c:pt idx="8">
                  <c:v>1.6497370647195042</c:v>
                </c:pt>
                <c:pt idx="9">
                  <c:v>4.858228919854187</c:v>
                </c:pt>
                <c:pt idx="10">
                  <c:v>5.1726435461118774</c:v>
                </c:pt>
                <c:pt idx="11">
                  <c:v>4.2112790812321075</c:v>
                </c:pt>
                <c:pt idx="12">
                  <c:v>4.3475443730568299</c:v>
                </c:pt>
                <c:pt idx="13">
                  <c:v>5.2540575478546128</c:v>
                </c:pt>
                <c:pt idx="14">
                  <c:v>5.5884838777291694</c:v>
                </c:pt>
                <c:pt idx="15">
                  <c:v>5.9204307314822584</c:v>
                </c:pt>
              </c:numCache>
            </c:numRef>
          </c:val>
          <c:extLst>
            <c:ext xmlns:c16="http://schemas.microsoft.com/office/drawing/2014/chart" uri="{C3380CC4-5D6E-409C-BE32-E72D297353CC}">
              <c16:uniqueId val="{00000003-A514-4FD4-B5EB-604F3A3C8482}"/>
            </c:ext>
          </c:extLst>
        </c:ser>
        <c:dLbls>
          <c:showLegendKey val="0"/>
          <c:showVal val="0"/>
          <c:showCatName val="0"/>
          <c:showSerName val="0"/>
          <c:showPercent val="0"/>
          <c:showBubbleSize val="0"/>
        </c:dLbls>
        <c:gapWidth val="150"/>
        <c:overlap val="100"/>
        <c:axId val="749424600"/>
        <c:axId val="749417712"/>
      </c:barChart>
      <c:lineChart>
        <c:grouping val="stacked"/>
        <c:varyColors val="0"/>
        <c:ser>
          <c:idx val="7"/>
          <c:order val="1"/>
          <c:spPr>
            <a:ln w="28575" cap="rnd">
              <a:noFill/>
              <a:round/>
            </a:ln>
            <a:effectLst/>
          </c:spPr>
          <c:marker>
            <c:symbol val="dash"/>
            <c:size val="2"/>
            <c:spPr>
              <a:solidFill>
                <a:schemeClr val="bg1">
                  <a:lumMod val="85000"/>
                </a:schemeClr>
              </a:solidFill>
              <a:ln w="0">
                <a:no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4-A514-4FD4-B5EB-604F3A3C8482}"/>
                </c:ext>
              </c:extLst>
            </c:dLbl>
            <c:dLbl>
              <c:idx val="15"/>
              <c:layout>
                <c:manualLayout>
                  <c:x val="-2.2011654969099334E-2"/>
                  <c:y val="-6.24348228995690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514-4FD4-B5EB-604F3A3C8482}"/>
                </c:ext>
              </c:extLst>
            </c:dLbl>
            <c:dLbl>
              <c:idx val="16"/>
              <c:delete val="1"/>
              <c:extLst>
                <c:ext xmlns:c15="http://schemas.microsoft.com/office/drawing/2012/chart" uri="{CE6537A1-D6FC-4f65-9D91-7224C49458BB}"/>
                <c:ext xmlns:c16="http://schemas.microsoft.com/office/drawing/2014/chart" uri="{C3380CC4-5D6E-409C-BE32-E72D297353CC}">
                  <c16:uniqueId val="{00000006-A514-4FD4-B5EB-604F3A3C8482}"/>
                </c:ext>
              </c:extLst>
            </c:dLbl>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'G1,G2'!$B$3:$B$19</c:f>
              <c:numCache>
                <c:formatCode>0.0</c:formatCode>
                <c:ptCount val="17"/>
                <c:pt idx="1">
                  <c:v>7</c:v>
                </c:pt>
                <c:pt idx="2">
                  <c:v>4</c:v>
                </c:pt>
                <c:pt idx="3">
                  <c:v>1.9</c:v>
                </c:pt>
                <c:pt idx="4">
                  <c:v>1.4</c:v>
                </c:pt>
                <c:pt idx="5">
                  <c:v>0.4</c:v>
                </c:pt>
                <c:pt idx="6">
                  <c:v>0.83</c:v>
                </c:pt>
                <c:pt idx="7">
                  <c:v>1.1981153569580012</c:v>
                </c:pt>
                <c:pt idx="8">
                  <c:v>1.6497370647195042</c:v>
                </c:pt>
                <c:pt idx="9">
                  <c:v>4.858228919854187</c:v>
                </c:pt>
                <c:pt idx="10">
                  <c:v>5.1726435461118774</c:v>
                </c:pt>
                <c:pt idx="11">
                  <c:v>4.2112790812321075</c:v>
                </c:pt>
                <c:pt idx="12">
                  <c:v>4.3475443730568299</c:v>
                </c:pt>
                <c:pt idx="13">
                  <c:v>5.2540575478546128</c:v>
                </c:pt>
                <c:pt idx="14">
                  <c:v>5.5884838777291694</c:v>
                </c:pt>
                <c:pt idx="15">
                  <c:v>5.9204307314822584</c:v>
                </c:pt>
              </c:numCache>
            </c:numRef>
          </c:val>
          <c:smooth val="0"/>
          <c:extLst>
            <c:ext xmlns:c16="http://schemas.microsoft.com/office/drawing/2014/chart" uri="{C3380CC4-5D6E-409C-BE32-E72D297353CC}">
              <c16:uniqueId val="{00000007-A514-4FD4-B5EB-604F3A3C8482}"/>
            </c:ext>
          </c:extLst>
        </c:ser>
        <c:dLbls>
          <c:showLegendKey val="0"/>
          <c:showVal val="0"/>
          <c:showCatName val="0"/>
          <c:showSerName val="0"/>
          <c:showPercent val="0"/>
          <c:showBubbleSize val="0"/>
        </c:dLbls>
        <c:marker val="1"/>
        <c:smooth val="0"/>
        <c:axId val="749424600"/>
        <c:axId val="749417712"/>
      </c:lineChart>
      <c:catAx>
        <c:axId val="74942460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749417712"/>
        <c:crosses val="autoZero"/>
        <c:auto val="1"/>
        <c:lblAlgn val="ctr"/>
        <c:lblOffset val="100"/>
        <c:noMultiLvlLbl val="0"/>
      </c:catAx>
      <c:valAx>
        <c:axId val="749417712"/>
        <c:scaling>
          <c:orientation val="minMax"/>
          <c:max val="9"/>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sk-SK" sz="1100"/>
                  <a:t>indikátor udržateľnosti (% HDP)</a:t>
                </a:r>
              </a:p>
            </c:rich>
          </c:tx>
          <c:layout>
            <c:manualLayout>
              <c:xMode val="edge"/>
              <c:yMode val="edge"/>
              <c:x val="5.571664277903312E-3"/>
              <c:y val="1.8264488740488281E-2"/>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9424600"/>
        <c:crosses val="autoZero"/>
        <c:crossBetween val="between"/>
      </c:valAx>
      <c:valAx>
        <c:axId val="785016744"/>
        <c:scaling>
          <c:orientation val="minMax"/>
          <c:max val="9"/>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85017072"/>
        <c:crosses val="max"/>
        <c:crossBetween val="between"/>
      </c:valAx>
      <c:catAx>
        <c:axId val="785017072"/>
        <c:scaling>
          <c:orientation val="minMax"/>
        </c:scaling>
        <c:delete val="1"/>
        <c:axPos val="b"/>
        <c:numFmt formatCode="General" sourceLinked="1"/>
        <c:majorTickMark val="out"/>
        <c:minorTickMark val="none"/>
        <c:tickLblPos val="nextTo"/>
        <c:crossAx val="785016744"/>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mn-lt"/>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010000000000015E-2"/>
          <c:y val="5.1400396825396821E-2"/>
          <c:w val="0.87469335083114652"/>
          <c:h val="0.79074673176535726"/>
        </c:manualLayout>
      </c:layout>
      <c:barChart>
        <c:barDir val="col"/>
        <c:grouping val="clustered"/>
        <c:varyColors val="0"/>
        <c:ser>
          <c:idx val="1"/>
          <c:order val="0"/>
          <c:spPr>
            <a:solidFill>
              <a:srgbClr val="13B5EA"/>
            </a:solidFill>
            <a:ln>
              <a:noFill/>
            </a:ln>
          </c:spPr>
          <c:invertIfNegative val="0"/>
          <c:cat>
            <c:strRef>
              <c:f>'G11, G12'!$B$15:$M$15</c:f>
              <c:strCache>
                <c:ptCount val="12"/>
                <c:pt idx="0">
                  <c:v>0</c:v>
                </c:pt>
                <c:pt idx="1">
                  <c:v>10</c:v>
                </c:pt>
                <c:pt idx="2">
                  <c:v>20</c:v>
                </c:pt>
                <c:pt idx="3">
                  <c:v>30</c:v>
                </c:pt>
                <c:pt idx="4">
                  <c:v>40</c:v>
                </c:pt>
                <c:pt idx="5">
                  <c:v>50</c:v>
                </c:pt>
                <c:pt idx="6">
                  <c:v>60</c:v>
                </c:pt>
                <c:pt idx="7">
                  <c:v>70</c:v>
                </c:pt>
                <c:pt idx="8">
                  <c:v>80</c:v>
                </c:pt>
                <c:pt idx="9">
                  <c:v>90</c:v>
                </c:pt>
                <c:pt idx="10">
                  <c:v>100</c:v>
                </c:pt>
                <c:pt idx="11">
                  <c:v>viac</c:v>
                </c:pt>
              </c:strCache>
            </c:strRef>
          </c:cat>
          <c:val>
            <c:numRef>
              <c:f>'G11, G12'!$B$13:$M$13</c:f>
              <c:numCache>
                <c:formatCode>0%</c:formatCode>
                <c:ptCount val="12"/>
                <c:pt idx="0">
                  <c:v>0</c:v>
                </c:pt>
                <c:pt idx="1">
                  <c:v>6.755686222131578E-2</c:v>
                </c:pt>
                <c:pt idx="2">
                  <c:v>0.15742914389696139</c:v>
                </c:pt>
                <c:pt idx="3">
                  <c:v>0.3235413033200813</c:v>
                </c:pt>
                <c:pt idx="4">
                  <c:v>0.20008795615955141</c:v>
                </c:pt>
                <c:pt idx="5">
                  <c:v>0.22607573440774009</c:v>
                </c:pt>
                <c:pt idx="6">
                  <c:v>7.35236501191014E-3</c:v>
                </c:pt>
                <c:pt idx="7">
                  <c:v>1.5815285267231547E-3</c:v>
                </c:pt>
                <c:pt idx="8">
                  <c:v>1.1511050488994591E-3</c:v>
                </c:pt>
                <c:pt idx="9">
                  <c:v>2.0835788487494865E-3</c:v>
                </c:pt>
                <c:pt idx="10">
                  <c:v>1.6878970558653504E-3</c:v>
                </c:pt>
                <c:pt idx="11">
                  <c:v>1.1452525502202481E-2</c:v>
                </c:pt>
              </c:numCache>
            </c:numRef>
          </c:val>
          <c:extLst>
            <c:ext xmlns:c16="http://schemas.microsoft.com/office/drawing/2014/chart" uri="{C3380CC4-5D6E-409C-BE32-E72D297353CC}">
              <c16:uniqueId val="{00000000-3F96-4A61-BB3F-E726F9E7C1EF}"/>
            </c:ext>
          </c:extLst>
        </c:ser>
        <c:dLbls>
          <c:showLegendKey val="0"/>
          <c:showVal val="0"/>
          <c:showCatName val="0"/>
          <c:showSerName val="0"/>
          <c:showPercent val="0"/>
          <c:showBubbleSize val="0"/>
        </c:dLbls>
        <c:gapWidth val="25"/>
        <c:axId val="268403128"/>
        <c:axId val="268403520"/>
      </c:barChart>
      <c:lineChart>
        <c:grouping val="standard"/>
        <c:varyColors val="0"/>
        <c:ser>
          <c:idx val="0"/>
          <c:order val="1"/>
          <c:spPr>
            <a:ln>
              <a:solidFill>
                <a:schemeClr val="bg1">
                  <a:lumMod val="50000"/>
                </a:schemeClr>
              </a:solidFill>
            </a:ln>
          </c:spPr>
          <c:marker>
            <c:symbol val="none"/>
          </c:marker>
          <c:cat>
            <c:strRef>
              <c:f>'G11, G12'!$B$15:$M$15</c:f>
              <c:strCache>
                <c:ptCount val="12"/>
                <c:pt idx="0">
                  <c:v>0</c:v>
                </c:pt>
                <c:pt idx="1">
                  <c:v>10</c:v>
                </c:pt>
                <c:pt idx="2">
                  <c:v>20</c:v>
                </c:pt>
                <c:pt idx="3">
                  <c:v>30</c:v>
                </c:pt>
                <c:pt idx="4">
                  <c:v>40</c:v>
                </c:pt>
                <c:pt idx="5">
                  <c:v>50</c:v>
                </c:pt>
                <c:pt idx="6">
                  <c:v>60</c:v>
                </c:pt>
                <c:pt idx="7">
                  <c:v>70</c:v>
                </c:pt>
                <c:pt idx="8">
                  <c:v>80</c:v>
                </c:pt>
                <c:pt idx="9">
                  <c:v>90</c:v>
                </c:pt>
                <c:pt idx="10">
                  <c:v>100</c:v>
                </c:pt>
                <c:pt idx="11">
                  <c:v>viac</c:v>
                </c:pt>
              </c:strCache>
            </c:strRef>
          </c:cat>
          <c:val>
            <c:numRef>
              <c:f>'G11, G12'!$B$14:$M$14</c:f>
              <c:numCache>
                <c:formatCode>0%</c:formatCode>
                <c:ptCount val="12"/>
                <c:pt idx="0">
                  <c:v>0</c:v>
                </c:pt>
                <c:pt idx="1">
                  <c:v>6.755686222131578E-2</c:v>
                </c:pt>
                <c:pt idx="2">
                  <c:v>0.22498600611827718</c:v>
                </c:pt>
                <c:pt idx="3">
                  <c:v>0.54852730943835848</c:v>
                </c:pt>
                <c:pt idx="4">
                  <c:v>0.74861526559790992</c:v>
                </c:pt>
                <c:pt idx="5">
                  <c:v>0.97469100000565001</c:v>
                </c:pt>
                <c:pt idx="6">
                  <c:v>0.98204336501756018</c:v>
                </c:pt>
                <c:pt idx="7">
                  <c:v>0.98362489354428329</c:v>
                </c:pt>
                <c:pt idx="8">
                  <c:v>0.98477599859318277</c:v>
                </c:pt>
                <c:pt idx="9">
                  <c:v>0.9868595774419322</c:v>
                </c:pt>
                <c:pt idx="10">
                  <c:v>0.98854747449779756</c:v>
                </c:pt>
                <c:pt idx="11">
                  <c:v>1</c:v>
                </c:pt>
              </c:numCache>
            </c:numRef>
          </c:val>
          <c:smooth val="0"/>
          <c:extLst>
            <c:ext xmlns:c16="http://schemas.microsoft.com/office/drawing/2014/chart" uri="{C3380CC4-5D6E-409C-BE32-E72D297353CC}">
              <c16:uniqueId val="{00000001-3F96-4A61-BB3F-E726F9E7C1EF}"/>
            </c:ext>
          </c:extLst>
        </c:ser>
        <c:dLbls>
          <c:showLegendKey val="0"/>
          <c:showVal val="0"/>
          <c:showCatName val="0"/>
          <c:showSerName val="0"/>
          <c:showPercent val="0"/>
          <c:showBubbleSize val="0"/>
        </c:dLbls>
        <c:marker val="1"/>
        <c:smooth val="0"/>
        <c:axId val="268404304"/>
        <c:axId val="268403912"/>
      </c:lineChart>
      <c:catAx>
        <c:axId val="268403128"/>
        <c:scaling>
          <c:orientation val="minMax"/>
        </c:scaling>
        <c:delete val="0"/>
        <c:axPos val="b"/>
        <c:numFmt formatCode="General" sourceLinked="1"/>
        <c:majorTickMark val="out"/>
        <c:minorTickMark val="none"/>
        <c:tickLblPos val="nextTo"/>
        <c:txPr>
          <a:bodyPr/>
          <a:lstStyle/>
          <a:p>
            <a:pPr>
              <a:defRPr sz="1100"/>
            </a:pPr>
            <a:endParaRPr lang="en-US"/>
          </a:p>
        </c:txPr>
        <c:crossAx val="268403520"/>
        <c:crosses val="autoZero"/>
        <c:auto val="1"/>
        <c:lblAlgn val="r"/>
        <c:lblOffset val="100"/>
        <c:noMultiLvlLbl val="0"/>
      </c:catAx>
      <c:valAx>
        <c:axId val="268403520"/>
        <c:scaling>
          <c:orientation val="minMax"/>
        </c:scaling>
        <c:delete val="0"/>
        <c:axPos val="l"/>
        <c:majorGridlines>
          <c:spPr>
            <a:ln w="9525">
              <a:solidFill>
                <a:schemeClr val="bg1">
                  <a:lumMod val="85000"/>
                </a:schemeClr>
              </a:solidFill>
              <a:prstDash val="sysDash"/>
            </a:ln>
          </c:spPr>
        </c:majorGridlines>
        <c:numFmt formatCode="0%" sourceLinked="1"/>
        <c:majorTickMark val="out"/>
        <c:minorTickMark val="none"/>
        <c:tickLblPos val="nextTo"/>
        <c:txPr>
          <a:bodyPr/>
          <a:lstStyle/>
          <a:p>
            <a:pPr>
              <a:defRPr sz="1100"/>
            </a:pPr>
            <a:endParaRPr lang="en-US"/>
          </a:p>
        </c:txPr>
        <c:crossAx val="268403128"/>
        <c:crosses val="autoZero"/>
        <c:crossBetween val="between"/>
      </c:valAx>
      <c:valAx>
        <c:axId val="268403912"/>
        <c:scaling>
          <c:orientation val="minMax"/>
          <c:max val="1"/>
        </c:scaling>
        <c:delete val="0"/>
        <c:axPos val="r"/>
        <c:numFmt formatCode="0%" sourceLinked="1"/>
        <c:majorTickMark val="out"/>
        <c:minorTickMark val="none"/>
        <c:tickLblPos val="nextTo"/>
        <c:txPr>
          <a:bodyPr/>
          <a:lstStyle/>
          <a:p>
            <a:pPr>
              <a:defRPr sz="1100"/>
            </a:pPr>
            <a:endParaRPr lang="en-US"/>
          </a:p>
        </c:txPr>
        <c:crossAx val="268404304"/>
        <c:crosses val="max"/>
        <c:crossBetween val="between"/>
      </c:valAx>
      <c:catAx>
        <c:axId val="268404304"/>
        <c:scaling>
          <c:orientation val="minMax"/>
        </c:scaling>
        <c:delete val="1"/>
        <c:axPos val="b"/>
        <c:numFmt formatCode="General" sourceLinked="1"/>
        <c:majorTickMark val="out"/>
        <c:minorTickMark val="none"/>
        <c:tickLblPos val="nextTo"/>
        <c:crossAx val="268403912"/>
        <c:crosses val="autoZero"/>
        <c:auto val="1"/>
        <c:lblAlgn val="ctr"/>
        <c:lblOffset val="100"/>
        <c:noMultiLvlLbl val="0"/>
      </c:catAx>
    </c:plotArea>
    <c:plotVisOnly val="1"/>
    <c:dispBlanksAs val="gap"/>
    <c:showDLblsOverMax val="0"/>
  </c:chart>
  <c:spPr>
    <a:ln>
      <a:noFill/>
    </a:ln>
  </c:spPr>
  <c:txPr>
    <a:bodyPr/>
    <a:lstStyle/>
    <a:p>
      <a:pPr>
        <a:defRPr sz="1000">
          <a:latin typeface="+mn-lt"/>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1"/>
          <c:order val="1"/>
          <c:tx>
            <c:strRef>
              <c:f>'G3'!$A$4</c:f>
              <c:strCache>
                <c:ptCount val="1"/>
                <c:pt idx="0">
                  <c:v>Dlh v hodnotení PS z roku 2023</c:v>
                </c:pt>
              </c:strCache>
            </c:strRef>
          </c:tx>
          <c:spPr>
            <a:solidFill>
              <a:srgbClr val="13B5EA"/>
            </a:solidFill>
            <a:ln>
              <a:solidFill>
                <a:srgbClr val="13B5EA"/>
              </a:solidFill>
            </a:ln>
            <a:effectLst/>
          </c:spPr>
          <c:dLbls>
            <c:dLbl>
              <c:idx val="0"/>
              <c:delete val="1"/>
              <c:extLst>
                <c:ext xmlns:c15="http://schemas.microsoft.com/office/drawing/2012/chart" uri="{CE6537A1-D6FC-4f65-9D91-7224C49458BB}"/>
                <c:ext xmlns:c16="http://schemas.microsoft.com/office/drawing/2014/chart" uri="{C3380CC4-5D6E-409C-BE32-E72D297353CC}">
                  <c16:uniqueId val="{00000000-AAC0-477D-A77D-FE4FF480DF43}"/>
                </c:ext>
              </c:extLst>
            </c:dLbl>
            <c:dLbl>
              <c:idx val="1"/>
              <c:delete val="1"/>
              <c:extLst>
                <c:ext xmlns:c15="http://schemas.microsoft.com/office/drawing/2012/chart" uri="{CE6537A1-D6FC-4f65-9D91-7224C49458BB}"/>
                <c:ext xmlns:c16="http://schemas.microsoft.com/office/drawing/2014/chart" uri="{C3380CC4-5D6E-409C-BE32-E72D297353CC}">
                  <c16:uniqueId val="{00000001-AAC0-477D-A77D-FE4FF480DF43}"/>
                </c:ext>
              </c:extLst>
            </c:dLbl>
            <c:dLbl>
              <c:idx val="2"/>
              <c:delete val="1"/>
              <c:extLst>
                <c:ext xmlns:c15="http://schemas.microsoft.com/office/drawing/2012/chart" uri="{CE6537A1-D6FC-4f65-9D91-7224C49458BB}"/>
                <c:ext xmlns:c16="http://schemas.microsoft.com/office/drawing/2014/chart" uri="{C3380CC4-5D6E-409C-BE32-E72D297353CC}">
                  <c16:uniqueId val="{00000002-AAC0-477D-A77D-FE4FF480DF43}"/>
                </c:ext>
              </c:extLst>
            </c:dLbl>
            <c:dLbl>
              <c:idx val="3"/>
              <c:delete val="1"/>
              <c:extLst>
                <c:ext xmlns:c15="http://schemas.microsoft.com/office/drawing/2012/chart" uri="{CE6537A1-D6FC-4f65-9D91-7224C49458BB}"/>
                <c:ext xmlns:c16="http://schemas.microsoft.com/office/drawing/2014/chart" uri="{C3380CC4-5D6E-409C-BE32-E72D297353CC}">
                  <c16:uniqueId val="{00000003-AAC0-477D-A77D-FE4FF480DF43}"/>
                </c:ext>
              </c:extLst>
            </c:dLbl>
            <c:dLbl>
              <c:idx val="4"/>
              <c:delete val="1"/>
              <c:extLst>
                <c:ext xmlns:c15="http://schemas.microsoft.com/office/drawing/2012/chart" uri="{CE6537A1-D6FC-4f65-9D91-7224C49458BB}"/>
                <c:ext xmlns:c16="http://schemas.microsoft.com/office/drawing/2014/chart" uri="{C3380CC4-5D6E-409C-BE32-E72D297353CC}">
                  <c16:uniqueId val="{00000004-AAC0-477D-A77D-FE4FF480DF43}"/>
                </c:ext>
              </c:extLst>
            </c:dLbl>
            <c:dLbl>
              <c:idx val="5"/>
              <c:delete val="1"/>
              <c:extLst>
                <c:ext xmlns:c15="http://schemas.microsoft.com/office/drawing/2012/chart" uri="{CE6537A1-D6FC-4f65-9D91-7224C49458BB}"/>
                <c:ext xmlns:c16="http://schemas.microsoft.com/office/drawing/2014/chart" uri="{C3380CC4-5D6E-409C-BE32-E72D297353CC}">
                  <c16:uniqueId val="{00000005-AAC0-477D-A77D-FE4FF480DF43}"/>
                </c:ext>
              </c:extLst>
            </c:dLbl>
            <c:dLbl>
              <c:idx val="6"/>
              <c:delete val="1"/>
              <c:extLst>
                <c:ext xmlns:c15="http://schemas.microsoft.com/office/drawing/2012/chart" uri="{CE6537A1-D6FC-4f65-9D91-7224C49458BB}"/>
                <c:ext xmlns:c16="http://schemas.microsoft.com/office/drawing/2014/chart" uri="{C3380CC4-5D6E-409C-BE32-E72D297353CC}">
                  <c16:uniqueId val="{00000006-AAC0-477D-A77D-FE4FF480DF43}"/>
                </c:ext>
              </c:extLst>
            </c:dLbl>
            <c:dLbl>
              <c:idx val="7"/>
              <c:delete val="1"/>
              <c:extLst>
                <c:ext xmlns:c15="http://schemas.microsoft.com/office/drawing/2012/chart" uri="{CE6537A1-D6FC-4f65-9D91-7224C49458BB}"/>
                <c:ext xmlns:c16="http://schemas.microsoft.com/office/drawing/2014/chart" uri="{C3380CC4-5D6E-409C-BE32-E72D297353CC}">
                  <c16:uniqueId val="{00000007-AAC0-477D-A77D-FE4FF480DF43}"/>
                </c:ext>
              </c:extLst>
            </c:dLbl>
            <c:dLbl>
              <c:idx val="8"/>
              <c:delete val="1"/>
              <c:extLst>
                <c:ext xmlns:c15="http://schemas.microsoft.com/office/drawing/2012/chart" uri="{CE6537A1-D6FC-4f65-9D91-7224C49458BB}"/>
                <c:ext xmlns:c16="http://schemas.microsoft.com/office/drawing/2014/chart" uri="{C3380CC4-5D6E-409C-BE32-E72D297353CC}">
                  <c16:uniqueId val="{00000008-AAC0-477D-A77D-FE4FF480DF43}"/>
                </c:ext>
              </c:extLst>
            </c:dLbl>
            <c:dLbl>
              <c:idx val="9"/>
              <c:delete val="1"/>
              <c:extLst>
                <c:ext xmlns:c15="http://schemas.microsoft.com/office/drawing/2012/chart" uri="{CE6537A1-D6FC-4f65-9D91-7224C49458BB}"/>
                <c:ext xmlns:c16="http://schemas.microsoft.com/office/drawing/2014/chart" uri="{C3380CC4-5D6E-409C-BE32-E72D297353CC}">
                  <c16:uniqueId val="{00000009-AAC0-477D-A77D-FE4FF480DF43}"/>
                </c:ext>
              </c:extLst>
            </c:dLbl>
            <c:dLbl>
              <c:idx val="10"/>
              <c:delete val="1"/>
              <c:extLst>
                <c:ext xmlns:c15="http://schemas.microsoft.com/office/drawing/2012/chart" uri="{CE6537A1-D6FC-4f65-9D91-7224C49458BB}"/>
                <c:ext xmlns:c16="http://schemas.microsoft.com/office/drawing/2014/chart" uri="{C3380CC4-5D6E-409C-BE32-E72D297353CC}">
                  <c16:uniqueId val="{0000000A-AAC0-477D-A77D-FE4FF480DF43}"/>
                </c:ext>
              </c:extLst>
            </c:dLbl>
            <c:dLbl>
              <c:idx val="11"/>
              <c:delete val="1"/>
              <c:extLst>
                <c:ext xmlns:c15="http://schemas.microsoft.com/office/drawing/2012/chart" uri="{CE6537A1-D6FC-4f65-9D91-7224C49458BB}"/>
                <c:ext xmlns:c16="http://schemas.microsoft.com/office/drawing/2014/chart" uri="{C3380CC4-5D6E-409C-BE32-E72D297353CC}">
                  <c16:uniqueId val="{0000000B-AAC0-477D-A77D-FE4FF480DF43}"/>
                </c:ext>
              </c:extLst>
            </c:dLbl>
            <c:dLbl>
              <c:idx val="12"/>
              <c:delete val="1"/>
              <c:extLst>
                <c:ext xmlns:c15="http://schemas.microsoft.com/office/drawing/2012/chart" uri="{CE6537A1-D6FC-4f65-9D91-7224C49458BB}"/>
                <c:ext xmlns:c16="http://schemas.microsoft.com/office/drawing/2014/chart" uri="{C3380CC4-5D6E-409C-BE32-E72D297353CC}">
                  <c16:uniqueId val="{0000000C-AAC0-477D-A77D-FE4FF480DF43}"/>
                </c:ext>
              </c:extLst>
            </c:dLbl>
            <c:dLbl>
              <c:idx val="13"/>
              <c:delete val="1"/>
              <c:extLst>
                <c:ext xmlns:c15="http://schemas.microsoft.com/office/drawing/2012/chart" uri="{CE6537A1-D6FC-4f65-9D91-7224C49458BB}"/>
                <c:ext xmlns:c16="http://schemas.microsoft.com/office/drawing/2014/chart" uri="{C3380CC4-5D6E-409C-BE32-E72D297353CC}">
                  <c16:uniqueId val="{0000000D-AAC0-477D-A77D-FE4FF480DF43}"/>
                </c:ext>
              </c:extLst>
            </c:dLbl>
            <c:dLbl>
              <c:idx val="14"/>
              <c:delete val="1"/>
              <c:extLst>
                <c:ext xmlns:c15="http://schemas.microsoft.com/office/drawing/2012/chart" uri="{CE6537A1-D6FC-4f65-9D91-7224C49458BB}"/>
                <c:ext xmlns:c16="http://schemas.microsoft.com/office/drawing/2014/chart" uri="{C3380CC4-5D6E-409C-BE32-E72D297353CC}">
                  <c16:uniqueId val="{0000000E-AAC0-477D-A77D-FE4FF480DF43}"/>
                </c:ext>
              </c:extLst>
            </c:dLbl>
            <c:dLbl>
              <c:idx val="15"/>
              <c:delete val="1"/>
              <c:extLst>
                <c:ext xmlns:c15="http://schemas.microsoft.com/office/drawing/2012/chart" uri="{CE6537A1-D6FC-4f65-9D91-7224C49458BB}"/>
                <c:ext xmlns:c16="http://schemas.microsoft.com/office/drawing/2014/chart" uri="{C3380CC4-5D6E-409C-BE32-E72D297353CC}">
                  <c16:uniqueId val="{0000000F-AAC0-477D-A77D-FE4FF480DF43}"/>
                </c:ext>
              </c:extLst>
            </c:dLbl>
            <c:dLbl>
              <c:idx val="16"/>
              <c:delete val="1"/>
              <c:extLst>
                <c:ext xmlns:c15="http://schemas.microsoft.com/office/drawing/2012/chart" uri="{CE6537A1-D6FC-4f65-9D91-7224C49458BB}"/>
                <c:ext xmlns:c16="http://schemas.microsoft.com/office/drawing/2014/chart" uri="{C3380CC4-5D6E-409C-BE32-E72D297353CC}">
                  <c16:uniqueId val="{00000010-AAC0-477D-A77D-FE4FF480DF43}"/>
                </c:ext>
              </c:extLst>
            </c:dLbl>
            <c:dLbl>
              <c:idx val="17"/>
              <c:delete val="1"/>
              <c:extLst>
                <c:ext xmlns:c15="http://schemas.microsoft.com/office/drawing/2012/chart" uri="{CE6537A1-D6FC-4f65-9D91-7224C49458BB}"/>
                <c:ext xmlns:c16="http://schemas.microsoft.com/office/drawing/2014/chart" uri="{C3380CC4-5D6E-409C-BE32-E72D297353CC}">
                  <c16:uniqueId val="{00000011-AAC0-477D-A77D-FE4FF480DF43}"/>
                </c:ext>
              </c:extLst>
            </c:dLbl>
            <c:dLbl>
              <c:idx val="18"/>
              <c:delete val="1"/>
              <c:extLst>
                <c:ext xmlns:c15="http://schemas.microsoft.com/office/drawing/2012/chart" uri="{CE6537A1-D6FC-4f65-9D91-7224C49458BB}"/>
                <c:ext xmlns:c16="http://schemas.microsoft.com/office/drawing/2014/chart" uri="{C3380CC4-5D6E-409C-BE32-E72D297353CC}">
                  <c16:uniqueId val="{00000012-AAC0-477D-A77D-FE4FF480DF43}"/>
                </c:ext>
              </c:extLst>
            </c:dLbl>
            <c:dLbl>
              <c:idx val="19"/>
              <c:delete val="1"/>
              <c:extLst>
                <c:ext xmlns:c15="http://schemas.microsoft.com/office/drawing/2012/chart" uri="{CE6537A1-D6FC-4f65-9D91-7224C49458BB}"/>
                <c:ext xmlns:c16="http://schemas.microsoft.com/office/drawing/2014/chart" uri="{C3380CC4-5D6E-409C-BE32-E72D297353CC}">
                  <c16:uniqueId val="{00000013-AAC0-477D-A77D-FE4FF480DF43}"/>
                </c:ext>
              </c:extLst>
            </c:dLbl>
            <c:dLbl>
              <c:idx val="20"/>
              <c:delete val="1"/>
              <c:extLst>
                <c:ext xmlns:c15="http://schemas.microsoft.com/office/drawing/2012/chart" uri="{CE6537A1-D6FC-4f65-9D91-7224C49458BB}"/>
                <c:ext xmlns:c16="http://schemas.microsoft.com/office/drawing/2014/chart" uri="{C3380CC4-5D6E-409C-BE32-E72D297353CC}">
                  <c16:uniqueId val="{00000014-AAC0-477D-A77D-FE4FF480DF43}"/>
                </c:ext>
              </c:extLst>
            </c:dLbl>
            <c:dLbl>
              <c:idx val="21"/>
              <c:delete val="1"/>
              <c:extLst>
                <c:ext xmlns:c15="http://schemas.microsoft.com/office/drawing/2012/chart" uri="{CE6537A1-D6FC-4f65-9D91-7224C49458BB}"/>
                <c:ext xmlns:c16="http://schemas.microsoft.com/office/drawing/2014/chart" uri="{C3380CC4-5D6E-409C-BE32-E72D297353CC}">
                  <c16:uniqueId val="{00000015-AAC0-477D-A77D-FE4FF480DF43}"/>
                </c:ext>
              </c:extLst>
            </c:dLbl>
            <c:dLbl>
              <c:idx val="22"/>
              <c:delete val="1"/>
              <c:extLst>
                <c:ext xmlns:c15="http://schemas.microsoft.com/office/drawing/2012/chart" uri="{CE6537A1-D6FC-4f65-9D91-7224C49458BB}"/>
                <c:ext xmlns:c16="http://schemas.microsoft.com/office/drawing/2014/chart" uri="{C3380CC4-5D6E-409C-BE32-E72D297353CC}">
                  <c16:uniqueId val="{00000016-AAC0-477D-A77D-FE4FF480DF43}"/>
                </c:ext>
              </c:extLst>
            </c:dLbl>
            <c:dLbl>
              <c:idx val="23"/>
              <c:delete val="1"/>
              <c:extLst>
                <c:ext xmlns:c15="http://schemas.microsoft.com/office/drawing/2012/chart" uri="{CE6537A1-D6FC-4f65-9D91-7224C49458BB}"/>
                <c:ext xmlns:c16="http://schemas.microsoft.com/office/drawing/2014/chart" uri="{C3380CC4-5D6E-409C-BE32-E72D297353CC}">
                  <c16:uniqueId val="{00000017-AAC0-477D-A77D-FE4FF480DF43}"/>
                </c:ext>
              </c:extLst>
            </c:dLbl>
            <c:dLbl>
              <c:idx val="24"/>
              <c:delete val="1"/>
              <c:extLst>
                <c:ext xmlns:c15="http://schemas.microsoft.com/office/drawing/2012/chart" uri="{CE6537A1-D6FC-4f65-9D91-7224C49458BB}"/>
                <c:ext xmlns:c16="http://schemas.microsoft.com/office/drawing/2014/chart" uri="{C3380CC4-5D6E-409C-BE32-E72D297353CC}">
                  <c16:uniqueId val="{00000018-AAC0-477D-A77D-FE4FF480DF43}"/>
                </c:ext>
              </c:extLst>
            </c:dLbl>
            <c:dLbl>
              <c:idx val="25"/>
              <c:delete val="1"/>
              <c:extLst>
                <c:ext xmlns:c15="http://schemas.microsoft.com/office/drawing/2012/chart" uri="{CE6537A1-D6FC-4f65-9D91-7224C49458BB}"/>
                <c:ext xmlns:c16="http://schemas.microsoft.com/office/drawing/2014/chart" uri="{C3380CC4-5D6E-409C-BE32-E72D297353CC}">
                  <c16:uniqueId val="{00000019-AAC0-477D-A77D-FE4FF480DF43}"/>
                </c:ext>
              </c:extLst>
            </c:dLbl>
            <c:dLbl>
              <c:idx val="26"/>
              <c:delete val="1"/>
              <c:extLst>
                <c:ext xmlns:c15="http://schemas.microsoft.com/office/drawing/2012/chart" uri="{CE6537A1-D6FC-4f65-9D91-7224C49458BB}"/>
                <c:ext xmlns:c16="http://schemas.microsoft.com/office/drawing/2014/chart" uri="{C3380CC4-5D6E-409C-BE32-E72D297353CC}">
                  <c16:uniqueId val="{0000001A-AAC0-477D-A77D-FE4FF480DF43}"/>
                </c:ext>
              </c:extLst>
            </c:dLbl>
            <c:dLbl>
              <c:idx val="27"/>
              <c:delete val="1"/>
              <c:extLst>
                <c:ext xmlns:c15="http://schemas.microsoft.com/office/drawing/2012/chart" uri="{CE6537A1-D6FC-4f65-9D91-7224C49458BB}"/>
                <c:ext xmlns:c16="http://schemas.microsoft.com/office/drawing/2014/chart" uri="{C3380CC4-5D6E-409C-BE32-E72D297353CC}">
                  <c16:uniqueId val="{0000001B-AAC0-477D-A77D-FE4FF480DF43}"/>
                </c:ext>
              </c:extLst>
            </c:dLbl>
            <c:dLbl>
              <c:idx val="28"/>
              <c:delete val="1"/>
              <c:extLst>
                <c:ext xmlns:c15="http://schemas.microsoft.com/office/drawing/2012/chart" uri="{CE6537A1-D6FC-4f65-9D91-7224C49458BB}"/>
                <c:ext xmlns:c16="http://schemas.microsoft.com/office/drawing/2014/chart" uri="{C3380CC4-5D6E-409C-BE32-E72D297353CC}">
                  <c16:uniqueId val="{0000001C-AAC0-477D-A77D-FE4FF480DF43}"/>
                </c:ext>
              </c:extLst>
            </c:dLbl>
            <c:dLbl>
              <c:idx val="29"/>
              <c:delete val="1"/>
              <c:extLst>
                <c:ext xmlns:c15="http://schemas.microsoft.com/office/drawing/2012/chart" uri="{CE6537A1-D6FC-4f65-9D91-7224C49458BB}"/>
                <c:ext xmlns:c16="http://schemas.microsoft.com/office/drawing/2014/chart" uri="{C3380CC4-5D6E-409C-BE32-E72D297353CC}">
                  <c16:uniqueId val="{0000001D-AAC0-477D-A77D-FE4FF480DF43}"/>
                </c:ext>
              </c:extLst>
            </c:dLbl>
            <c:dLbl>
              <c:idx val="30"/>
              <c:delete val="1"/>
              <c:extLst>
                <c:ext xmlns:c15="http://schemas.microsoft.com/office/drawing/2012/chart" uri="{CE6537A1-D6FC-4f65-9D91-7224C49458BB}"/>
                <c:ext xmlns:c16="http://schemas.microsoft.com/office/drawing/2014/chart" uri="{C3380CC4-5D6E-409C-BE32-E72D297353CC}">
                  <c16:uniqueId val="{0000001E-AAC0-477D-A77D-FE4FF480DF43}"/>
                </c:ext>
              </c:extLst>
            </c:dLbl>
            <c:dLbl>
              <c:idx val="31"/>
              <c:delete val="1"/>
              <c:extLst>
                <c:ext xmlns:c15="http://schemas.microsoft.com/office/drawing/2012/chart" uri="{CE6537A1-D6FC-4f65-9D91-7224C49458BB}"/>
                <c:ext xmlns:c16="http://schemas.microsoft.com/office/drawing/2014/chart" uri="{C3380CC4-5D6E-409C-BE32-E72D297353CC}">
                  <c16:uniqueId val="{0000001F-AAC0-477D-A77D-FE4FF480DF43}"/>
                </c:ext>
              </c:extLst>
            </c:dLbl>
            <c:dLbl>
              <c:idx val="32"/>
              <c:delete val="1"/>
              <c:extLst>
                <c:ext xmlns:c15="http://schemas.microsoft.com/office/drawing/2012/chart" uri="{CE6537A1-D6FC-4f65-9D91-7224C49458BB}"/>
                <c:ext xmlns:c16="http://schemas.microsoft.com/office/drawing/2014/chart" uri="{C3380CC4-5D6E-409C-BE32-E72D297353CC}">
                  <c16:uniqueId val="{00000020-AAC0-477D-A77D-FE4FF480DF43}"/>
                </c:ext>
              </c:extLst>
            </c:dLbl>
            <c:dLbl>
              <c:idx val="33"/>
              <c:delete val="1"/>
              <c:extLst>
                <c:ext xmlns:c15="http://schemas.microsoft.com/office/drawing/2012/chart" uri="{CE6537A1-D6FC-4f65-9D91-7224C49458BB}"/>
                <c:ext xmlns:c16="http://schemas.microsoft.com/office/drawing/2014/chart" uri="{C3380CC4-5D6E-409C-BE32-E72D297353CC}">
                  <c16:uniqueId val="{00000021-AAC0-477D-A77D-FE4FF480DF43}"/>
                </c:ext>
              </c:extLst>
            </c:dLbl>
            <c:dLbl>
              <c:idx val="34"/>
              <c:delete val="1"/>
              <c:extLst>
                <c:ext xmlns:c15="http://schemas.microsoft.com/office/drawing/2012/chart" uri="{CE6537A1-D6FC-4f65-9D91-7224C49458BB}"/>
                <c:ext xmlns:c16="http://schemas.microsoft.com/office/drawing/2014/chart" uri="{C3380CC4-5D6E-409C-BE32-E72D297353CC}">
                  <c16:uniqueId val="{00000022-AAC0-477D-A77D-FE4FF480DF43}"/>
                </c:ext>
              </c:extLst>
            </c:dLbl>
            <c:dLbl>
              <c:idx val="35"/>
              <c:delete val="1"/>
              <c:extLst>
                <c:ext xmlns:c15="http://schemas.microsoft.com/office/drawing/2012/chart" uri="{CE6537A1-D6FC-4f65-9D91-7224C49458BB}"/>
                <c:ext xmlns:c16="http://schemas.microsoft.com/office/drawing/2014/chart" uri="{C3380CC4-5D6E-409C-BE32-E72D297353CC}">
                  <c16:uniqueId val="{00000023-AAC0-477D-A77D-FE4FF480DF43}"/>
                </c:ext>
              </c:extLst>
            </c:dLbl>
            <c:dLbl>
              <c:idx val="36"/>
              <c:delete val="1"/>
              <c:extLst>
                <c:ext xmlns:c15="http://schemas.microsoft.com/office/drawing/2012/chart" uri="{CE6537A1-D6FC-4f65-9D91-7224C49458BB}"/>
                <c:ext xmlns:c16="http://schemas.microsoft.com/office/drawing/2014/chart" uri="{C3380CC4-5D6E-409C-BE32-E72D297353CC}">
                  <c16:uniqueId val="{00000024-AAC0-477D-A77D-FE4FF480DF43}"/>
                </c:ext>
              </c:extLst>
            </c:dLbl>
            <c:dLbl>
              <c:idx val="37"/>
              <c:delete val="1"/>
              <c:extLst>
                <c:ext xmlns:c15="http://schemas.microsoft.com/office/drawing/2012/chart" uri="{CE6537A1-D6FC-4f65-9D91-7224C49458BB}"/>
                <c:ext xmlns:c16="http://schemas.microsoft.com/office/drawing/2014/chart" uri="{C3380CC4-5D6E-409C-BE32-E72D297353CC}">
                  <c16:uniqueId val="{00000025-AAC0-477D-A77D-FE4FF480DF43}"/>
                </c:ext>
              </c:extLst>
            </c:dLbl>
            <c:dLbl>
              <c:idx val="38"/>
              <c:delete val="1"/>
              <c:extLst>
                <c:ext xmlns:c15="http://schemas.microsoft.com/office/drawing/2012/chart" uri="{CE6537A1-D6FC-4f65-9D91-7224C49458BB}"/>
                <c:ext xmlns:c16="http://schemas.microsoft.com/office/drawing/2014/chart" uri="{C3380CC4-5D6E-409C-BE32-E72D297353CC}">
                  <c16:uniqueId val="{00000026-AAC0-477D-A77D-FE4FF480DF43}"/>
                </c:ext>
              </c:extLst>
            </c:dLbl>
            <c:dLbl>
              <c:idx val="39"/>
              <c:delete val="1"/>
              <c:extLst>
                <c:ext xmlns:c15="http://schemas.microsoft.com/office/drawing/2012/chart" uri="{CE6537A1-D6FC-4f65-9D91-7224C49458BB}"/>
                <c:ext xmlns:c16="http://schemas.microsoft.com/office/drawing/2014/chart" uri="{C3380CC4-5D6E-409C-BE32-E72D297353CC}">
                  <c16:uniqueId val="{00000027-AAC0-477D-A77D-FE4FF480DF43}"/>
                </c:ext>
              </c:extLst>
            </c:dLbl>
            <c:dLbl>
              <c:idx val="40"/>
              <c:delete val="1"/>
              <c:extLst>
                <c:ext xmlns:c15="http://schemas.microsoft.com/office/drawing/2012/chart" uri="{CE6537A1-D6FC-4f65-9D91-7224C49458BB}"/>
                <c:ext xmlns:c16="http://schemas.microsoft.com/office/drawing/2014/chart" uri="{C3380CC4-5D6E-409C-BE32-E72D297353CC}">
                  <c16:uniqueId val="{00000028-AAC0-477D-A77D-FE4FF480DF43}"/>
                </c:ext>
              </c:extLst>
            </c:dLbl>
            <c:dLbl>
              <c:idx val="41"/>
              <c:delete val="1"/>
              <c:extLst>
                <c:ext xmlns:c15="http://schemas.microsoft.com/office/drawing/2012/chart" uri="{CE6537A1-D6FC-4f65-9D91-7224C49458BB}"/>
                <c:ext xmlns:c16="http://schemas.microsoft.com/office/drawing/2014/chart" uri="{C3380CC4-5D6E-409C-BE32-E72D297353CC}">
                  <c16:uniqueId val="{00000029-AAC0-477D-A77D-FE4FF480DF43}"/>
                </c:ext>
              </c:extLst>
            </c:dLbl>
            <c:dLbl>
              <c:idx val="42"/>
              <c:delete val="1"/>
              <c:extLst>
                <c:ext xmlns:c15="http://schemas.microsoft.com/office/drawing/2012/chart" uri="{CE6537A1-D6FC-4f65-9D91-7224C49458BB}"/>
                <c:ext xmlns:c16="http://schemas.microsoft.com/office/drawing/2014/chart" uri="{C3380CC4-5D6E-409C-BE32-E72D297353CC}">
                  <c16:uniqueId val="{0000002A-AAC0-477D-A77D-FE4FF480DF43}"/>
                </c:ext>
              </c:extLst>
            </c:dLbl>
            <c:dLbl>
              <c:idx val="43"/>
              <c:delete val="1"/>
              <c:extLst>
                <c:ext xmlns:c15="http://schemas.microsoft.com/office/drawing/2012/chart" uri="{CE6537A1-D6FC-4f65-9D91-7224C49458BB}"/>
                <c:ext xmlns:c16="http://schemas.microsoft.com/office/drawing/2014/chart" uri="{C3380CC4-5D6E-409C-BE32-E72D297353CC}">
                  <c16:uniqueId val="{0000002B-AAC0-477D-A77D-FE4FF480DF43}"/>
                </c:ext>
              </c:extLst>
            </c:dLbl>
            <c:dLbl>
              <c:idx val="44"/>
              <c:delete val="1"/>
              <c:extLst>
                <c:ext xmlns:c15="http://schemas.microsoft.com/office/drawing/2012/chart" uri="{CE6537A1-D6FC-4f65-9D91-7224C49458BB}"/>
                <c:ext xmlns:c16="http://schemas.microsoft.com/office/drawing/2014/chart" uri="{C3380CC4-5D6E-409C-BE32-E72D297353CC}">
                  <c16:uniqueId val="{0000002C-AAC0-477D-A77D-FE4FF480DF43}"/>
                </c:ext>
              </c:extLst>
            </c:dLbl>
            <c:dLbl>
              <c:idx val="45"/>
              <c:delete val="1"/>
              <c:extLst>
                <c:ext xmlns:c15="http://schemas.microsoft.com/office/drawing/2012/chart" uri="{CE6537A1-D6FC-4f65-9D91-7224C49458BB}"/>
                <c:ext xmlns:c16="http://schemas.microsoft.com/office/drawing/2014/chart" uri="{C3380CC4-5D6E-409C-BE32-E72D297353CC}">
                  <c16:uniqueId val="{0000002D-AAC0-477D-A77D-FE4FF480DF43}"/>
                </c:ext>
              </c:extLst>
            </c:dLbl>
            <c:dLbl>
              <c:idx val="46"/>
              <c:delete val="1"/>
              <c:extLst>
                <c:ext xmlns:c15="http://schemas.microsoft.com/office/drawing/2012/chart" uri="{CE6537A1-D6FC-4f65-9D91-7224C49458BB}"/>
                <c:ext xmlns:c16="http://schemas.microsoft.com/office/drawing/2014/chart" uri="{C3380CC4-5D6E-409C-BE32-E72D297353CC}">
                  <c16:uniqueId val="{0000002E-AAC0-477D-A77D-FE4FF480DF43}"/>
                </c:ext>
              </c:extLst>
            </c:dLbl>
            <c:dLbl>
              <c:idx val="47"/>
              <c:delete val="1"/>
              <c:extLst>
                <c:ext xmlns:c15="http://schemas.microsoft.com/office/drawing/2012/chart" uri="{CE6537A1-D6FC-4f65-9D91-7224C49458BB}"/>
                <c:ext xmlns:c16="http://schemas.microsoft.com/office/drawing/2014/chart" uri="{C3380CC4-5D6E-409C-BE32-E72D297353CC}">
                  <c16:uniqueId val="{0000002F-AAC0-477D-A77D-FE4FF480DF43}"/>
                </c:ext>
              </c:extLst>
            </c:dLbl>
            <c:dLbl>
              <c:idx val="48"/>
              <c:delete val="1"/>
              <c:extLst>
                <c:ext xmlns:c15="http://schemas.microsoft.com/office/drawing/2012/chart" uri="{CE6537A1-D6FC-4f65-9D91-7224C49458BB}"/>
                <c:ext xmlns:c16="http://schemas.microsoft.com/office/drawing/2014/chart" uri="{C3380CC4-5D6E-409C-BE32-E72D297353CC}">
                  <c16:uniqueId val="{00000030-AAC0-477D-A77D-FE4FF480DF43}"/>
                </c:ext>
              </c:extLst>
            </c:dLbl>
            <c:dLbl>
              <c:idx val="49"/>
              <c:delete val="1"/>
              <c:extLst>
                <c:ext xmlns:c15="http://schemas.microsoft.com/office/drawing/2012/chart" uri="{CE6537A1-D6FC-4f65-9D91-7224C49458BB}"/>
                <c:ext xmlns:c16="http://schemas.microsoft.com/office/drawing/2014/chart" uri="{C3380CC4-5D6E-409C-BE32-E72D297353CC}">
                  <c16:uniqueId val="{00000031-AAC0-477D-A77D-FE4FF480DF43}"/>
                </c:ext>
              </c:extLst>
            </c:dLbl>
            <c:dLbl>
              <c:idx val="50"/>
              <c:delete val="1"/>
              <c:extLst>
                <c:ext xmlns:c15="http://schemas.microsoft.com/office/drawing/2012/chart" uri="{CE6537A1-D6FC-4f65-9D91-7224C49458BB}"/>
                <c:ext xmlns:c16="http://schemas.microsoft.com/office/drawing/2014/chart" uri="{C3380CC4-5D6E-409C-BE32-E72D297353CC}">
                  <c16:uniqueId val="{00000032-AAC0-477D-A77D-FE4FF480DF43}"/>
                </c:ext>
              </c:extLst>
            </c:dLbl>
            <c:dLbl>
              <c:idx val="51"/>
              <c:layout>
                <c:manualLayout>
                  <c:x val="-1.8003420649922166E-3"/>
                  <c:y val="-0.39649608114338403"/>
                </c:manualLayout>
              </c:layout>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AAC0-477D-A77D-FE4FF480DF43}"/>
                </c:ext>
              </c:extLst>
            </c:dLbl>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'G3'!$B$2:$BA$2</c:f>
              <c:numCache>
                <c:formatCode>General</c:formatCode>
                <c:ptCount val="52"/>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pt idx="30">
                  <c:v>2052</c:v>
                </c:pt>
                <c:pt idx="31">
                  <c:v>2053</c:v>
                </c:pt>
                <c:pt idx="32">
                  <c:v>2054</c:v>
                </c:pt>
                <c:pt idx="33">
                  <c:v>2055</c:v>
                </c:pt>
                <c:pt idx="34">
                  <c:v>2056</c:v>
                </c:pt>
                <c:pt idx="35">
                  <c:v>2057</c:v>
                </c:pt>
                <c:pt idx="36">
                  <c:v>2058</c:v>
                </c:pt>
                <c:pt idx="37">
                  <c:v>2059</c:v>
                </c:pt>
                <c:pt idx="38">
                  <c:v>2060</c:v>
                </c:pt>
                <c:pt idx="39">
                  <c:v>2061</c:v>
                </c:pt>
                <c:pt idx="40">
                  <c:v>2062</c:v>
                </c:pt>
                <c:pt idx="41">
                  <c:v>2063</c:v>
                </c:pt>
                <c:pt idx="42">
                  <c:v>2064</c:v>
                </c:pt>
                <c:pt idx="43">
                  <c:v>2065</c:v>
                </c:pt>
                <c:pt idx="44">
                  <c:v>2066</c:v>
                </c:pt>
                <c:pt idx="45">
                  <c:v>2067</c:v>
                </c:pt>
                <c:pt idx="46">
                  <c:v>2068</c:v>
                </c:pt>
                <c:pt idx="47">
                  <c:v>2069</c:v>
                </c:pt>
                <c:pt idx="48">
                  <c:v>2070</c:v>
                </c:pt>
                <c:pt idx="49">
                  <c:v>2071</c:v>
                </c:pt>
                <c:pt idx="50">
                  <c:v>2072</c:v>
                </c:pt>
                <c:pt idx="51">
                  <c:v>2073</c:v>
                </c:pt>
              </c:numCache>
            </c:numRef>
          </c:cat>
          <c:val>
            <c:numRef>
              <c:f>'G3'!$B$4:$BA$4</c:f>
              <c:numCache>
                <c:formatCode>0.0</c:formatCode>
                <c:ptCount val="52"/>
                <c:pt idx="0">
                  <c:v>57.799975210648157</c:v>
                </c:pt>
                <c:pt idx="1">
                  <c:v>58.211462317374895</c:v>
                </c:pt>
                <c:pt idx="2">
                  <c:v>59.06302525611482</c:v>
                </c:pt>
                <c:pt idx="3">
                  <c:v>60.065939180303232</c:v>
                </c:pt>
                <c:pt idx="4">
                  <c:v>62.598664026395582</c:v>
                </c:pt>
                <c:pt idx="5">
                  <c:v>65.104506939261526</c:v>
                </c:pt>
                <c:pt idx="6">
                  <c:v>67.882133492026526</c:v>
                </c:pt>
                <c:pt idx="7">
                  <c:v>70.78580765959066</c:v>
                </c:pt>
                <c:pt idx="8">
                  <c:v>73.964979447996498</c:v>
                </c:pt>
                <c:pt idx="9">
                  <c:v>77.233385413417494</c:v>
                </c:pt>
                <c:pt idx="10">
                  <c:v>80.634292367332776</c:v>
                </c:pt>
                <c:pt idx="11">
                  <c:v>84.205542600971555</c:v>
                </c:pt>
                <c:pt idx="12">
                  <c:v>87.889413191650476</c:v>
                </c:pt>
                <c:pt idx="13">
                  <c:v>91.853266104382428</c:v>
                </c:pt>
                <c:pt idx="14">
                  <c:v>96.131277802803311</c:v>
                </c:pt>
                <c:pt idx="15">
                  <c:v>100.69974450462141</c:v>
                </c:pt>
                <c:pt idx="16">
                  <c:v>105.49085345700875</c:v>
                </c:pt>
                <c:pt idx="17">
                  <c:v>110.45763906604726</c:v>
                </c:pt>
                <c:pt idx="18">
                  <c:v>115.65632768151943</c:v>
                </c:pt>
                <c:pt idx="19">
                  <c:v>121.03553725000332</c:v>
                </c:pt>
                <c:pt idx="20">
                  <c:v>126.72052105443375</c:v>
                </c:pt>
                <c:pt idx="21">
                  <c:v>132.6692131957229</c:v>
                </c:pt>
                <c:pt idx="22">
                  <c:v>138.86605829491373</c:v>
                </c:pt>
                <c:pt idx="23">
                  <c:v>145.28722804222792</c:v>
                </c:pt>
                <c:pt idx="24">
                  <c:v>151.98771820878005</c:v>
                </c:pt>
                <c:pt idx="25">
                  <c:v>158.89213282451536</c:v>
                </c:pt>
                <c:pt idx="26">
                  <c:v>166.21781590308174</c:v>
                </c:pt>
                <c:pt idx="27">
                  <c:v>173.84481880491265</c:v>
                </c:pt>
                <c:pt idx="28">
                  <c:v>181.7489454172173</c:v>
                </c:pt>
                <c:pt idx="29">
                  <c:v>190.05348306781212</c:v>
                </c:pt>
                <c:pt idx="30">
                  <c:v>198.64141809034496</c:v>
                </c:pt>
                <c:pt idx="31">
                  <c:v>207.57660621570145</c:v>
                </c:pt>
                <c:pt idx="32">
                  <c:v>216.77931453975737</c:v>
                </c:pt>
                <c:pt idx="33">
                  <c:v>226.141542332179</c:v>
                </c:pt>
                <c:pt idx="34">
                  <c:v>235.59580270199208</c:v>
                </c:pt>
                <c:pt idx="35">
                  <c:v>245.25401266521186</c:v>
                </c:pt>
                <c:pt idx="36">
                  <c:v>255.09247191917734</c:v>
                </c:pt>
                <c:pt idx="37">
                  <c:v>264.8767848734775</c:v>
                </c:pt>
                <c:pt idx="38">
                  <c:v>274.97032426776877</c:v>
                </c:pt>
                <c:pt idx="39">
                  <c:v>284.9649057969728</c:v>
                </c:pt>
                <c:pt idx="40">
                  <c:v>294.96716410585873</c:v>
                </c:pt>
                <c:pt idx="41">
                  <c:v>304.71308885257986</c:v>
                </c:pt>
                <c:pt idx="42">
                  <c:v>314.2599101190437</c:v>
                </c:pt>
                <c:pt idx="43">
                  <c:v>323.50911841670978</c:v>
                </c:pt>
                <c:pt idx="44">
                  <c:v>332.73951476528862</c:v>
                </c:pt>
                <c:pt idx="45">
                  <c:v>341.94860441318474</c:v>
                </c:pt>
                <c:pt idx="46">
                  <c:v>350.7779053424444</c:v>
                </c:pt>
                <c:pt idx="47">
                  <c:v>359.51151439452514</c:v>
                </c:pt>
                <c:pt idx="48">
                  <c:v>368.17344720884188</c:v>
                </c:pt>
                <c:pt idx="49">
                  <c:v>376.75124031691672</c:v>
                </c:pt>
                <c:pt idx="50">
                  <c:v>385.39962029868951</c:v>
                </c:pt>
                <c:pt idx="51">
                  <c:v>393.92059433898032</c:v>
                </c:pt>
              </c:numCache>
            </c:numRef>
          </c:val>
          <c:extLst>
            <c:ext xmlns:c16="http://schemas.microsoft.com/office/drawing/2014/chart" uri="{C3380CC4-5D6E-409C-BE32-E72D297353CC}">
              <c16:uniqueId val="{00000034-AAC0-477D-A77D-FE4FF480DF43}"/>
            </c:ext>
          </c:extLst>
        </c:ser>
        <c:dLbls>
          <c:showLegendKey val="0"/>
          <c:showVal val="0"/>
          <c:showCatName val="0"/>
          <c:showSerName val="0"/>
          <c:showPercent val="0"/>
          <c:showBubbleSize val="0"/>
        </c:dLbls>
        <c:axId val="822312640"/>
        <c:axId val="822310120"/>
      </c:areaChart>
      <c:lineChart>
        <c:grouping val="standard"/>
        <c:varyColors val="0"/>
        <c:ser>
          <c:idx val="0"/>
          <c:order val="0"/>
          <c:tx>
            <c:strRef>
              <c:f>'G3'!$A$3</c:f>
              <c:strCache>
                <c:ptCount val="1"/>
                <c:pt idx="0">
                  <c:v>Dlh v scenári z roku 2022</c:v>
                </c:pt>
              </c:strCache>
            </c:strRef>
          </c:tx>
          <c:spPr>
            <a:ln w="28575" cap="rnd">
              <a:solidFill>
                <a:srgbClr val="58595B"/>
              </a:solidFill>
              <a:prstDash val="dash"/>
              <a:round/>
            </a:ln>
            <a:effectLst/>
          </c:spPr>
          <c:marker>
            <c:symbol val="none"/>
          </c:marker>
          <c:dLbls>
            <c:dLbl>
              <c:idx val="0"/>
              <c:layout>
                <c:manualLayout>
                  <c:x val="-1.4402736519938788E-2"/>
                  <c:y val="-4.14937759336099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AAC0-477D-A77D-FE4FF480DF43}"/>
                </c:ext>
              </c:extLst>
            </c:dLbl>
            <c:dLbl>
              <c:idx val="1"/>
              <c:delete val="1"/>
              <c:extLst>
                <c:ext xmlns:c15="http://schemas.microsoft.com/office/drawing/2012/chart" uri="{CE6537A1-D6FC-4f65-9D91-7224C49458BB}"/>
                <c:ext xmlns:c16="http://schemas.microsoft.com/office/drawing/2014/chart" uri="{C3380CC4-5D6E-409C-BE32-E72D297353CC}">
                  <c16:uniqueId val="{00000036-AAC0-477D-A77D-FE4FF480DF43}"/>
                </c:ext>
              </c:extLst>
            </c:dLbl>
            <c:dLbl>
              <c:idx val="2"/>
              <c:delete val="1"/>
              <c:extLst>
                <c:ext xmlns:c15="http://schemas.microsoft.com/office/drawing/2012/chart" uri="{CE6537A1-D6FC-4f65-9D91-7224C49458BB}"/>
                <c:ext xmlns:c16="http://schemas.microsoft.com/office/drawing/2014/chart" uri="{C3380CC4-5D6E-409C-BE32-E72D297353CC}">
                  <c16:uniqueId val="{00000037-AAC0-477D-A77D-FE4FF480DF43}"/>
                </c:ext>
              </c:extLst>
            </c:dLbl>
            <c:dLbl>
              <c:idx val="3"/>
              <c:delete val="1"/>
              <c:extLst>
                <c:ext xmlns:c15="http://schemas.microsoft.com/office/drawing/2012/chart" uri="{CE6537A1-D6FC-4f65-9D91-7224C49458BB}"/>
                <c:ext xmlns:c16="http://schemas.microsoft.com/office/drawing/2014/chart" uri="{C3380CC4-5D6E-409C-BE32-E72D297353CC}">
                  <c16:uniqueId val="{00000038-AAC0-477D-A77D-FE4FF480DF43}"/>
                </c:ext>
              </c:extLst>
            </c:dLbl>
            <c:dLbl>
              <c:idx val="4"/>
              <c:delete val="1"/>
              <c:extLst>
                <c:ext xmlns:c15="http://schemas.microsoft.com/office/drawing/2012/chart" uri="{CE6537A1-D6FC-4f65-9D91-7224C49458BB}"/>
                <c:ext xmlns:c16="http://schemas.microsoft.com/office/drawing/2014/chart" uri="{C3380CC4-5D6E-409C-BE32-E72D297353CC}">
                  <c16:uniqueId val="{00000039-AAC0-477D-A77D-FE4FF480DF43}"/>
                </c:ext>
              </c:extLst>
            </c:dLbl>
            <c:dLbl>
              <c:idx val="5"/>
              <c:delete val="1"/>
              <c:extLst>
                <c:ext xmlns:c15="http://schemas.microsoft.com/office/drawing/2012/chart" uri="{CE6537A1-D6FC-4f65-9D91-7224C49458BB}"/>
                <c:ext xmlns:c16="http://schemas.microsoft.com/office/drawing/2014/chart" uri="{C3380CC4-5D6E-409C-BE32-E72D297353CC}">
                  <c16:uniqueId val="{0000003A-AAC0-477D-A77D-FE4FF480DF43}"/>
                </c:ext>
              </c:extLst>
            </c:dLbl>
            <c:dLbl>
              <c:idx val="6"/>
              <c:delete val="1"/>
              <c:extLst>
                <c:ext xmlns:c15="http://schemas.microsoft.com/office/drawing/2012/chart" uri="{CE6537A1-D6FC-4f65-9D91-7224C49458BB}"/>
                <c:ext xmlns:c16="http://schemas.microsoft.com/office/drawing/2014/chart" uri="{C3380CC4-5D6E-409C-BE32-E72D297353CC}">
                  <c16:uniqueId val="{0000003B-AAC0-477D-A77D-FE4FF480DF43}"/>
                </c:ext>
              </c:extLst>
            </c:dLbl>
            <c:dLbl>
              <c:idx val="7"/>
              <c:delete val="1"/>
              <c:extLst>
                <c:ext xmlns:c15="http://schemas.microsoft.com/office/drawing/2012/chart" uri="{CE6537A1-D6FC-4f65-9D91-7224C49458BB}"/>
                <c:ext xmlns:c16="http://schemas.microsoft.com/office/drawing/2014/chart" uri="{C3380CC4-5D6E-409C-BE32-E72D297353CC}">
                  <c16:uniqueId val="{0000003C-AAC0-477D-A77D-FE4FF480DF43}"/>
                </c:ext>
              </c:extLst>
            </c:dLbl>
            <c:dLbl>
              <c:idx val="8"/>
              <c:delete val="1"/>
              <c:extLst>
                <c:ext xmlns:c15="http://schemas.microsoft.com/office/drawing/2012/chart" uri="{CE6537A1-D6FC-4f65-9D91-7224C49458BB}"/>
                <c:ext xmlns:c16="http://schemas.microsoft.com/office/drawing/2014/chart" uri="{C3380CC4-5D6E-409C-BE32-E72D297353CC}">
                  <c16:uniqueId val="{0000003D-AAC0-477D-A77D-FE4FF480DF43}"/>
                </c:ext>
              </c:extLst>
            </c:dLbl>
            <c:dLbl>
              <c:idx val="9"/>
              <c:delete val="1"/>
              <c:extLst>
                <c:ext xmlns:c15="http://schemas.microsoft.com/office/drawing/2012/chart" uri="{CE6537A1-D6FC-4f65-9D91-7224C49458BB}"/>
                <c:ext xmlns:c16="http://schemas.microsoft.com/office/drawing/2014/chart" uri="{C3380CC4-5D6E-409C-BE32-E72D297353CC}">
                  <c16:uniqueId val="{0000003E-AAC0-477D-A77D-FE4FF480DF43}"/>
                </c:ext>
              </c:extLst>
            </c:dLbl>
            <c:dLbl>
              <c:idx val="10"/>
              <c:delete val="1"/>
              <c:extLst>
                <c:ext xmlns:c15="http://schemas.microsoft.com/office/drawing/2012/chart" uri="{CE6537A1-D6FC-4f65-9D91-7224C49458BB}"/>
                <c:ext xmlns:c16="http://schemas.microsoft.com/office/drawing/2014/chart" uri="{C3380CC4-5D6E-409C-BE32-E72D297353CC}">
                  <c16:uniqueId val="{0000003F-AAC0-477D-A77D-FE4FF480DF43}"/>
                </c:ext>
              </c:extLst>
            </c:dLbl>
            <c:dLbl>
              <c:idx val="11"/>
              <c:delete val="1"/>
              <c:extLst>
                <c:ext xmlns:c15="http://schemas.microsoft.com/office/drawing/2012/chart" uri="{CE6537A1-D6FC-4f65-9D91-7224C49458BB}"/>
                <c:ext xmlns:c16="http://schemas.microsoft.com/office/drawing/2014/chart" uri="{C3380CC4-5D6E-409C-BE32-E72D297353CC}">
                  <c16:uniqueId val="{00000040-AAC0-477D-A77D-FE4FF480DF43}"/>
                </c:ext>
              </c:extLst>
            </c:dLbl>
            <c:dLbl>
              <c:idx val="12"/>
              <c:delete val="1"/>
              <c:extLst>
                <c:ext xmlns:c15="http://schemas.microsoft.com/office/drawing/2012/chart" uri="{CE6537A1-D6FC-4f65-9D91-7224C49458BB}"/>
                <c:ext xmlns:c16="http://schemas.microsoft.com/office/drawing/2014/chart" uri="{C3380CC4-5D6E-409C-BE32-E72D297353CC}">
                  <c16:uniqueId val="{00000041-AAC0-477D-A77D-FE4FF480DF43}"/>
                </c:ext>
              </c:extLst>
            </c:dLbl>
            <c:dLbl>
              <c:idx val="13"/>
              <c:delete val="1"/>
              <c:extLst>
                <c:ext xmlns:c15="http://schemas.microsoft.com/office/drawing/2012/chart" uri="{CE6537A1-D6FC-4f65-9D91-7224C49458BB}"/>
                <c:ext xmlns:c16="http://schemas.microsoft.com/office/drawing/2014/chart" uri="{C3380CC4-5D6E-409C-BE32-E72D297353CC}">
                  <c16:uniqueId val="{00000042-AAC0-477D-A77D-FE4FF480DF43}"/>
                </c:ext>
              </c:extLst>
            </c:dLbl>
            <c:dLbl>
              <c:idx val="14"/>
              <c:delete val="1"/>
              <c:extLst>
                <c:ext xmlns:c15="http://schemas.microsoft.com/office/drawing/2012/chart" uri="{CE6537A1-D6FC-4f65-9D91-7224C49458BB}"/>
                <c:ext xmlns:c16="http://schemas.microsoft.com/office/drawing/2014/chart" uri="{C3380CC4-5D6E-409C-BE32-E72D297353CC}">
                  <c16:uniqueId val="{00000043-AAC0-477D-A77D-FE4FF480DF43}"/>
                </c:ext>
              </c:extLst>
            </c:dLbl>
            <c:dLbl>
              <c:idx val="15"/>
              <c:delete val="1"/>
              <c:extLst>
                <c:ext xmlns:c15="http://schemas.microsoft.com/office/drawing/2012/chart" uri="{CE6537A1-D6FC-4f65-9D91-7224C49458BB}"/>
                <c:ext xmlns:c16="http://schemas.microsoft.com/office/drawing/2014/chart" uri="{C3380CC4-5D6E-409C-BE32-E72D297353CC}">
                  <c16:uniqueId val="{00000044-AAC0-477D-A77D-FE4FF480DF43}"/>
                </c:ext>
              </c:extLst>
            </c:dLbl>
            <c:dLbl>
              <c:idx val="16"/>
              <c:delete val="1"/>
              <c:extLst>
                <c:ext xmlns:c15="http://schemas.microsoft.com/office/drawing/2012/chart" uri="{CE6537A1-D6FC-4f65-9D91-7224C49458BB}"/>
                <c:ext xmlns:c16="http://schemas.microsoft.com/office/drawing/2014/chart" uri="{C3380CC4-5D6E-409C-BE32-E72D297353CC}">
                  <c16:uniqueId val="{00000045-AAC0-477D-A77D-FE4FF480DF43}"/>
                </c:ext>
              </c:extLst>
            </c:dLbl>
            <c:dLbl>
              <c:idx val="17"/>
              <c:delete val="1"/>
              <c:extLst>
                <c:ext xmlns:c15="http://schemas.microsoft.com/office/drawing/2012/chart" uri="{CE6537A1-D6FC-4f65-9D91-7224C49458BB}"/>
                <c:ext xmlns:c16="http://schemas.microsoft.com/office/drawing/2014/chart" uri="{C3380CC4-5D6E-409C-BE32-E72D297353CC}">
                  <c16:uniqueId val="{00000046-AAC0-477D-A77D-FE4FF480DF43}"/>
                </c:ext>
              </c:extLst>
            </c:dLbl>
            <c:dLbl>
              <c:idx val="18"/>
              <c:delete val="1"/>
              <c:extLst>
                <c:ext xmlns:c15="http://schemas.microsoft.com/office/drawing/2012/chart" uri="{CE6537A1-D6FC-4f65-9D91-7224C49458BB}"/>
                <c:ext xmlns:c16="http://schemas.microsoft.com/office/drawing/2014/chart" uri="{C3380CC4-5D6E-409C-BE32-E72D297353CC}">
                  <c16:uniqueId val="{00000047-AAC0-477D-A77D-FE4FF480DF43}"/>
                </c:ext>
              </c:extLst>
            </c:dLbl>
            <c:dLbl>
              <c:idx val="19"/>
              <c:delete val="1"/>
              <c:extLst>
                <c:ext xmlns:c15="http://schemas.microsoft.com/office/drawing/2012/chart" uri="{CE6537A1-D6FC-4f65-9D91-7224C49458BB}"/>
                <c:ext xmlns:c16="http://schemas.microsoft.com/office/drawing/2014/chart" uri="{C3380CC4-5D6E-409C-BE32-E72D297353CC}">
                  <c16:uniqueId val="{00000048-AAC0-477D-A77D-FE4FF480DF43}"/>
                </c:ext>
              </c:extLst>
            </c:dLbl>
            <c:dLbl>
              <c:idx val="20"/>
              <c:delete val="1"/>
              <c:extLst>
                <c:ext xmlns:c15="http://schemas.microsoft.com/office/drawing/2012/chart" uri="{CE6537A1-D6FC-4f65-9D91-7224C49458BB}"/>
                <c:ext xmlns:c16="http://schemas.microsoft.com/office/drawing/2014/chart" uri="{C3380CC4-5D6E-409C-BE32-E72D297353CC}">
                  <c16:uniqueId val="{00000049-AAC0-477D-A77D-FE4FF480DF43}"/>
                </c:ext>
              </c:extLst>
            </c:dLbl>
            <c:dLbl>
              <c:idx val="21"/>
              <c:delete val="1"/>
              <c:extLst>
                <c:ext xmlns:c15="http://schemas.microsoft.com/office/drawing/2012/chart" uri="{CE6537A1-D6FC-4f65-9D91-7224C49458BB}"/>
                <c:ext xmlns:c16="http://schemas.microsoft.com/office/drawing/2014/chart" uri="{C3380CC4-5D6E-409C-BE32-E72D297353CC}">
                  <c16:uniqueId val="{0000004A-AAC0-477D-A77D-FE4FF480DF43}"/>
                </c:ext>
              </c:extLst>
            </c:dLbl>
            <c:dLbl>
              <c:idx val="22"/>
              <c:delete val="1"/>
              <c:extLst>
                <c:ext xmlns:c15="http://schemas.microsoft.com/office/drawing/2012/chart" uri="{CE6537A1-D6FC-4f65-9D91-7224C49458BB}"/>
                <c:ext xmlns:c16="http://schemas.microsoft.com/office/drawing/2014/chart" uri="{C3380CC4-5D6E-409C-BE32-E72D297353CC}">
                  <c16:uniqueId val="{0000004B-AAC0-477D-A77D-FE4FF480DF43}"/>
                </c:ext>
              </c:extLst>
            </c:dLbl>
            <c:dLbl>
              <c:idx val="23"/>
              <c:delete val="1"/>
              <c:extLst>
                <c:ext xmlns:c15="http://schemas.microsoft.com/office/drawing/2012/chart" uri="{CE6537A1-D6FC-4f65-9D91-7224C49458BB}"/>
                <c:ext xmlns:c16="http://schemas.microsoft.com/office/drawing/2014/chart" uri="{C3380CC4-5D6E-409C-BE32-E72D297353CC}">
                  <c16:uniqueId val="{0000004C-AAC0-477D-A77D-FE4FF480DF43}"/>
                </c:ext>
              </c:extLst>
            </c:dLbl>
            <c:dLbl>
              <c:idx val="24"/>
              <c:delete val="1"/>
              <c:extLst>
                <c:ext xmlns:c15="http://schemas.microsoft.com/office/drawing/2012/chart" uri="{CE6537A1-D6FC-4f65-9D91-7224C49458BB}"/>
                <c:ext xmlns:c16="http://schemas.microsoft.com/office/drawing/2014/chart" uri="{C3380CC4-5D6E-409C-BE32-E72D297353CC}">
                  <c16:uniqueId val="{0000004D-AAC0-477D-A77D-FE4FF480DF43}"/>
                </c:ext>
              </c:extLst>
            </c:dLbl>
            <c:dLbl>
              <c:idx val="25"/>
              <c:delete val="1"/>
              <c:extLst>
                <c:ext xmlns:c15="http://schemas.microsoft.com/office/drawing/2012/chart" uri="{CE6537A1-D6FC-4f65-9D91-7224C49458BB}"/>
                <c:ext xmlns:c16="http://schemas.microsoft.com/office/drawing/2014/chart" uri="{C3380CC4-5D6E-409C-BE32-E72D297353CC}">
                  <c16:uniqueId val="{0000004E-AAC0-477D-A77D-FE4FF480DF43}"/>
                </c:ext>
              </c:extLst>
            </c:dLbl>
            <c:dLbl>
              <c:idx val="26"/>
              <c:delete val="1"/>
              <c:extLst>
                <c:ext xmlns:c15="http://schemas.microsoft.com/office/drawing/2012/chart" uri="{CE6537A1-D6FC-4f65-9D91-7224C49458BB}"/>
                <c:ext xmlns:c16="http://schemas.microsoft.com/office/drawing/2014/chart" uri="{C3380CC4-5D6E-409C-BE32-E72D297353CC}">
                  <c16:uniqueId val="{0000004F-AAC0-477D-A77D-FE4FF480DF43}"/>
                </c:ext>
              </c:extLst>
            </c:dLbl>
            <c:dLbl>
              <c:idx val="27"/>
              <c:delete val="1"/>
              <c:extLst>
                <c:ext xmlns:c15="http://schemas.microsoft.com/office/drawing/2012/chart" uri="{CE6537A1-D6FC-4f65-9D91-7224C49458BB}"/>
                <c:ext xmlns:c16="http://schemas.microsoft.com/office/drawing/2014/chart" uri="{C3380CC4-5D6E-409C-BE32-E72D297353CC}">
                  <c16:uniqueId val="{00000050-AAC0-477D-A77D-FE4FF480DF43}"/>
                </c:ext>
              </c:extLst>
            </c:dLbl>
            <c:dLbl>
              <c:idx val="28"/>
              <c:delete val="1"/>
              <c:extLst>
                <c:ext xmlns:c15="http://schemas.microsoft.com/office/drawing/2012/chart" uri="{CE6537A1-D6FC-4f65-9D91-7224C49458BB}"/>
                <c:ext xmlns:c16="http://schemas.microsoft.com/office/drawing/2014/chart" uri="{C3380CC4-5D6E-409C-BE32-E72D297353CC}">
                  <c16:uniqueId val="{00000051-AAC0-477D-A77D-FE4FF480DF43}"/>
                </c:ext>
              </c:extLst>
            </c:dLbl>
            <c:dLbl>
              <c:idx val="29"/>
              <c:delete val="1"/>
              <c:extLst>
                <c:ext xmlns:c15="http://schemas.microsoft.com/office/drawing/2012/chart" uri="{CE6537A1-D6FC-4f65-9D91-7224C49458BB}"/>
                <c:ext xmlns:c16="http://schemas.microsoft.com/office/drawing/2014/chart" uri="{C3380CC4-5D6E-409C-BE32-E72D297353CC}">
                  <c16:uniqueId val="{00000052-AAC0-477D-A77D-FE4FF480DF43}"/>
                </c:ext>
              </c:extLst>
            </c:dLbl>
            <c:dLbl>
              <c:idx val="30"/>
              <c:delete val="1"/>
              <c:extLst>
                <c:ext xmlns:c15="http://schemas.microsoft.com/office/drawing/2012/chart" uri="{CE6537A1-D6FC-4f65-9D91-7224C49458BB}"/>
                <c:ext xmlns:c16="http://schemas.microsoft.com/office/drawing/2014/chart" uri="{C3380CC4-5D6E-409C-BE32-E72D297353CC}">
                  <c16:uniqueId val="{00000053-AAC0-477D-A77D-FE4FF480DF43}"/>
                </c:ext>
              </c:extLst>
            </c:dLbl>
            <c:dLbl>
              <c:idx val="31"/>
              <c:delete val="1"/>
              <c:extLst>
                <c:ext xmlns:c15="http://schemas.microsoft.com/office/drawing/2012/chart" uri="{CE6537A1-D6FC-4f65-9D91-7224C49458BB}"/>
                <c:ext xmlns:c16="http://schemas.microsoft.com/office/drawing/2014/chart" uri="{C3380CC4-5D6E-409C-BE32-E72D297353CC}">
                  <c16:uniqueId val="{00000054-AAC0-477D-A77D-FE4FF480DF43}"/>
                </c:ext>
              </c:extLst>
            </c:dLbl>
            <c:dLbl>
              <c:idx val="32"/>
              <c:delete val="1"/>
              <c:extLst>
                <c:ext xmlns:c15="http://schemas.microsoft.com/office/drawing/2012/chart" uri="{CE6537A1-D6FC-4f65-9D91-7224C49458BB}"/>
                <c:ext xmlns:c16="http://schemas.microsoft.com/office/drawing/2014/chart" uri="{C3380CC4-5D6E-409C-BE32-E72D297353CC}">
                  <c16:uniqueId val="{00000055-AAC0-477D-A77D-FE4FF480DF43}"/>
                </c:ext>
              </c:extLst>
            </c:dLbl>
            <c:dLbl>
              <c:idx val="33"/>
              <c:delete val="1"/>
              <c:extLst>
                <c:ext xmlns:c15="http://schemas.microsoft.com/office/drawing/2012/chart" uri="{CE6537A1-D6FC-4f65-9D91-7224C49458BB}"/>
                <c:ext xmlns:c16="http://schemas.microsoft.com/office/drawing/2014/chart" uri="{C3380CC4-5D6E-409C-BE32-E72D297353CC}">
                  <c16:uniqueId val="{00000056-AAC0-477D-A77D-FE4FF480DF43}"/>
                </c:ext>
              </c:extLst>
            </c:dLbl>
            <c:dLbl>
              <c:idx val="34"/>
              <c:delete val="1"/>
              <c:extLst>
                <c:ext xmlns:c15="http://schemas.microsoft.com/office/drawing/2012/chart" uri="{CE6537A1-D6FC-4f65-9D91-7224C49458BB}"/>
                <c:ext xmlns:c16="http://schemas.microsoft.com/office/drawing/2014/chart" uri="{C3380CC4-5D6E-409C-BE32-E72D297353CC}">
                  <c16:uniqueId val="{00000057-AAC0-477D-A77D-FE4FF480DF43}"/>
                </c:ext>
              </c:extLst>
            </c:dLbl>
            <c:dLbl>
              <c:idx val="35"/>
              <c:delete val="1"/>
              <c:extLst>
                <c:ext xmlns:c15="http://schemas.microsoft.com/office/drawing/2012/chart" uri="{CE6537A1-D6FC-4f65-9D91-7224C49458BB}"/>
                <c:ext xmlns:c16="http://schemas.microsoft.com/office/drawing/2014/chart" uri="{C3380CC4-5D6E-409C-BE32-E72D297353CC}">
                  <c16:uniqueId val="{00000058-AAC0-477D-A77D-FE4FF480DF43}"/>
                </c:ext>
              </c:extLst>
            </c:dLbl>
            <c:dLbl>
              <c:idx val="36"/>
              <c:delete val="1"/>
              <c:extLst>
                <c:ext xmlns:c15="http://schemas.microsoft.com/office/drawing/2012/chart" uri="{CE6537A1-D6FC-4f65-9D91-7224C49458BB}"/>
                <c:ext xmlns:c16="http://schemas.microsoft.com/office/drawing/2014/chart" uri="{C3380CC4-5D6E-409C-BE32-E72D297353CC}">
                  <c16:uniqueId val="{00000059-AAC0-477D-A77D-FE4FF480DF43}"/>
                </c:ext>
              </c:extLst>
            </c:dLbl>
            <c:dLbl>
              <c:idx val="37"/>
              <c:delete val="1"/>
              <c:extLst>
                <c:ext xmlns:c15="http://schemas.microsoft.com/office/drawing/2012/chart" uri="{CE6537A1-D6FC-4f65-9D91-7224C49458BB}"/>
                <c:ext xmlns:c16="http://schemas.microsoft.com/office/drawing/2014/chart" uri="{C3380CC4-5D6E-409C-BE32-E72D297353CC}">
                  <c16:uniqueId val="{0000005A-AAC0-477D-A77D-FE4FF480DF43}"/>
                </c:ext>
              </c:extLst>
            </c:dLbl>
            <c:dLbl>
              <c:idx val="38"/>
              <c:delete val="1"/>
              <c:extLst>
                <c:ext xmlns:c15="http://schemas.microsoft.com/office/drawing/2012/chart" uri="{CE6537A1-D6FC-4f65-9D91-7224C49458BB}"/>
                <c:ext xmlns:c16="http://schemas.microsoft.com/office/drawing/2014/chart" uri="{C3380CC4-5D6E-409C-BE32-E72D297353CC}">
                  <c16:uniqueId val="{0000005B-AAC0-477D-A77D-FE4FF480DF43}"/>
                </c:ext>
              </c:extLst>
            </c:dLbl>
            <c:dLbl>
              <c:idx val="39"/>
              <c:delete val="1"/>
              <c:extLst>
                <c:ext xmlns:c15="http://schemas.microsoft.com/office/drawing/2012/chart" uri="{CE6537A1-D6FC-4f65-9D91-7224C49458BB}"/>
                <c:ext xmlns:c16="http://schemas.microsoft.com/office/drawing/2014/chart" uri="{C3380CC4-5D6E-409C-BE32-E72D297353CC}">
                  <c16:uniqueId val="{0000005C-AAC0-477D-A77D-FE4FF480DF43}"/>
                </c:ext>
              </c:extLst>
            </c:dLbl>
            <c:dLbl>
              <c:idx val="40"/>
              <c:delete val="1"/>
              <c:extLst>
                <c:ext xmlns:c15="http://schemas.microsoft.com/office/drawing/2012/chart" uri="{CE6537A1-D6FC-4f65-9D91-7224C49458BB}"/>
                <c:ext xmlns:c16="http://schemas.microsoft.com/office/drawing/2014/chart" uri="{C3380CC4-5D6E-409C-BE32-E72D297353CC}">
                  <c16:uniqueId val="{0000005D-AAC0-477D-A77D-FE4FF480DF43}"/>
                </c:ext>
              </c:extLst>
            </c:dLbl>
            <c:dLbl>
              <c:idx val="41"/>
              <c:delete val="1"/>
              <c:extLst>
                <c:ext xmlns:c15="http://schemas.microsoft.com/office/drawing/2012/chart" uri="{CE6537A1-D6FC-4f65-9D91-7224C49458BB}"/>
                <c:ext xmlns:c16="http://schemas.microsoft.com/office/drawing/2014/chart" uri="{C3380CC4-5D6E-409C-BE32-E72D297353CC}">
                  <c16:uniqueId val="{0000005E-AAC0-477D-A77D-FE4FF480DF43}"/>
                </c:ext>
              </c:extLst>
            </c:dLbl>
            <c:dLbl>
              <c:idx val="42"/>
              <c:delete val="1"/>
              <c:extLst>
                <c:ext xmlns:c15="http://schemas.microsoft.com/office/drawing/2012/chart" uri="{CE6537A1-D6FC-4f65-9D91-7224C49458BB}"/>
                <c:ext xmlns:c16="http://schemas.microsoft.com/office/drawing/2014/chart" uri="{C3380CC4-5D6E-409C-BE32-E72D297353CC}">
                  <c16:uniqueId val="{0000005F-AAC0-477D-A77D-FE4FF480DF43}"/>
                </c:ext>
              </c:extLst>
            </c:dLbl>
            <c:dLbl>
              <c:idx val="43"/>
              <c:delete val="1"/>
              <c:extLst>
                <c:ext xmlns:c15="http://schemas.microsoft.com/office/drawing/2012/chart" uri="{CE6537A1-D6FC-4f65-9D91-7224C49458BB}"/>
                <c:ext xmlns:c16="http://schemas.microsoft.com/office/drawing/2014/chart" uri="{C3380CC4-5D6E-409C-BE32-E72D297353CC}">
                  <c16:uniqueId val="{00000060-AAC0-477D-A77D-FE4FF480DF43}"/>
                </c:ext>
              </c:extLst>
            </c:dLbl>
            <c:dLbl>
              <c:idx val="44"/>
              <c:delete val="1"/>
              <c:extLst>
                <c:ext xmlns:c15="http://schemas.microsoft.com/office/drawing/2012/chart" uri="{CE6537A1-D6FC-4f65-9D91-7224C49458BB}"/>
                <c:ext xmlns:c16="http://schemas.microsoft.com/office/drawing/2014/chart" uri="{C3380CC4-5D6E-409C-BE32-E72D297353CC}">
                  <c16:uniqueId val="{00000061-AAC0-477D-A77D-FE4FF480DF43}"/>
                </c:ext>
              </c:extLst>
            </c:dLbl>
            <c:dLbl>
              <c:idx val="45"/>
              <c:delete val="1"/>
              <c:extLst>
                <c:ext xmlns:c15="http://schemas.microsoft.com/office/drawing/2012/chart" uri="{CE6537A1-D6FC-4f65-9D91-7224C49458BB}"/>
                <c:ext xmlns:c16="http://schemas.microsoft.com/office/drawing/2014/chart" uri="{C3380CC4-5D6E-409C-BE32-E72D297353CC}">
                  <c16:uniqueId val="{00000062-AAC0-477D-A77D-FE4FF480DF43}"/>
                </c:ext>
              </c:extLst>
            </c:dLbl>
            <c:dLbl>
              <c:idx val="46"/>
              <c:delete val="1"/>
              <c:extLst>
                <c:ext xmlns:c15="http://schemas.microsoft.com/office/drawing/2012/chart" uri="{CE6537A1-D6FC-4f65-9D91-7224C49458BB}"/>
                <c:ext xmlns:c16="http://schemas.microsoft.com/office/drawing/2014/chart" uri="{C3380CC4-5D6E-409C-BE32-E72D297353CC}">
                  <c16:uniqueId val="{00000063-AAC0-477D-A77D-FE4FF480DF43}"/>
                </c:ext>
              </c:extLst>
            </c:dLbl>
            <c:dLbl>
              <c:idx val="47"/>
              <c:delete val="1"/>
              <c:extLst>
                <c:ext xmlns:c15="http://schemas.microsoft.com/office/drawing/2012/chart" uri="{CE6537A1-D6FC-4f65-9D91-7224C49458BB}"/>
                <c:ext xmlns:c16="http://schemas.microsoft.com/office/drawing/2014/chart" uri="{C3380CC4-5D6E-409C-BE32-E72D297353CC}">
                  <c16:uniqueId val="{00000064-AAC0-477D-A77D-FE4FF480DF43}"/>
                </c:ext>
              </c:extLst>
            </c:dLbl>
            <c:dLbl>
              <c:idx val="48"/>
              <c:delete val="1"/>
              <c:extLst>
                <c:ext xmlns:c15="http://schemas.microsoft.com/office/drawing/2012/chart" uri="{CE6537A1-D6FC-4f65-9D91-7224C49458BB}"/>
                <c:ext xmlns:c16="http://schemas.microsoft.com/office/drawing/2014/chart" uri="{C3380CC4-5D6E-409C-BE32-E72D297353CC}">
                  <c16:uniqueId val="{00000065-AAC0-477D-A77D-FE4FF480DF43}"/>
                </c:ext>
              </c:extLst>
            </c:dLbl>
            <c:dLbl>
              <c:idx val="49"/>
              <c:delete val="1"/>
              <c:extLst>
                <c:ext xmlns:c15="http://schemas.microsoft.com/office/drawing/2012/chart" uri="{CE6537A1-D6FC-4f65-9D91-7224C49458BB}"/>
                <c:ext xmlns:c16="http://schemas.microsoft.com/office/drawing/2014/chart" uri="{C3380CC4-5D6E-409C-BE32-E72D297353CC}">
                  <c16:uniqueId val="{00000066-AAC0-477D-A77D-FE4FF480DF43}"/>
                </c:ext>
              </c:extLst>
            </c:dLbl>
            <c:dLbl>
              <c:idx val="50"/>
              <c:layout>
                <c:manualLayout>
                  <c:x val="-1.2619027691039847E-2"/>
                  <c:y val="-1.8077659192459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7-AAC0-477D-A77D-FE4FF480DF43}"/>
                </c:ext>
              </c:extLst>
            </c:dLbl>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'G3'!$B$2:$BA$2</c:f>
              <c:numCache>
                <c:formatCode>General</c:formatCode>
                <c:ptCount val="52"/>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pt idx="30">
                  <c:v>2052</c:v>
                </c:pt>
                <c:pt idx="31">
                  <c:v>2053</c:v>
                </c:pt>
                <c:pt idx="32">
                  <c:v>2054</c:v>
                </c:pt>
                <c:pt idx="33">
                  <c:v>2055</c:v>
                </c:pt>
                <c:pt idx="34">
                  <c:v>2056</c:v>
                </c:pt>
                <c:pt idx="35">
                  <c:v>2057</c:v>
                </c:pt>
                <c:pt idx="36">
                  <c:v>2058</c:v>
                </c:pt>
                <c:pt idx="37">
                  <c:v>2059</c:v>
                </c:pt>
                <c:pt idx="38">
                  <c:v>2060</c:v>
                </c:pt>
                <c:pt idx="39">
                  <c:v>2061</c:v>
                </c:pt>
                <c:pt idx="40">
                  <c:v>2062</c:v>
                </c:pt>
                <c:pt idx="41">
                  <c:v>2063</c:v>
                </c:pt>
                <c:pt idx="42">
                  <c:v>2064</c:v>
                </c:pt>
                <c:pt idx="43">
                  <c:v>2065</c:v>
                </c:pt>
                <c:pt idx="44">
                  <c:v>2066</c:v>
                </c:pt>
                <c:pt idx="45">
                  <c:v>2067</c:v>
                </c:pt>
                <c:pt idx="46">
                  <c:v>2068</c:v>
                </c:pt>
                <c:pt idx="47">
                  <c:v>2069</c:v>
                </c:pt>
                <c:pt idx="48">
                  <c:v>2070</c:v>
                </c:pt>
                <c:pt idx="49">
                  <c:v>2071</c:v>
                </c:pt>
                <c:pt idx="50">
                  <c:v>2072</c:v>
                </c:pt>
                <c:pt idx="51">
                  <c:v>2073</c:v>
                </c:pt>
              </c:numCache>
            </c:numRef>
          </c:cat>
          <c:val>
            <c:numRef>
              <c:f>'G3'!$B$3:$BA$3</c:f>
              <c:numCache>
                <c:formatCode>0.0</c:formatCode>
                <c:ptCount val="52"/>
                <c:pt idx="0">
                  <c:v>57.799975210648157</c:v>
                </c:pt>
                <c:pt idx="1">
                  <c:v>57.357619746798882</c:v>
                </c:pt>
                <c:pt idx="2">
                  <c:v>56.570695489312882</c:v>
                </c:pt>
                <c:pt idx="3">
                  <c:v>56.201372254741578</c:v>
                </c:pt>
                <c:pt idx="4">
                  <c:v>56.774301575103713</c:v>
                </c:pt>
                <c:pt idx="5">
                  <c:v>58.944887667719094</c:v>
                </c:pt>
                <c:pt idx="6">
                  <c:v>61.384445770495986</c:v>
                </c:pt>
                <c:pt idx="7">
                  <c:v>63.955289744273756</c:v>
                </c:pt>
                <c:pt idx="8">
                  <c:v>66.809101370709882</c:v>
                </c:pt>
                <c:pt idx="9">
                  <c:v>69.767365491525965</c:v>
                </c:pt>
                <c:pt idx="10">
                  <c:v>72.85690232334089</c:v>
                </c:pt>
                <c:pt idx="11">
                  <c:v>76.11230183536145</c:v>
                </c:pt>
                <c:pt idx="12">
                  <c:v>79.476736519788332</c:v>
                </c:pt>
                <c:pt idx="13">
                  <c:v>83.103160400474849</c:v>
                </c:pt>
                <c:pt idx="14">
                  <c:v>87.029415429737384</c:v>
                </c:pt>
                <c:pt idx="15">
                  <c:v>91.23168989195203</c:v>
                </c:pt>
                <c:pt idx="16">
                  <c:v>95.65133891122872</c:v>
                </c:pt>
                <c:pt idx="17">
                  <c:v>100.24102613478765</c:v>
                </c:pt>
                <c:pt idx="18">
                  <c:v>105.05200378532305</c:v>
                </c:pt>
                <c:pt idx="19">
                  <c:v>110.04009914782129</c:v>
                </c:pt>
                <c:pt idx="20">
                  <c:v>115.31837113151259</c:v>
                </c:pt>
                <c:pt idx="21">
                  <c:v>120.85474245319541</c:v>
                </c:pt>
                <c:pt idx="22">
                  <c:v>126.63065986372899</c:v>
                </c:pt>
                <c:pt idx="23">
                  <c:v>132.62932340796974</c:v>
                </c:pt>
                <c:pt idx="24">
                  <c:v>138.89797382731405</c:v>
                </c:pt>
                <c:pt idx="25">
                  <c:v>145.36597670372501</c:v>
                </c:pt>
                <c:pt idx="26">
                  <c:v>152.23641929251431</c:v>
                </c:pt>
                <c:pt idx="27">
                  <c:v>159.40067029257185</c:v>
                </c:pt>
                <c:pt idx="28">
                  <c:v>166.83638341165502</c:v>
                </c:pt>
                <c:pt idx="29">
                  <c:v>174.66128351393911</c:v>
                </c:pt>
                <c:pt idx="30">
                  <c:v>182.76549540917512</c:v>
                </c:pt>
                <c:pt idx="31">
                  <c:v>191.20807716942753</c:v>
                </c:pt>
                <c:pt idx="32">
                  <c:v>199.91318212720245</c:v>
                </c:pt>
                <c:pt idx="33">
                  <c:v>208.77532793371833</c:v>
                </c:pt>
                <c:pt idx="34">
                  <c:v>217.72945670001107</c:v>
                </c:pt>
                <c:pt idx="35">
                  <c:v>226.88458057506753</c:v>
                </c:pt>
                <c:pt idx="36">
                  <c:v>236.21775964664278</c:v>
                </c:pt>
                <c:pt idx="37">
                  <c:v>245.51140725192241</c:v>
                </c:pt>
                <c:pt idx="38">
                  <c:v>255.09986197061571</c:v>
                </c:pt>
                <c:pt idx="39">
                  <c:v>264.60344029333453</c:v>
                </c:pt>
                <c:pt idx="40">
                  <c:v>274.11716918554384</c:v>
                </c:pt>
                <c:pt idx="41">
                  <c:v>283.39203439589897</c:v>
                </c:pt>
                <c:pt idx="42">
                  <c:v>292.47454551072155</c:v>
                </c:pt>
                <c:pt idx="43">
                  <c:v>301.26990768708202</c:v>
                </c:pt>
                <c:pt idx="44">
                  <c:v>310.03942017396975</c:v>
                </c:pt>
                <c:pt idx="45">
                  <c:v>318.78227523560003</c:v>
                </c:pt>
                <c:pt idx="46">
                  <c:v>327.16049295230835</c:v>
                </c:pt>
                <c:pt idx="47">
                  <c:v>335.44195321145207</c:v>
                </c:pt>
                <c:pt idx="48">
                  <c:v>343.64850723625631</c:v>
                </c:pt>
                <c:pt idx="49">
                  <c:v>351.7705537747018</c:v>
                </c:pt>
                <c:pt idx="50">
                  <c:v>359.9517337392839</c:v>
                </c:pt>
              </c:numCache>
            </c:numRef>
          </c:val>
          <c:smooth val="0"/>
          <c:extLst>
            <c:ext xmlns:c16="http://schemas.microsoft.com/office/drawing/2014/chart" uri="{C3380CC4-5D6E-409C-BE32-E72D297353CC}">
              <c16:uniqueId val="{00000068-AAC0-477D-A77D-FE4FF480DF43}"/>
            </c:ext>
          </c:extLst>
        </c:ser>
        <c:dLbls>
          <c:showLegendKey val="0"/>
          <c:showVal val="0"/>
          <c:showCatName val="0"/>
          <c:showSerName val="0"/>
          <c:showPercent val="0"/>
          <c:showBubbleSize val="0"/>
        </c:dLbls>
        <c:marker val="1"/>
        <c:smooth val="0"/>
        <c:axId val="822312640"/>
        <c:axId val="822310120"/>
      </c:lineChart>
      <c:catAx>
        <c:axId val="822312640"/>
        <c:scaling>
          <c:orientation val="minMax"/>
        </c:scaling>
        <c:delete val="0"/>
        <c:axPos val="b"/>
        <c:numFmt formatCode="General" sourceLinked="1"/>
        <c:majorTickMark val="out"/>
        <c:minorTickMark val="none"/>
        <c:tickLblPos val="nextTo"/>
        <c:spPr>
          <a:noFill/>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22310120"/>
        <c:crosses val="autoZero"/>
        <c:auto val="1"/>
        <c:lblAlgn val="ctr"/>
        <c:lblOffset val="100"/>
        <c:noMultiLvlLbl val="0"/>
      </c:catAx>
      <c:valAx>
        <c:axId val="822310120"/>
        <c:scaling>
          <c:orientation val="minMax"/>
        </c:scaling>
        <c:delete val="0"/>
        <c:axPos val="l"/>
        <c:majorGridlines>
          <c:spPr>
            <a:ln w="9525" cap="flat" cmpd="sng" algn="ctr">
              <a:solidFill>
                <a:schemeClr val="accent1">
                  <a:lumMod val="40000"/>
                  <a:lumOff val="60000"/>
                </a:schemeClr>
              </a:solidFill>
              <a:prstDash val="sys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22312640"/>
        <c:crosses val="autoZero"/>
        <c:crossBetween val="midCat"/>
      </c:valAx>
      <c:spPr>
        <a:noFill/>
        <a:ln>
          <a:noFill/>
        </a:ln>
        <a:effectLst/>
      </c:spPr>
    </c:plotArea>
    <c:legend>
      <c:legendPos val="l"/>
      <c:layout>
        <c:manualLayout>
          <c:xMode val="edge"/>
          <c:yMode val="edge"/>
          <c:x val="0.12239026131545494"/>
          <c:y val="0.15500594160567729"/>
          <c:w val="0.34356500000000001"/>
          <c:h val="0.1556027488265212"/>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032906334469382E-2"/>
          <c:y val="4.0747192644953474E-2"/>
          <c:w val="0.90128561355203729"/>
          <c:h val="0.81010088582677175"/>
        </c:manualLayout>
      </c:layout>
      <c:areaChart>
        <c:grouping val="standard"/>
        <c:varyColors val="0"/>
        <c:ser>
          <c:idx val="0"/>
          <c:order val="0"/>
          <c:tx>
            <c:strRef>
              <c:f>'G4'!$B$2</c:f>
              <c:strCache>
                <c:ptCount val="1"/>
                <c:pt idx="0">
                  <c:v>skutočnosť</c:v>
                </c:pt>
              </c:strCache>
            </c:strRef>
          </c:tx>
          <c:spPr>
            <a:solidFill>
              <a:srgbClr val="13B5EA"/>
            </a:solidFill>
            <a:ln>
              <a:noFill/>
            </a:ln>
            <a:effectLst/>
          </c:spPr>
          <c:cat>
            <c:numRef>
              <c:f>'G4'!$A$3:$A$34</c:f>
              <c:numCache>
                <c:formatCode>General</c:formatCode>
                <c:ptCount val="3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pt idx="28">
                  <c:v>2024</c:v>
                </c:pt>
                <c:pt idx="29">
                  <c:v>2025</c:v>
                </c:pt>
                <c:pt idx="30">
                  <c:v>2026</c:v>
                </c:pt>
                <c:pt idx="31">
                  <c:v>2027</c:v>
                </c:pt>
              </c:numCache>
            </c:numRef>
          </c:cat>
          <c:val>
            <c:numRef>
              <c:f>'G4'!$B$3:$B$34</c:f>
              <c:numCache>
                <c:formatCode>#\ ##0.0</c:formatCode>
                <c:ptCount val="32"/>
                <c:pt idx="0">
                  <c:v>30.635549564514879</c:v>
                </c:pt>
                <c:pt idx="1">
                  <c:v>32.988906653145847</c:v>
                </c:pt>
                <c:pt idx="2">
                  <c:v>33.917484440747444</c:v>
                </c:pt>
                <c:pt idx="3">
                  <c:v>47.050571133696018</c:v>
                </c:pt>
                <c:pt idx="4">
                  <c:v>50.451816266648983</c:v>
                </c:pt>
                <c:pt idx="5">
                  <c:v>51.112598390827998</c:v>
                </c:pt>
                <c:pt idx="6" formatCode="0.0">
                  <c:v>45.297418931408131</c:v>
                </c:pt>
                <c:pt idx="7" formatCode="0.0">
                  <c:v>43.241842355862538</c:v>
                </c:pt>
                <c:pt idx="8" formatCode="0.0">
                  <c:v>41.715033177982988</c:v>
                </c:pt>
                <c:pt idx="9" formatCode="0.0">
                  <c:v>34.731815147655674</c:v>
                </c:pt>
                <c:pt idx="10" formatCode="0.0">
                  <c:v>31.427005006972859</c:v>
                </c:pt>
                <c:pt idx="11" formatCode="0.0">
                  <c:v>30.345421557420909</c:v>
                </c:pt>
                <c:pt idx="12" formatCode="0.0">
                  <c:v>28.598858442495679</c:v>
                </c:pt>
                <c:pt idx="13">
                  <c:v>36.360898971066611</c:v>
                </c:pt>
                <c:pt idx="14">
                  <c:v>40.614906732940796</c:v>
                </c:pt>
                <c:pt idx="15">
                  <c:v>43.15602807240429</c:v>
                </c:pt>
                <c:pt idx="16">
                  <c:v>51.729072781411354</c:v>
                </c:pt>
                <c:pt idx="17">
                  <c:v>54.692534043558574</c:v>
                </c:pt>
                <c:pt idx="18">
                  <c:v>53.492590482551783</c:v>
                </c:pt>
                <c:pt idx="19">
                  <c:v>51.685345580710383</c:v>
                </c:pt>
                <c:pt idx="20">
                  <c:v>52.274897496099193</c:v>
                </c:pt>
                <c:pt idx="21">
                  <c:v>51.461499304947807</c:v>
                </c:pt>
                <c:pt idx="22">
                  <c:v>49.408009150517337</c:v>
                </c:pt>
                <c:pt idx="23">
                  <c:v>47.979260454757735</c:v>
                </c:pt>
                <c:pt idx="24">
                  <c:v>58.85250620974103</c:v>
                </c:pt>
                <c:pt idx="25" formatCode="0.0">
                  <c:v>61.039935807662218</c:v>
                </c:pt>
                <c:pt idx="26" formatCode="0.0">
                  <c:v>57.800001641558431</c:v>
                </c:pt>
              </c:numCache>
            </c:numRef>
          </c:val>
          <c:extLst>
            <c:ext xmlns:c16="http://schemas.microsoft.com/office/drawing/2014/chart" uri="{C3380CC4-5D6E-409C-BE32-E72D297353CC}">
              <c16:uniqueId val="{00000000-CB9F-4D7A-9F29-AC74346B4ECA}"/>
            </c:ext>
          </c:extLst>
        </c:ser>
        <c:ser>
          <c:idx val="6"/>
          <c:order val="6"/>
          <c:tx>
            <c:strRef>
              <c:f>'G4'!$C$2</c:f>
              <c:strCache>
                <c:ptCount val="1"/>
                <c:pt idx="0">
                  <c:v>prognóza RRZ (strednodobý výhľad)</c:v>
                </c:pt>
              </c:strCache>
            </c:strRef>
          </c:tx>
          <c:spPr>
            <a:solidFill>
              <a:schemeClr val="accent2">
                <a:lumMod val="40000"/>
                <a:lumOff val="60000"/>
              </a:schemeClr>
            </a:solidFill>
            <a:ln>
              <a:solidFill>
                <a:schemeClr val="accent2">
                  <a:lumMod val="40000"/>
                  <a:lumOff val="60000"/>
                </a:schemeClr>
              </a:solidFill>
            </a:ln>
            <a:effectLst/>
          </c:spPr>
          <c:cat>
            <c:numRef>
              <c:f>'G4'!$A$3:$A$34</c:f>
              <c:numCache>
                <c:formatCode>General</c:formatCode>
                <c:ptCount val="3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pt idx="28">
                  <c:v>2024</c:v>
                </c:pt>
                <c:pt idx="29">
                  <c:v>2025</c:v>
                </c:pt>
                <c:pt idx="30">
                  <c:v>2026</c:v>
                </c:pt>
                <c:pt idx="31">
                  <c:v>2027</c:v>
                </c:pt>
              </c:numCache>
            </c:numRef>
          </c:cat>
          <c:val>
            <c:numRef>
              <c:f>'G4'!$C$3:$C$34</c:f>
              <c:numCache>
                <c:formatCode>0.0</c:formatCode>
                <c:ptCount val="32"/>
                <c:pt idx="26" formatCode="#\ ##0.0">
                  <c:v>57.800001641558431</c:v>
                </c:pt>
                <c:pt idx="27" formatCode="#\ ##0.0">
                  <c:v>57</c:v>
                </c:pt>
                <c:pt idx="28" formatCode="#\ ##0.0">
                  <c:v>58.7</c:v>
                </c:pt>
                <c:pt idx="29" formatCode="#\ ##0.0">
                  <c:v>60.5</c:v>
                </c:pt>
                <c:pt idx="30" formatCode="#\ ##0.0">
                  <c:v>62.8</c:v>
                </c:pt>
                <c:pt idx="31" formatCode="#\ ##0.0">
                  <c:v>65.099999999999994</c:v>
                </c:pt>
              </c:numCache>
            </c:numRef>
          </c:val>
          <c:extLst>
            <c:ext xmlns:c16="http://schemas.microsoft.com/office/drawing/2014/chart" uri="{C3380CC4-5D6E-409C-BE32-E72D297353CC}">
              <c16:uniqueId val="{00000001-CB9F-4D7A-9F29-AC74346B4ECA}"/>
            </c:ext>
          </c:extLst>
        </c:ser>
        <c:dLbls>
          <c:showLegendKey val="0"/>
          <c:showVal val="0"/>
          <c:showCatName val="0"/>
          <c:showSerName val="0"/>
          <c:showPercent val="0"/>
          <c:showBubbleSize val="0"/>
        </c:dLbls>
        <c:axId val="348681968"/>
        <c:axId val="349722424"/>
      </c:areaChart>
      <c:lineChart>
        <c:grouping val="standard"/>
        <c:varyColors val="0"/>
        <c:ser>
          <c:idx val="1"/>
          <c:order val="1"/>
          <c:tx>
            <c:strRef>
              <c:f>'G4'!$D$2</c:f>
              <c:strCache>
                <c:ptCount val="1"/>
                <c:pt idx="0">
                  <c:v>prvá ústavná hranica</c:v>
                </c:pt>
              </c:strCache>
            </c:strRef>
          </c:tx>
          <c:spPr>
            <a:ln w="19050" cap="rnd">
              <a:solidFill>
                <a:schemeClr val="tx1"/>
              </a:solidFill>
              <a:round/>
            </a:ln>
            <a:effectLst/>
          </c:spPr>
          <c:marker>
            <c:symbol val="none"/>
          </c:marker>
          <c:dPt>
            <c:idx val="16"/>
            <c:marker>
              <c:symbol val="none"/>
            </c:marker>
            <c:bubble3D val="0"/>
            <c:spPr>
              <a:ln w="19050" cap="rnd">
                <a:noFill/>
                <a:round/>
              </a:ln>
              <a:effectLst/>
            </c:spPr>
            <c:extLst>
              <c:ext xmlns:c16="http://schemas.microsoft.com/office/drawing/2014/chart" uri="{C3380CC4-5D6E-409C-BE32-E72D297353CC}">
                <c16:uniqueId val="{00000003-CB9F-4D7A-9F29-AC74346B4ECA}"/>
              </c:ext>
            </c:extLst>
          </c:dPt>
          <c:cat>
            <c:numRef>
              <c:f>'G4'!$A$3:$A$34</c:f>
              <c:numCache>
                <c:formatCode>General</c:formatCode>
                <c:ptCount val="3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pt idx="28">
                  <c:v>2024</c:v>
                </c:pt>
                <c:pt idx="29">
                  <c:v>2025</c:v>
                </c:pt>
                <c:pt idx="30">
                  <c:v>2026</c:v>
                </c:pt>
                <c:pt idx="31">
                  <c:v>2027</c:v>
                </c:pt>
              </c:numCache>
            </c:numRef>
          </c:cat>
          <c:val>
            <c:numRef>
              <c:f>'G4'!$D$3:$D$34</c:f>
              <c:numCache>
                <c:formatCode>General</c:formatCode>
                <c:ptCount val="32"/>
                <c:pt idx="16">
                  <c:v>50</c:v>
                </c:pt>
                <c:pt idx="17">
                  <c:v>50</c:v>
                </c:pt>
                <c:pt idx="18">
                  <c:v>50</c:v>
                </c:pt>
                <c:pt idx="19">
                  <c:v>50</c:v>
                </c:pt>
                <c:pt idx="20">
                  <c:v>50</c:v>
                </c:pt>
                <c:pt idx="21">
                  <c:v>50</c:v>
                </c:pt>
                <c:pt idx="22">
                  <c:v>49</c:v>
                </c:pt>
                <c:pt idx="23">
                  <c:v>48</c:v>
                </c:pt>
                <c:pt idx="24">
                  <c:v>47</c:v>
                </c:pt>
                <c:pt idx="25">
                  <c:v>46</c:v>
                </c:pt>
                <c:pt idx="26">
                  <c:v>45</c:v>
                </c:pt>
                <c:pt idx="27">
                  <c:v>44</c:v>
                </c:pt>
                <c:pt idx="28">
                  <c:v>43</c:v>
                </c:pt>
                <c:pt idx="29">
                  <c:v>42</c:v>
                </c:pt>
                <c:pt idx="30">
                  <c:v>41</c:v>
                </c:pt>
                <c:pt idx="31">
                  <c:v>40</c:v>
                </c:pt>
              </c:numCache>
            </c:numRef>
          </c:val>
          <c:smooth val="0"/>
          <c:extLst>
            <c:ext xmlns:c16="http://schemas.microsoft.com/office/drawing/2014/chart" uri="{C3380CC4-5D6E-409C-BE32-E72D297353CC}">
              <c16:uniqueId val="{00000004-CB9F-4D7A-9F29-AC74346B4ECA}"/>
            </c:ext>
          </c:extLst>
        </c:ser>
        <c:ser>
          <c:idx val="2"/>
          <c:order val="2"/>
          <c:tx>
            <c:strRef>
              <c:f>'G4'!$E$2</c:f>
              <c:strCache>
                <c:ptCount val="1"/>
                <c:pt idx="0">
                  <c:v>druhá ústavná hranica</c:v>
                </c:pt>
              </c:strCache>
            </c:strRef>
          </c:tx>
          <c:spPr>
            <a:ln w="19050" cap="rnd">
              <a:solidFill>
                <a:schemeClr val="tx1"/>
              </a:solidFill>
              <a:prstDash val="sysDot"/>
              <a:round/>
            </a:ln>
            <a:effectLst/>
          </c:spPr>
          <c:marker>
            <c:symbol val="none"/>
          </c:marker>
          <c:dPt>
            <c:idx val="16"/>
            <c:marker>
              <c:symbol val="none"/>
            </c:marker>
            <c:bubble3D val="0"/>
            <c:spPr>
              <a:ln w="19050" cap="rnd">
                <a:noFill/>
                <a:prstDash val="sysDot"/>
                <a:round/>
              </a:ln>
              <a:effectLst/>
            </c:spPr>
            <c:extLst>
              <c:ext xmlns:c16="http://schemas.microsoft.com/office/drawing/2014/chart" uri="{C3380CC4-5D6E-409C-BE32-E72D297353CC}">
                <c16:uniqueId val="{00000006-CB9F-4D7A-9F29-AC74346B4ECA}"/>
              </c:ext>
            </c:extLst>
          </c:dPt>
          <c:cat>
            <c:numRef>
              <c:f>'G4'!$A$3:$A$34</c:f>
              <c:numCache>
                <c:formatCode>General</c:formatCode>
                <c:ptCount val="3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pt idx="28">
                  <c:v>2024</c:v>
                </c:pt>
                <c:pt idx="29">
                  <c:v>2025</c:v>
                </c:pt>
                <c:pt idx="30">
                  <c:v>2026</c:v>
                </c:pt>
                <c:pt idx="31">
                  <c:v>2027</c:v>
                </c:pt>
              </c:numCache>
            </c:numRef>
          </c:cat>
          <c:val>
            <c:numRef>
              <c:f>'G4'!$E$3:$E$34</c:f>
              <c:numCache>
                <c:formatCode>General</c:formatCode>
                <c:ptCount val="32"/>
                <c:pt idx="16">
                  <c:v>53</c:v>
                </c:pt>
                <c:pt idx="17">
                  <c:v>53</c:v>
                </c:pt>
                <c:pt idx="18">
                  <c:v>53</c:v>
                </c:pt>
                <c:pt idx="19">
                  <c:v>53</c:v>
                </c:pt>
                <c:pt idx="20">
                  <c:v>53</c:v>
                </c:pt>
                <c:pt idx="21">
                  <c:v>53</c:v>
                </c:pt>
                <c:pt idx="22">
                  <c:v>52</c:v>
                </c:pt>
                <c:pt idx="23">
                  <c:v>51</c:v>
                </c:pt>
                <c:pt idx="24">
                  <c:v>50</c:v>
                </c:pt>
                <c:pt idx="25">
                  <c:v>49</c:v>
                </c:pt>
                <c:pt idx="26">
                  <c:v>48</c:v>
                </c:pt>
                <c:pt idx="27">
                  <c:v>47</c:v>
                </c:pt>
                <c:pt idx="28">
                  <c:v>46</c:v>
                </c:pt>
                <c:pt idx="29">
                  <c:v>45</c:v>
                </c:pt>
                <c:pt idx="30">
                  <c:v>44</c:v>
                </c:pt>
                <c:pt idx="31">
                  <c:v>43</c:v>
                </c:pt>
              </c:numCache>
            </c:numRef>
          </c:val>
          <c:smooth val="0"/>
          <c:extLst>
            <c:ext xmlns:c16="http://schemas.microsoft.com/office/drawing/2014/chart" uri="{C3380CC4-5D6E-409C-BE32-E72D297353CC}">
              <c16:uniqueId val="{00000007-CB9F-4D7A-9F29-AC74346B4ECA}"/>
            </c:ext>
          </c:extLst>
        </c:ser>
        <c:ser>
          <c:idx val="3"/>
          <c:order val="3"/>
          <c:tx>
            <c:strRef>
              <c:f>'G4'!$F$2</c:f>
              <c:strCache>
                <c:ptCount val="1"/>
                <c:pt idx="0">
                  <c:v>tretia ústavná hranica</c:v>
                </c:pt>
              </c:strCache>
            </c:strRef>
          </c:tx>
          <c:spPr>
            <a:ln w="19050" cap="rnd">
              <a:solidFill>
                <a:schemeClr val="tx1"/>
              </a:solidFill>
              <a:prstDash val="sysDot"/>
              <a:round/>
            </a:ln>
            <a:effectLst/>
          </c:spPr>
          <c:marker>
            <c:symbol val="none"/>
          </c:marker>
          <c:dPt>
            <c:idx val="16"/>
            <c:marker>
              <c:symbol val="none"/>
            </c:marker>
            <c:bubble3D val="0"/>
            <c:spPr>
              <a:ln w="19050" cap="rnd">
                <a:noFill/>
                <a:prstDash val="sysDot"/>
                <a:round/>
              </a:ln>
              <a:effectLst/>
            </c:spPr>
            <c:extLst>
              <c:ext xmlns:c16="http://schemas.microsoft.com/office/drawing/2014/chart" uri="{C3380CC4-5D6E-409C-BE32-E72D297353CC}">
                <c16:uniqueId val="{00000009-CB9F-4D7A-9F29-AC74346B4ECA}"/>
              </c:ext>
            </c:extLst>
          </c:dPt>
          <c:cat>
            <c:numRef>
              <c:f>'G4'!$A$3:$A$34</c:f>
              <c:numCache>
                <c:formatCode>General</c:formatCode>
                <c:ptCount val="3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pt idx="28">
                  <c:v>2024</c:v>
                </c:pt>
                <c:pt idx="29">
                  <c:v>2025</c:v>
                </c:pt>
                <c:pt idx="30">
                  <c:v>2026</c:v>
                </c:pt>
                <c:pt idx="31">
                  <c:v>2027</c:v>
                </c:pt>
              </c:numCache>
            </c:numRef>
          </c:cat>
          <c:val>
            <c:numRef>
              <c:f>'G4'!$F$3:$F$34</c:f>
              <c:numCache>
                <c:formatCode>General</c:formatCode>
                <c:ptCount val="32"/>
                <c:pt idx="16">
                  <c:v>55</c:v>
                </c:pt>
                <c:pt idx="17">
                  <c:v>55</c:v>
                </c:pt>
                <c:pt idx="18">
                  <c:v>55</c:v>
                </c:pt>
                <c:pt idx="19">
                  <c:v>55</c:v>
                </c:pt>
                <c:pt idx="20">
                  <c:v>55</c:v>
                </c:pt>
                <c:pt idx="21">
                  <c:v>55</c:v>
                </c:pt>
                <c:pt idx="22">
                  <c:v>54</c:v>
                </c:pt>
                <c:pt idx="23">
                  <c:v>53</c:v>
                </c:pt>
                <c:pt idx="24">
                  <c:v>52</c:v>
                </c:pt>
                <c:pt idx="25">
                  <c:v>51</c:v>
                </c:pt>
                <c:pt idx="26">
                  <c:v>50</c:v>
                </c:pt>
                <c:pt idx="27">
                  <c:v>49</c:v>
                </c:pt>
                <c:pt idx="28">
                  <c:v>48</c:v>
                </c:pt>
                <c:pt idx="29">
                  <c:v>47</c:v>
                </c:pt>
                <c:pt idx="30">
                  <c:v>46</c:v>
                </c:pt>
                <c:pt idx="31">
                  <c:v>45</c:v>
                </c:pt>
              </c:numCache>
            </c:numRef>
          </c:val>
          <c:smooth val="0"/>
          <c:extLst>
            <c:ext xmlns:c16="http://schemas.microsoft.com/office/drawing/2014/chart" uri="{C3380CC4-5D6E-409C-BE32-E72D297353CC}">
              <c16:uniqueId val="{0000000A-CB9F-4D7A-9F29-AC74346B4ECA}"/>
            </c:ext>
          </c:extLst>
        </c:ser>
        <c:ser>
          <c:idx val="4"/>
          <c:order val="4"/>
          <c:tx>
            <c:strRef>
              <c:f>'G4'!$G$2</c:f>
              <c:strCache>
                <c:ptCount val="1"/>
                <c:pt idx="0">
                  <c:v>štvrtá ústavná hranica</c:v>
                </c:pt>
              </c:strCache>
            </c:strRef>
          </c:tx>
          <c:spPr>
            <a:ln w="19050" cap="rnd">
              <a:solidFill>
                <a:schemeClr val="tx1"/>
              </a:solidFill>
              <a:prstDash val="sysDot"/>
              <a:round/>
            </a:ln>
            <a:effectLst/>
          </c:spPr>
          <c:marker>
            <c:symbol val="none"/>
          </c:marker>
          <c:dPt>
            <c:idx val="16"/>
            <c:marker>
              <c:symbol val="none"/>
            </c:marker>
            <c:bubble3D val="0"/>
            <c:spPr>
              <a:ln w="19050" cap="rnd">
                <a:noFill/>
                <a:prstDash val="sysDot"/>
                <a:round/>
              </a:ln>
              <a:effectLst/>
            </c:spPr>
            <c:extLst>
              <c:ext xmlns:c16="http://schemas.microsoft.com/office/drawing/2014/chart" uri="{C3380CC4-5D6E-409C-BE32-E72D297353CC}">
                <c16:uniqueId val="{0000000C-CB9F-4D7A-9F29-AC74346B4ECA}"/>
              </c:ext>
            </c:extLst>
          </c:dPt>
          <c:cat>
            <c:numRef>
              <c:f>'G4'!$A$3:$A$34</c:f>
              <c:numCache>
                <c:formatCode>General</c:formatCode>
                <c:ptCount val="3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pt idx="28">
                  <c:v>2024</c:v>
                </c:pt>
                <c:pt idx="29">
                  <c:v>2025</c:v>
                </c:pt>
                <c:pt idx="30">
                  <c:v>2026</c:v>
                </c:pt>
                <c:pt idx="31">
                  <c:v>2027</c:v>
                </c:pt>
              </c:numCache>
            </c:numRef>
          </c:cat>
          <c:val>
            <c:numRef>
              <c:f>'G4'!$G$3:$G$34</c:f>
              <c:numCache>
                <c:formatCode>General</c:formatCode>
                <c:ptCount val="32"/>
                <c:pt idx="16">
                  <c:v>57</c:v>
                </c:pt>
                <c:pt idx="17">
                  <c:v>57</c:v>
                </c:pt>
                <c:pt idx="18">
                  <c:v>57</c:v>
                </c:pt>
                <c:pt idx="19">
                  <c:v>57</c:v>
                </c:pt>
                <c:pt idx="20">
                  <c:v>57</c:v>
                </c:pt>
                <c:pt idx="21">
                  <c:v>57</c:v>
                </c:pt>
                <c:pt idx="22">
                  <c:v>56</c:v>
                </c:pt>
                <c:pt idx="23">
                  <c:v>55</c:v>
                </c:pt>
                <c:pt idx="24">
                  <c:v>54</c:v>
                </c:pt>
                <c:pt idx="25">
                  <c:v>53</c:v>
                </c:pt>
                <c:pt idx="26">
                  <c:v>52</c:v>
                </c:pt>
                <c:pt idx="27">
                  <c:v>51</c:v>
                </c:pt>
                <c:pt idx="28">
                  <c:v>50</c:v>
                </c:pt>
                <c:pt idx="29">
                  <c:v>49</c:v>
                </c:pt>
                <c:pt idx="30">
                  <c:v>48</c:v>
                </c:pt>
                <c:pt idx="31">
                  <c:v>47</c:v>
                </c:pt>
              </c:numCache>
            </c:numRef>
          </c:val>
          <c:smooth val="0"/>
          <c:extLst>
            <c:ext xmlns:c16="http://schemas.microsoft.com/office/drawing/2014/chart" uri="{C3380CC4-5D6E-409C-BE32-E72D297353CC}">
              <c16:uniqueId val="{0000000D-CB9F-4D7A-9F29-AC74346B4ECA}"/>
            </c:ext>
          </c:extLst>
        </c:ser>
        <c:ser>
          <c:idx val="5"/>
          <c:order val="5"/>
          <c:tx>
            <c:strRef>
              <c:f>'G4'!$H$2</c:f>
              <c:strCache>
                <c:ptCount val="1"/>
                <c:pt idx="0">
                  <c:v>piata ústavná hranica</c:v>
                </c:pt>
              </c:strCache>
            </c:strRef>
          </c:tx>
          <c:spPr>
            <a:ln w="19050" cap="rnd">
              <a:solidFill>
                <a:schemeClr val="tx1"/>
              </a:solidFill>
              <a:round/>
            </a:ln>
            <a:effectLst/>
          </c:spPr>
          <c:marker>
            <c:symbol val="none"/>
          </c:marker>
          <c:dPt>
            <c:idx val="16"/>
            <c:marker>
              <c:symbol val="none"/>
            </c:marker>
            <c:bubble3D val="0"/>
            <c:spPr>
              <a:ln w="19050" cap="rnd">
                <a:noFill/>
                <a:round/>
              </a:ln>
              <a:effectLst/>
            </c:spPr>
            <c:extLst>
              <c:ext xmlns:c16="http://schemas.microsoft.com/office/drawing/2014/chart" uri="{C3380CC4-5D6E-409C-BE32-E72D297353CC}">
                <c16:uniqueId val="{0000000F-CB9F-4D7A-9F29-AC74346B4ECA}"/>
              </c:ext>
            </c:extLst>
          </c:dPt>
          <c:cat>
            <c:numRef>
              <c:f>'G4'!$A$3:$A$34</c:f>
              <c:numCache>
                <c:formatCode>General</c:formatCode>
                <c:ptCount val="3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pt idx="28">
                  <c:v>2024</c:v>
                </c:pt>
                <c:pt idx="29">
                  <c:v>2025</c:v>
                </c:pt>
                <c:pt idx="30">
                  <c:v>2026</c:v>
                </c:pt>
                <c:pt idx="31">
                  <c:v>2027</c:v>
                </c:pt>
              </c:numCache>
            </c:numRef>
          </c:cat>
          <c:val>
            <c:numRef>
              <c:f>'G4'!$H$3:$H$34</c:f>
              <c:numCache>
                <c:formatCode>General</c:formatCode>
                <c:ptCount val="32"/>
                <c:pt idx="16">
                  <c:v>60</c:v>
                </c:pt>
                <c:pt idx="17">
                  <c:v>60</c:v>
                </c:pt>
                <c:pt idx="18">
                  <c:v>60</c:v>
                </c:pt>
                <c:pt idx="19">
                  <c:v>60</c:v>
                </c:pt>
                <c:pt idx="20">
                  <c:v>60</c:v>
                </c:pt>
                <c:pt idx="21">
                  <c:v>60</c:v>
                </c:pt>
                <c:pt idx="22">
                  <c:v>59</c:v>
                </c:pt>
                <c:pt idx="23">
                  <c:v>58</c:v>
                </c:pt>
                <c:pt idx="24">
                  <c:v>57</c:v>
                </c:pt>
                <c:pt idx="25">
                  <c:v>56</c:v>
                </c:pt>
                <c:pt idx="26">
                  <c:v>55</c:v>
                </c:pt>
                <c:pt idx="27">
                  <c:v>54</c:v>
                </c:pt>
                <c:pt idx="28">
                  <c:v>53</c:v>
                </c:pt>
                <c:pt idx="29">
                  <c:v>52</c:v>
                </c:pt>
                <c:pt idx="30">
                  <c:v>51</c:v>
                </c:pt>
                <c:pt idx="31">
                  <c:v>50</c:v>
                </c:pt>
              </c:numCache>
            </c:numRef>
          </c:val>
          <c:smooth val="0"/>
          <c:extLst>
            <c:ext xmlns:c16="http://schemas.microsoft.com/office/drawing/2014/chart" uri="{C3380CC4-5D6E-409C-BE32-E72D297353CC}">
              <c16:uniqueId val="{00000010-CB9F-4D7A-9F29-AC74346B4ECA}"/>
            </c:ext>
          </c:extLst>
        </c:ser>
        <c:dLbls>
          <c:showLegendKey val="0"/>
          <c:showVal val="0"/>
          <c:showCatName val="0"/>
          <c:showSerName val="0"/>
          <c:showPercent val="0"/>
          <c:showBubbleSize val="0"/>
        </c:dLbls>
        <c:marker val="1"/>
        <c:smooth val="0"/>
        <c:axId val="348681968"/>
        <c:axId val="349722424"/>
      </c:lineChart>
      <c:catAx>
        <c:axId val="348681968"/>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49722424"/>
        <c:crosses val="autoZero"/>
        <c:auto val="1"/>
        <c:lblAlgn val="ctr"/>
        <c:lblOffset val="100"/>
        <c:noMultiLvlLbl val="0"/>
      </c:catAx>
      <c:valAx>
        <c:axId val="349722424"/>
        <c:scaling>
          <c:orientation val="minMax"/>
          <c:min val="0"/>
        </c:scaling>
        <c:delete val="0"/>
        <c:axPos val="l"/>
        <c:majorGridlines>
          <c:spPr>
            <a:ln w="9525" cap="flat" cmpd="sng" algn="ctr">
              <a:solidFill>
                <a:schemeClr val="accent1">
                  <a:lumMod val="40000"/>
                  <a:lumOff val="60000"/>
                </a:schemeClr>
              </a:solidFill>
              <a:prstDash val="sysDash"/>
              <a:round/>
            </a:ln>
            <a:effectLst/>
          </c:spPr>
        </c:majorGridlines>
        <c:numFmt formatCode="0" sourceLinked="0"/>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48681968"/>
        <c:crosses val="autoZero"/>
        <c:crossBetween val="midCat"/>
      </c:valAx>
      <c:spPr>
        <a:noFill/>
        <a:ln>
          <a:noFill/>
        </a:ln>
        <a:effectLst/>
      </c:spPr>
    </c:plotArea>
    <c:legend>
      <c:legendPos val="r"/>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9.6187464992604305E-2"/>
          <c:y val="6.0574968499728474E-2"/>
          <c:w val="0.3732412179820806"/>
          <c:h val="0.178898750361440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onstantia" panose="02030602050306030303"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77030999356725E-2"/>
          <c:y val="4.8458149779735685E-2"/>
          <c:w val="0.91490998216743069"/>
          <c:h val="0.85752540844288738"/>
        </c:manualLayout>
      </c:layout>
      <c:areaChart>
        <c:grouping val="standard"/>
        <c:varyColors val="0"/>
        <c:ser>
          <c:idx val="0"/>
          <c:order val="0"/>
          <c:tx>
            <c:v>Hrubý dlh</c:v>
          </c:tx>
          <c:spPr>
            <a:solidFill>
              <a:srgbClr val="13B5EA"/>
            </a:solidFill>
            <a:ln w="25400">
              <a:noFill/>
            </a:ln>
            <a:effectLst/>
          </c:spPr>
          <c:dLbls>
            <c:dLbl>
              <c:idx val="0"/>
              <c:layout>
                <c:manualLayout>
                  <c:x val="1.0341261633919333E-2"/>
                  <c:y val="-0.3755458515283842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06-4DD9-BA5B-3631B0B8C606}"/>
                </c:ext>
              </c:extLst>
            </c:dLbl>
            <c:dLbl>
              <c:idx val="1"/>
              <c:layout>
                <c:manualLayout>
                  <c:x val="1.0341261633919338E-2"/>
                  <c:y val="-0.3755458515283843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06-4DD9-BA5B-3631B0B8C606}"/>
                </c:ext>
              </c:extLst>
            </c:dLbl>
            <c:dLbl>
              <c:idx val="2"/>
              <c:layout>
                <c:manualLayout>
                  <c:x val="1.2409513960703205E-2"/>
                  <c:y val="-0.3711790393013100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06-4DD9-BA5B-3631B0B8C606}"/>
                </c:ext>
              </c:extLst>
            </c:dLbl>
            <c:dLbl>
              <c:idx val="3"/>
              <c:layout>
                <c:manualLayout>
                  <c:x val="2.0682523267838296E-3"/>
                  <c:y val="-0.3568281938325991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C06-4DD9-BA5B-3631B0B8C606}"/>
                </c:ext>
              </c:extLst>
            </c:dLbl>
            <c:dLbl>
              <c:idx val="4"/>
              <c:layout>
                <c:manualLayout>
                  <c:x val="-6.2047569803516407E-3"/>
                  <c:y val="-0.365638766519823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C06-4DD9-BA5B-3631B0B8C606}"/>
                </c:ext>
              </c:extLst>
            </c:dLbl>
            <c:dLbl>
              <c:idx val="5"/>
              <c:layout>
                <c:manualLayout>
                  <c:x val="-6.2047569803516025E-3"/>
                  <c:y val="-0.356828193832599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C06-4DD9-BA5B-3631B0B8C606}"/>
                </c:ext>
              </c:extLst>
            </c:dLbl>
            <c:dLbl>
              <c:idx val="6"/>
              <c:layout>
                <c:manualLayout>
                  <c:x val="2.0682523267838678E-3"/>
                  <c:y val="-0.3480176211453744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C06-4DD9-BA5B-3631B0B8C606}"/>
                </c:ext>
              </c:extLst>
            </c:dLbl>
            <c:dLbl>
              <c:idx val="7"/>
              <c:layout>
                <c:manualLayout>
                  <c:x val="-6.2047569803516025E-3"/>
                  <c:y val="-0.35242290748898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C06-4DD9-BA5B-3631B0B8C606}"/>
                </c:ext>
              </c:extLst>
            </c:dLbl>
            <c:dLbl>
              <c:idx val="8"/>
              <c:layout>
                <c:manualLayout>
                  <c:x val="-1.2409513960703281E-2"/>
                  <c:y val="-0.400881057268722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C06-4DD9-BA5B-3631B0B8C606}"/>
                </c:ext>
              </c:extLst>
            </c:dLbl>
            <c:dLbl>
              <c:idx val="9"/>
              <c:layout>
                <c:manualLayout>
                  <c:x val="2.0682523267837919E-3"/>
                  <c:y val="-0.409691629955947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C06-4DD9-BA5B-3631B0B8C606}"/>
                </c:ext>
              </c:extLst>
            </c:dLbl>
            <c:dLbl>
              <c:idx val="10"/>
              <c:layout>
                <c:manualLayout>
                  <c:x val="0"/>
                  <c:y val="-0.409691629955947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C06-4DD9-BA5B-3631B0B8C606}"/>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'G5'!$C$14:$R$14</c:f>
              <c:numCache>
                <c:formatCode>General</c:formatCode>
                <c:ptCount val="16"/>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numCache>
            </c:numRef>
          </c:cat>
          <c:val>
            <c:numRef>
              <c:f>'G5'!$C$15:$R$15</c:f>
              <c:numCache>
                <c:formatCode>0.0</c:formatCode>
                <c:ptCount val="16"/>
                <c:pt idx="0">
                  <c:v>51.729072781411354</c:v>
                </c:pt>
                <c:pt idx="1">
                  <c:v>54.692534043558574</c:v>
                </c:pt>
                <c:pt idx="2">
                  <c:v>53.492590482551783</c:v>
                </c:pt>
                <c:pt idx="3">
                  <c:v>51.685345580710383</c:v>
                </c:pt>
                <c:pt idx="4">
                  <c:v>52.274897496099193</c:v>
                </c:pt>
                <c:pt idx="5">
                  <c:v>51.461499304947807</c:v>
                </c:pt>
                <c:pt idx="6">
                  <c:v>49.408009150517337</c:v>
                </c:pt>
                <c:pt idx="7">
                  <c:v>47.979260454757735</c:v>
                </c:pt>
                <c:pt idx="8">
                  <c:v>58.85250620974103</c:v>
                </c:pt>
                <c:pt idx="9">
                  <c:v>61.039935807662218</c:v>
                </c:pt>
                <c:pt idx="10">
                  <c:v>57.800001641558431</c:v>
                </c:pt>
              </c:numCache>
            </c:numRef>
          </c:val>
          <c:extLst>
            <c:ext xmlns:c16="http://schemas.microsoft.com/office/drawing/2014/chart" uri="{C3380CC4-5D6E-409C-BE32-E72D297353CC}">
              <c16:uniqueId val="{0000000B-3C06-4DD9-BA5B-3631B0B8C606}"/>
            </c:ext>
          </c:extLst>
        </c:ser>
        <c:ser>
          <c:idx val="1"/>
          <c:order val="1"/>
          <c:tx>
            <c:v>Čistý dlh</c:v>
          </c:tx>
          <c:spPr>
            <a:solidFill>
              <a:srgbClr val="B1E8F9"/>
            </a:solidFill>
            <a:ln w="25400">
              <a:noFill/>
            </a:ln>
            <a:effectLst/>
          </c:spPr>
          <c:dLbls>
            <c:dLbl>
              <c:idx val="0"/>
              <c:layout>
                <c:manualLayout>
                  <c:x val="2.481902792140641E-2"/>
                  <c:y val="-0.229074889867841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C06-4DD9-BA5B-3631B0B8C606}"/>
                </c:ext>
              </c:extLst>
            </c:dLbl>
            <c:dLbl>
              <c:idx val="1"/>
              <c:layout>
                <c:manualLayout>
                  <c:x val="8.2730093071354711E-3"/>
                  <c:y val="-0.242290748898678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C06-4DD9-BA5B-3631B0B8C606}"/>
                </c:ext>
              </c:extLst>
            </c:dLbl>
            <c:dLbl>
              <c:idx val="2"/>
              <c:layout>
                <c:manualLayout>
                  <c:x val="-6.2047569803516216E-3"/>
                  <c:y val="-0.259911894273127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C06-4DD9-BA5B-3631B0B8C606}"/>
                </c:ext>
              </c:extLst>
            </c:dLbl>
            <c:dLbl>
              <c:idx val="3"/>
              <c:layout>
                <c:manualLayout>
                  <c:x val="-8.2730093071354711E-3"/>
                  <c:y val="-0.2466960352422908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C06-4DD9-BA5B-3631B0B8C606}"/>
                </c:ext>
              </c:extLst>
            </c:dLbl>
            <c:dLbl>
              <c:idx val="4"/>
              <c:layout>
                <c:manualLayout>
                  <c:x val="-1.2409513960703205E-2"/>
                  <c:y val="-0.24669603524229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C06-4DD9-BA5B-3631B0B8C606}"/>
                </c:ext>
              </c:extLst>
            </c:dLbl>
            <c:dLbl>
              <c:idx val="5"/>
              <c:layout>
                <c:manualLayout>
                  <c:x val="-1.8614270941054847E-2"/>
                  <c:y val="-0.2422907488986783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C06-4DD9-BA5B-3631B0B8C606}"/>
                </c:ext>
              </c:extLst>
            </c:dLbl>
            <c:dLbl>
              <c:idx val="6"/>
              <c:layout>
                <c:manualLayout>
                  <c:x val="-1.2409513960703205E-2"/>
                  <c:y val="-0.2334801762114537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C06-4DD9-BA5B-3631B0B8C606}"/>
                </c:ext>
              </c:extLst>
            </c:dLbl>
            <c:dLbl>
              <c:idx val="7"/>
              <c:layout>
                <c:manualLayout>
                  <c:x val="-8.2730093071354711E-3"/>
                  <c:y val="-0.215859030837004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C06-4DD9-BA5B-3631B0B8C606}"/>
                </c:ext>
              </c:extLst>
            </c:dLbl>
            <c:dLbl>
              <c:idx val="8"/>
              <c:layout>
                <c:manualLayout>
                  <c:x val="4.1365046535677356E-3"/>
                  <c:y val="-0.2422907488986783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C06-4DD9-BA5B-3631B0B8C606}"/>
                </c:ext>
              </c:extLst>
            </c:dLbl>
            <c:dLbl>
              <c:idx val="9"/>
              <c:layout>
                <c:manualLayout>
                  <c:x val="-2.0682523267838678E-3"/>
                  <c:y val="-0.259911894273127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C06-4DD9-BA5B-3631B0B8C606}"/>
                </c:ext>
              </c:extLst>
            </c:dLbl>
            <c:dLbl>
              <c:idx val="10"/>
              <c:layout>
                <c:manualLayout>
                  <c:x val="-1.8614270941054809E-2"/>
                  <c:y val="-0.2599118942731278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C06-4DD9-BA5B-3631B0B8C606}"/>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'G5'!$C$14:$R$14</c:f>
              <c:numCache>
                <c:formatCode>General</c:formatCode>
                <c:ptCount val="16"/>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numCache>
            </c:numRef>
          </c:cat>
          <c:val>
            <c:numRef>
              <c:f>'G5'!$C$16:$R$16</c:f>
              <c:numCache>
                <c:formatCode>0.0</c:formatCode>
                <c:ptCount val="16"/>
                <c:pt idx="0">
                  <c:v>45.03532280686985</c:v>
                </c:pt>
                <c:pt idx="1">
                  <c:v>47.792672580437298</c:v>
                </c:pt>
                <c:pt idx="2">
                  <c:v>49.479860388058334</c:v>
                </c:pt>
                <c:pt idx="3">
                  <c:v>47.266055961860069</c:v>
                </c:pt>
                <c:pt idx="4">
                  <c:v>46.928451538912107</c:v>
                </c:pt>
                <c:pt idx="5">
                  <c:v>45.741639000400383</c:v>
                </c:pt>
                <c:pt idx="6">
                  <c:v>43.330547974012717</c:v>
                </c:pt>
                <c:pt idx="7">
                  <c:v>43.085494496882824</c:v>
                </c:pt>
                <c:pt idx="8">
                  <c:v>48.883744872482268</c:v>
                </c:pt>
                <c:pt idx="9">
                  <c:v>49.60712096368249</c:v>
                </c:pt>
                <c:pt idx="10">
                  <c:v>47.680705943079879</c:v>
                </c:pt>
              </c:numCache>
            </c:numRef>
          </c:val>
          <c:extLst>
            <c:ext xmlns:c16="http://schemas.microsoft.com/office/drawing/2014/chart" uri="{C3380CC4-5D6E-409C-BE32-E72D297353CC}">
              <c16:uniqueId val="{00000017-3C06-4DD9-BA5B-3631B0B8C606}"/>
            </c:ext>
          </c:extLst>
        </c:ser>
        <c:ser>
          <c:idx val="2"/>
          <c:order val="2"/>
          <c:tx>
            <c:v>Hrubý dlh prognóza </c:v>
          </c:tx>
          <c:spPr>
            <a:pattFill prst="dkUpDiag">
              <a:fgClr>
                <a:srgbClr val="13B5EA"/>
              </a:fgClr>
              <a:bgClr>
                <a:schemeClr val="bg1"/>
              </a:bgClr>
            </a:pattFill>
            <a:ln w="25400">
              <a:noFill/>
            </a:ln>
            <a:effectLst/>
          </c:spPr>
          <c:dLbls>
            <c:dLbl>
              <c:idx val="10"/>
              <c:delete val="1"/>
              <c:extLst>
                <c:ext xmlns:c15="http://schemas.microsoft.com/office/drawing/2012/chart" uri="{CE6537A1-D6FC-4f65-9D91-7224C49458BB}"/>
                <c:ext xmlns:c16="http://schemas.microsoft.com/office/drawing/2014/chart" uri="{C3380CC4-5D6E-409C-BE32-E72D297353CC}">
                  <c16:uniqueId val="{00000018-3C06-4DD9-BA5B-3631B0B8C606}"/>
                </c:ext>
              </c:extLst>
            </c:dLbl>
            <c:dLbl>
              <c:idx val="11"/>
              <c:layout>
                <c:manualLayout>
                  <c:x val="-1.0341261633919489E-2"/>
                  <c:y val="-0.414096916299559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C06-4DD9-BA5B-3631B0B8C606}"/>
                </c:ext>
              </c:extLst>
            </c:dLbl>
            <c:dLbl>
              <c:idx val="12"/>
              <c:layout>
                <c:manualLayout>
                  <c:x val="-1.2409513960703205E-2"/>
                  <c:y val="-0.418502202643171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C06-4DD9-BA5B-3631B0B8C606}"/>
                </c:ext>
              </c:extLst>
            </c:dLbl>
            <c:dLbl>
              <c:idx val="13"/>
              <c:layout>
                <c:manualLayout>
                  <c:x val="-1.8614270941054809E-2"/>
                  <c:y val="-0.409691629955947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C06-4DD9-BA5B-3631B0B8C606}"/>
                </c:ext>
              </c:extLst>
            </c:dLbl>
            <c:dLbl>
              <c:idx val="14"/>
              <c:layout>
                <c:manualLayout>
                  <c:x val="-1.8614270941054809E-2"/>
                  <c:y val="-0.4229074889867841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C06-4DD9-BA5B-3631B0B8C606}"/>
                </c:ext>
              </c:extLst>
            </c:dLbl>
            <c:dLbl>
              <c:idx val="15"/>
              <c:layout>
                <c:manualLayout>
                  <c:x val="-1.6546018614270942E-2"/>
                  <c:y val="-0.4229074889867841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C06-4DD9-BA5B-3631B0B8C606}"/>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'G5'!$C$14:$R$14</c:f>
              <c:numCache>
                <c:formatCode>General</c:formatCode>
                <c:ptCount val="16"/>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numCache>
            </c:numRef>
          </c:cat>
          <c:val>
            <c:numRef>
              <c:f>'G5'!$C$17:$R$17</c:f>
              <c:numCache>
                <c:formatCode>General</c:formatCode>
                <c:ptCount val="16"/>
                <c:pt idx="10" formatCode="0.0">
                  <c:v>57.800001641558431</c:v>
                </c:pt>
                <c:pt idx="11" formatCode="0.0">
                  <c:v>56.991189079247782</c:v>
                </c:pt>
                <c:pt idx="12" formatCode="0.0">
                  <c:v>58.726425239818838</c:v>
                </c:pt>
                <c:pt idx="13" formatCode="0.0">
                  <c:v>60.488581546155764</c:v>
                </c:pt>
                <c:pt idx="14" formatCode="0.0">
                  <c:v>62.832854888822474</c:v>
                </c:pt>
                <c:pt idx="15" formatCode="0.0">
                  <c:v>65.119965329433342</c:v>
                </c:pt>
              </c:numCache>
            </c:numRef>
          </c:val>
          <c:extLst>
            <c:ext xmlns:c16="http://schemas.microsoft.com/office/drawing/2014/chart" uri="{C3380CC4-5D6E-409C-BE32-E72D297353CC}">
              <c16:uniqueId val="{0000001E-3C06-4DD9-BA5B-3631B0B8C606}"/>
            </c:ext>
          </c:extLst>
        </c:ser>
        <c:ser>
          <c:idx val="3"/>
          <c:order val="3"/>
          <c:tx>
            <c:v>Čistý dlh prognóza </c:v>
          </c:tx>
          <c:spPr>
            <a:pattFill prst="dkUpDiag">
              <a:fgClr>
                <a:srgbClr val="B1E8F9"/>
              </a:fgClr>
              <a:bgClr>
                <a:schemeClr val="bg1"/>
              </a:bgClr>
            </a:pattFill>
            <a:ln w="25400">
              <a:noFill/>
            </a:ln>
            <a:effectLst/>
          </c:spPr>
          <c:dLbls>
            <c:dLbl>
              <c:idx val="10"/>
              <c:delete val="1"/>
              <c:extLst>
                <c:ext xmlns:c15="http://schemas.microsoft.com/office/drawing/2012/chart" uri="{CE6537A1-D6FC-4f65-9D91-7224C49458BB}"/>
                <c:ext xmlns:c16="http://schemas.microsoft.com/office/drawing/2014/chart" uri="{C3380CC4-5D6E-409C-BE32-E72D297353CC}">
                  <c16:uniqueId val="{0000001F-3C06-4DD9-BA5B-3631B0B8C606}"/>
                </c:ext>
              </c:extLst>
            </c:dLbl>
            <c:dLbl>
              <c:idx val="11"/>
              <c:layout>
                <c:manualLayout>
                  <c:x val="-6.2047569803517543E-3"/>
                  <c:y val="-0.255506607929515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C06-4DD9-BA5B-3631B0B8C606}"/>
                </c:ext>
              </c:extLst>
            </c:dLbl>
            <c:dLbl>
              <c:idx val="12"/>
              <c:layout>
                <c:manualLayout>
                  <c:x val="2.068252326783716E-3"/>
                  <c:y val="-0.273127753303964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C06-4DD9-BA5B-3631B0B8C606}"/>
                </c:ext>
              </c:extLst>
            </c:dLbl>
            <c:dLbl>
              <c:idx val="13"/>
              <c:layout>
                <c:manualLayout>
                  <c:x val="2.0682523267838678E-3"/>
                  <c:y val="-0.2819383259911895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C06-4DD9-BA5B-3631B0B8C606}"/>
                </c:ext>
              </c:extLst>
            </c:dLbl>
            <c:dLbl>
              <c:idx val="14"/>
              <c:layout>
                <c:manualLayout>
                  <c:x val="0"/>
                  <c:y val="-0.3039647577092511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C06-4DD9-BA5B-3631B0B8C606}"/>
                </c:ext>
              </c:extLst>
            </c:dLbl>
            <c:dLbl>
              <c:idx val="15"/>
              <c:layout>
                <c:manualLayout>
                  <c:x val="-1.8614270941054962E-2"/>
                  <c:y val="-0.3171806167400881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C06-4DD9-BA5B-3631B0B8C606}"/>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'G5'!$C$14:$R$14</c:f>
              <c:numCache>
                <c:formatCode>General</c:formatCode>
                <c:ptCount val="16"/>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numCache>
            </c:numRef>
          </c:cat>
          <c:val>
            <c:numRef>
              <c:f>'G5'!$C$18:$R$18</c:f>
              <c:numCache>
                <c:formatCode>General</c:formatCode>
                <c:ptCount val="16"/>
                <c:pt idx="10" formatCode="0.0">
                  <c:v>47.680705943079879</c:v>
                </c:pt>
                <c:pt idx="11" formatCode="0.0">
                  <c:v>48.340733464149075</c:v>
                </c:pt>
                <c:pt idx="12" formatCode="0.0">
                  <c:v>50.891216577457953</c:v>
                </c:pt>
                <c:pt idx="13" formatCode="0.0">
                  <c:v>53.906835457077449</c:v>
                </c:pt>
                <c:pt idx="14" formatCode="0.0">
                  <c:v>57.034524463226965</c:v>
                </c:pt>
                <c:pt idx="15" formatCode="0.0">
                  <c:v>59.354128163142505</c:v>
                </c:pt>
              </c:numCache>
            </c:numRef>
          </c:val>
          <c:extLst>
            <c:ext xmlns:c16="http://schemas.microsoft.com/office/drawing/2014/chart" uri="{C3380CC4-5D6E-409C-BE32-E72D297353CC}">
              <c16:uniqueId val="{00000025-3C06-4DD9-BA5B-3631B0B8C606}"/>
            </c:ext>
          </c:extLst>
        </c:ser>
        <c:dLbls>
          <c:showLegendKey val="0"/>
          <c:showVal val="0"/>
          <c:showCatName val="0"/>
          <c:showSerName val="0"/>
          <c:showPercent val="0"/>
          <c:showBubbleSize val="0"/>
        </c:dLbls>
        <c:axId val="839234912"/>
        <c:axId val="839233600"/>
      </c:areaChart>
      <c:catAx>
        <c:axId val="83923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39233600"/>
        <c:crosses val="autoZero"/>
        <c:auto val="1"/>
        <c:lblAlgn val="ctr"/>
        <c:lblOffset val="100"/>
        <c:noMultiLvlLbl val="0"/>
      </c:catAx>
      <c:valAx>
        <c:axId val="839233600"/>
        <c:scaling>
          <c:orientation val="minMax"/>
        </c:scaling>
        <c:delete val="0"/>
        <c:axPos val="l"/>
        <c:majorGridlines>
          <c:spPr>
            <a:ln w="9525" cap="flat" cmpd="sng" algn="ctr">
              <a:solidFill>
                <a:schemeClr val="accent1">
                  <a:lumMod val="40000"/>
                  <a:lumOff val="60000"/>
                </a:schemeClr>
              </a:solidFill>
              <a:prstDash val="sys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39234912"/>
        <c:crosses val="autoZero"/>
        <c:crossBetween val="midCat"/>
      </c:valAx>
      <c:spPr>
        <a:noFill/>
        <a:ln>
          <a:noFill/>
        </a:ln>
        <a:effectLst/>
      </c:spPr>
    </c:plotArea>
    <c:legend>
      <c:legendPos val="b"/>
      <c:legendEntry>
        <c:idx val="2"/>
        <c:delete val="1"/>
      </c:legendEntry>
      <c:legendEntry>
        <c:idx val="3"/>
        <c:delete val="1"/>
      </c:legendEntry>
      <c:layout>
        <c:manualLayout>
          <c:xMode val="edge"/>
          <c:yMode val="edge"/>
          <c:x val="2.3169915243662267E-2"/>
          <c:y val="6.2255344696886449E-2"/>
          <c:w val="0.30298989166828527"/>
          <c:h val="9.6377967648104398E-2"/>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mn-lt"/>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603013936208611E-2"/>
          <c:y val="2.7234703947661584E-2"/>
          <c:w val="0.9533455343325492"/>
          <c:h val="0.91532922077453693"/>
        </c:manualLayout>
      </c:layout>
      <c:barChart>
        <c:barDir val="bar"/>
        <c:grouping val="clustered"/>
        <c:varyColors val="0"/>
        <c:ser>
          <c:idx val="0"/>
          <c:order val="0"/>
          <c:tx>
            <c:strRef>
              <c:f>'G6'!$A$3</c:f>
              <c:strCache>
                <c:ptCount val="1"/>
                <c:pt idx="0">
                  <c:v>Príspevky k medziročnej zmene dlhu (2023-2027)</c:v>
                </c:pt>
              </c:strCache>
            </c:strRef>
          </c:tx>
          <c:spPr>
            <a:solidFill>
              <a:schemeClr val="accent1"/>
            </a:solidFill>
            <a:ln>
              <a:noFill/>
            </a:ln>
            <a:effectLst/>
          </c:spPr>
          <c:invertIfNegative val="0"/>
          <c:dPt>
            <c:idx val="0"/>
            <c:invertIfNegative val="0"/>
            <c:bubble3D val="0"/>
            <c:spPr>
              <a:solidFill>
                <a:srgbClr val="13B5EA"/>
              </a:solidFill>
              <a:ln>
                <a:noFill/>
              </a:ln>
              <a:effectLst/>
            </c:spPr>
            <c:extLst>
              <c:ext xmlns:c16="http://schemas.microsoft.com/office/drawing/2014/chart" uri="{C3380CC4-5D6E-409C-BE32-E72D297353CC}">
                <c16:uniqueId val="{00000001-B78D-41E9-B7E6-F72CC353B073}"/>
              </c:ext>
            </c:extLst>
          </c:dPt>
          <c:dPt>
            <c:idx val="1"/>
            <c:invertIfNegative val="0"/>
            <c:bubble3D val="0"/>
            <c:spPr>
              <a:solidFill>
                <a:srgbClr val="DCB47B"/>
              </a:solidFill>
              <a:ln>
                <a:noFill/>
              </a:ln>
              <a:effectLst/>
            </c:spPr>
            <c:extLst>
              <c:ext xmlns:c16="http://schemas.microsoft.com/office/drawing/2014/chart" uri="{C3380CC4-5D6E-409C-BE32-E72D297353CC}">
                <c16:uniqueId val="{00000003-B78D-41E9-B7E6-F72CC353B073}"/>
              </c:ext>
            </c:extLst>
          </c:dPt>
          <c:dPt>
            <c:idx val="2"/>
            <c:invertIfNegative val="0"/>
            <c:bubble3D val="0"/>
            <c:spPr>
              <a:solidFill>
                <a:srgbClr val="DCB47B"/>
              </a:solidFill>
              <a:ln>
                <a:noFill/>
              </a:ln>
              <a:effectLst/>
            </c:spPr>
            <c:extLst>
              <c:ext xmlns:c16="http://schemas.microsoft.com/office/drawing/2014/chart" uri="{C3380CC4-5D6E-409C-BE32-E72D297353CC}">
                <c16:uniqueId val="{00000005-B78D-41E9-B7E6-F72CC353B073}"/>
              </c:ext>
            </c:extLst>
          </c:dPt>
          <c:dPt>
            <c:idx val="3"/>
            <c:invertIfNegative val="0"/>
            <c:bubble3D val="0"/>
            <c:spPr>
              <a:solidFill>
                <a:srgbClr val="DCB47B"/>
              </a:solidFill>
              <a:ln>
                <a:noFill/>
              </a:ln>
              <a:effectLst/>
            </c:spPr>
            <c:extLst>
              <c:ext xmlns:c16="http://schemas.microsoft.com/office/drawing/2014/chart" uri="{C3380CC4-5D6E-409C-BE32-E72D297353CC}">
                <c16:uniqueId val="{00000007-B78D-41E9-B7E6-F72CC353B073}"/>
              </c:ext>
            </c:extLst>
          </c:dPt>
          <c:dPt>
            <c:idx val="4"/>
            <c:invertIfNegative val="0"/>
            <c:bubble3D val="0"/>
            <c:spPr>
              <a:solidFill>
                <a:srgbClr val="3657A7"/>
              </a:solidFill>
              <a:ln>
                <a:noFill/>
              </a:ln>
              <a:effectLst/>
            </c:spPr>
            <c:extLst>
              <c:ext xmlns:c16="http://schemas.microsoft.com/office/drawing/2014/chart" uri="{C3380CC4-5D6E-409C-BE32-E72D297353CC}">
                <c16:uniqueId val="{00000009-B78D-41E9-B7E6-F72CC353B073}"/>
              </c:ext>
            </c:extLst>
          </c:dPt>
          <c:dPt>
            <c:idx val="5"/>
            <c:invertIfNegative val="0"/>
            <c:bubble3D val="0"/>
            <c:spPr>
              <a:solidFill>
                <a:srgbClr val="3657A7"/>
              </a:solidFill>
              <a:ln>
                <a:noFill/>
              </a:ln>
              <a:effectLst/>
            </c:spPr>
            <c:extLst>
              <c:ext xmlns:c16="http://schemas.microsoft.com/office/drawing/2014/chart" uri="{C3380CC4-5D6E-409C-BE32-E72D297353CC}">
                <c16:uniqueId val="{0000000B-B78D-41E9-B7E6-F72CC353B073}"/>
              </c:ext>
            </c:extLst>
          </c:dPt>
          <c:dPt>
            <c:idx val="6"/>
            <c:invertIfNegative val="0"/>
            <c:bubble3D val="0"/>
            <c:spPr>
              <a:solidFill>
                <a:schemeClr val="accent4"/>
              </a:solidFill>
              <a:ln>
                <a:noFill/>
              </a:ln>
              <a:effectLst/>
            </c:spPr>
            <c:extLst>
              <c:ext xmlns:c16="http://schemas.microsoft.com/office/drawing/2014/chart" uri="{C3380CC4-5D6E-409C-BE32-E72D297353CC}">
                <c16:uniqueId val="{0000000D-B78D-41E9-B7E6-F72CC353B073}"/>
              </c:ext>
            </c:extLst>
          </c:dPt>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'G6'!$A$3:$A$11</c:f>
              <c:strCache>
                <c:ptCount val="9"/>
                <c:pt idx="0">
                  <c:v>Príspevky k medziročnej zmene dlhu (2023-2027)</c:v>
                </c:pt>
                <c:pt idx="1">
                  <c:v>Strukturalne primarne saldo </c:v>
                </c:pt>
                <c:pt idx="2">
                  <c:v>Jednorazove vplyvy na saldo VS </c:v>
                </c:pt>
                <c:pt idx="3">
                  <c:v>Urokove naklady</c:v>
                </c:pt>
                <c:pt idx="4">
                  <c:v>Potencialny ekon. rast  </c:v>
                </c:pt>
                <c:pt idx="5">
                  <c:v>Vplyv hospodarskeho cyklu</c:v>
                </c:pt>
                <c:pt idx="6">
                  <c:v>Deflator HDP </c:v>
                </c:pt>
                <c:pt idx="7">
                  <c:v>Likvidne financne aktiva</c:v>
                </c:pt>
                <c:pt idx="8">
                  <c:v>Zosuladenie defcitu a dlhu </c:v>
                </c:pt>
              </c:strCache>
            </c:strRef>
          </c:cat>
          <c:val>
            <c:numRef>
              <c:f>'G6'!$B$3:$B$11</c:f>
              <c:numCache>
                <c:formatCode>#\ ##0.0</c:formatCode>
                <c:ptCount val="9"/>
                <c:pt idx="0">
                  <c:v>7.3199636878749157</c:v>
                </c:pt>
                <c:pt idx="1">
                  <c:v>18.562313672750786</c:v>
                </c:pt>
                <c:pt idx="2">
                  <c:v>1.7198757270782203</c:v>
                </c:pt>
                <c:pt idx="3">
                  <c:v>6.7791699143612458</c:v>
                </c:pt>
                <c:pt idx="4">
                  <c:v>-6.1686082780260341</c:v>
                </c:pt>
                <c:pt idx="5">
                  <c:v>0.16920613637705118</c:v>
                </c:pt>
                <c:pt idx="6">
                  <c:v>-12.095806327148773</c:v>
                </c:pt>
                <c:pt idx="7">
                  <c:v>-1.9278284406140296</c:v>
                </c:pt>
                <c:pt idx="8">
                  <c:v>0.28164128309644565</c:v>
                </c:pt>
              </c:numCache>
            </c:numRef>
          </c:val>
          <c:extLst>
            <c:ext xmlns:c16="http://schemas.microsoft.com/office/drawing/2014/chart" uri="{C3380CC4-5D6E-409C-BE32-E72D297353CC}">
              <c16:uniqueId val="{00000012-B78D-41E9-B7E6-F72CC353B073}"/>
            </c:ext>
          </c:extLst>
        </c:ser>
        <c:dLbls>
          <c:showLegendKey val="0"/>
          <c:showVal val="0"/>
          <c:showCatName val="0"/>
          <c:showSerName val="0"/>
          <c:showPercent val="0"/>
          <c:showBubbleSize val="0"/>
        </c:dLbls>
        <c:gapWidth val="40"/>
        <c:axId val="1911540880"/>
        <c:axId val="1693012096"/>
      </c:barChart>
      <c:catAx>
        <c:axId val="1911540880"/>
        <c:scaling>
          <c:orientation val="minMax"/>
        </c:scaling>
        <c:delete val="1"/>
        <c:axPos val="l"/>
        <c:numFmt formatCode="General" sourceLinked="1"/>
        <c:majorTickMark val="out"/>
        <c:minorTickMark val="none"/>
        <c:tickLblPos val="nextTo"/>
        <c:crossAx val="1693012096"/>
        <c:crosses val="autoZero"/>
        <c:auto val="1"/>
        <c:lblAlgn val="ctr"/>
        <c:lblOffset val="100"/>
        <c:noMultiLvlLbl val="0"/>
      </c:catAx>
      <c:valAx>
        <c:axId val="1693012096"/>
        <c:scaling>
          <c:orientation val="minMax"/>
          <c:max val="20"/>
        </c:scaling>
        <c:delete val="0"/>
        <c:axPos val="b"/>
        <c:majorGridlines>
          <c:spPr>
            <a:ln w="9525" cap="flat" cmpd="sng" algn="ctr">
              <a:solidFill>
                <a:srgbClr val="58595B">
                  <a:alpha val="5000"/>
                </a:srgb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1154088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mn-lt"/>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754600857153671E-2"/>
          <c:y val="2.8129804628122691E-2"/>
          <c:w val="0.9138997692402544"/>
          <c:h val="0.88543684547792734"/>
        </c:manualLayout>
      </c:layout>
      <c:barChart>
        <c:barDir val="col"/>
        <c:grouping val="stacked"/>
        <c:varyColors val="0"/>
        <c:ser>
          <c:idx val="5"/>
          <c:order val="5"/>
          <c:spPr>
            <a:solidFill>
              <a:schemeClr val="bg1">
                <a:lumMod val="85000"/>
              </a:schemeClr>
            </a:solidFill>
            <a:ln>
              <a:noFill/>
            </a:ln>
            <a:effectLst/>
          </c:spPr>
          <c:invertIfNegative val="0"/>
          <c:cat>
            <c:numRef>
              <c:f>'G7'!$D$3:$M$3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'G7'!$C$39:$K$39</c:f>
              <c:numCache>
                <c:formatCode>General</c:formatCode>
                <c:ptCount val="9"/>
                <c:pt idx="0">
                  <c:v>15</c:v>
                </c:pt>
                <c:pt idx="1">
                  <c:v>0</c:v>
                </c:pt>
                <c:pt idx="2">
                  <c:v>15</c:v>
                </c:pt>
                <c:pt idx="3">
                  <c:v>0</c:v>
                </c:pt>
                <c:pt idx="4">
                  <c:v>15</c:v>
                </c:pt>
                <c:pt idx="5">
                  <c:v>0</c:v>
                </c:pt>
                <c:pt idx="6">
                  <c:v>15</c:v>
                </c:pt>
                <c:pt idx="7">
                  <c:v>0</c:v>
                </c:pt>
                <c:pt idx="8">
                  <c:v>15</c:v>
                </c:pt>
              </c:numCache>
            </c:numRef>
          </c:val>
          <c:extLst>
            <c:ext xmlns:c16="http://schemas.microsoft.com/office/drawing/2014/chart" uri="{C3380CC4-5D6E-409C-BE32-E72D297353CC}">
              <c16:uniqueId val="{00000000-F32A-4EB9-8469-F073C872C6CD}"/>
            </c:ext>
          </c:extLst>
        </c:ser>
        <c:ser>
          <c:idx val="6"/>
          <c:order val="6"/>
          <c:spPr>
            <a:solidFill>
              <a:schemeClr val="bg1">
                <a:lumMod val="85000"/>
              </a:schemeClr>
            </a:solidFill>
            <a:ln>
              <a:noFill/>
            </a:ln>
            <a:effectLst/>
          </c:spPr>
          <c:invertIfNegative val="0"/>
          <c:cat>
            <c:numRef>
              <c:f>'G7'!$D$3:$M$3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'G7'!$C$40:$K$40</c:f>
              <c:numCache>
                <c:formatCode>General</c:formatCode>
                <c:ptCount val="9"/>
                <c:pt idx="0">
                  <c:v>-15</c:v>
                </c:pt>
                <c:pt idx="1">
                  <c:v>0</c:v>
                </c:pt>
                <c:pt idx="2">
                  <c:v>-15</c:v>
                </c:pt>
                <c:pt idx="3">
                  <c:v>0</c:v>
                </c:pt>
                <c:pt idx="4">
                  <c:v>-15</c:v>
                </c:pt>
                <c:pt idx="5">
                  <c:v>0</c:v>
                </c:pt>
                <c:pt idx="6">
                  <c:v>-15</c:v>
                </c:pt>
                <c:pt idx="7">
                  <c:v>0</c:v>
                </c:pt>
                <c:pt idx="8">
                  <c:v>-15</c:v>
                </c:pt>
              </c:numCache>
            </c:numRef>
          </c:val>
          <c:extLst>
            <c:ext xmlns:c16="http://schemas.microsoft.com/office/drawing/2014/chart" uri="{C3380CC4-5D6E-409C-BE32-E72D297353CC}">
              <c16:uniqueId val="{00000001-F32A-4EB9-8469-F073C872C6CD}"/>
            </c:ext>
          </c:extLst>
        </c:ser>
        <c:dLbls>
          <c:showLegendKey val="0"/>
          <c:showVal val="0"/>
          <c:showCatName val="0"/>
          <c:showSerName val="0"/>
          <c:showPercent val="0"/>
          <c:showBubbleSize val="0"/>
        </c:dLbls>
        <c:gapWidth val="0"/>
        <c:overlap val="100"/>
        <c:axId val="469938264"/>
        <c:axId val="469938656"/>
      </c:barChart>
      <c:barChart>
        <c:barDir val="col"/>
        <c:grouping val="stacked"/>
        <c:varyColors val="0"/>
        <c:ser>
          <c:idx val="1"/>
          <c:order val="1"/>
          <c:tx>
            <c:strRef>
              <c:f>'G7'!$A$5</c:f>
              <c:strCache>
                <c:ptCount val="1"/>
                <c:pt idx="0">
                  <c:v>Úrokové náklady </c:v>
                </c:pt>
              </c:strCache>
            </c:strRef>
          </c:tx>
          <c:spPr>
            <a:solidFill>
              <a:srgbClr val="58595B"/>
            </a:solidFill>
            <a:ln>
              <a:noFill/>
            </a:ln>
            <a:effectLst/>
          </c:spPr>
          <c:invertIfNegative val="0"/>
          <c:dLbls>
            <c:dLbl>
              <c:idx val="5"/>
              <c:layout>
                <c:manualLayout>
                  <c:x val="3.1224887628184383E-2"/>
                  <c:y val="-4.81796554496258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2A-4EB9-8469-F073C872C6C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'G7'!$D$3:$M$3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'G7'!$D$5:$M$5</c:f>
              <c:numCache>
                <c:formatCode>0.0</c:formatCode>
                <c:ptCount val="10"/>
                <c:pt idx="0">
                  <c:v>1.3459850213686388</c:v>
                </c:pt>
                <c:pt idx="1">
                  <c:v>1.2336344083288591</c:v>
                </c:pt>
                <c:pt idx="2">
                  <c:v>1.1821249353876579</c:v>
                </c:pt>
                <c:pt idx="3">
                  <c:v>1.0954561991956022</c:v>
                </c:pt>
                <c:pt idx="4">
                  <c:v>1.0321754570600237</c:v>
                </c:pt>
                <c:pt idx="5">
                  <c:v>1.0433948401013404</c:v>
                </c:pt>
                <c:pt idx="6">
                  <c:v>1.2279750324267678</c:v>
                </c:pt>
                <c:pt idx="7">
                  <c:v>1.3841034257777991</c:v>
                </c:pt>
                <c:pt idx="8">
                  <c:v>1.4928510553579684</c:v>
                </c:pt>
                <c:pt idx="9">
                  <c:v>1.6308455606973706</c:v>
                </c:pt>
              </c:numCache>
            </c:numRef>
          </c:val>
          <c:extLst>
            <c:ext xmlns:c16="http://schemas.microsoft.com/office/drawing/2014/chart" uri="{C3380CC4-5D6E-409C-BE32-E72D297353CC}">
              <c16:uniqueId val="{00000003-F32A-4EB9-8469-F073C872C6CD}"/>
            </c:ext>
          </c:extLst>
        </c:ser>
        <c:ser>
          <c:idx val="2"/>
          <c:order val="2"/>
          <c:tx>
            <c:strRef>
              <c:f>'G7'!$A$6</c:f>
              <c:strCache>
                <c:ptCount val="1"/>
                <c:pt idx="0">
                  <c:v>Primárne saldo </c:v>
                </c:pt>
              </c:strCache>
            </c:strRef>
          </c:tx>
          <c:spPr>
            <a:solidFill>
              <a:srgbClr val="33B4E4"/>
            </a:solidFill>
            <a:ln>
              <a:noFill/>
            </a:ln>
            <a:effectLst/>
          </c:spPr>
          <c:invertIfNegative val="0"/>
          <c:dLbls>
            <c:dLbl>
              <c:idx val="5"/>
              <c:layout>
                <c:manualLayout>
                  <c:x val="0"/>
                  <c:y val="3.24840003509289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2A-4EB9-8469-F073C872C6C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'G7'!$D$3:$M$3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'G7'!$D$6:$M$6</c:f>
              <c:numCache>
                <c:formatCode>0.0</c:formatCode>
                <c:ptCount val="10"/>
                <c:pt idx="0">
                  <c:v>-0.33502198060188243</c:v>
                </c:pt>
                <c:pt idx="1">
                  <c:v>-2.6581014378105013E-2</c:v>
                </c:pt>
                <c:pt idx="2">
                  <c:v>4.1681515465760013</c:v>
                </c:pt>
                <c:pt idx="3">
                  <c:v>4.3350760290460366</c:v>
                </c:pt>
                <c:pt idx="4">
                  <c:v>1.0049985453968424</c:v>
                </c:pt>
                <c:pt idx="5">
                  <c:v>4.655400646773737</c:v>
                </c:pt>
                <c:pt idx="6">
                  <c:v>3.7800273843663001</c:v>
                </c:pt>
                <c:pt idx="7">
                  <c:v>4.274656191379572</c:v>
                </c:pt>
                <c:pt idx="8">
                  <c:v>3.9266001869263532</c:v>
                </c:pt>
                <c:pt idx="9">
                  <c:v>3.7112130612283321</c:v>
                </c:pt>
              </c:numCache>
            </c:numRef>
          </c:val>
          <c:extLst>
            <c:ext xmlns:c16="http://schemas.microsoft.com/office/drawing/2014/chart" uri="{C3380CC4-5D6E-409C-BE32-E72D297353CC}">
              <c16:uniqueId val="{00000005-F32A-4EB9-8469-F073C872C6CD}"/>
            </c:ext>
          </c:extLst>
        </c:ser>
        <c:ser>
          <c:idx val="3"/>
          <c:order val="3"/>
          <c:tx>
            <c:strRef>
              <c:f>'G7'!$A$7</c:f>
              <c:strCache>
                <c:ptCount val="1"/>
                <c:pt idx="0">
                  <c:v>Deflátor HDP (vplyv inflácie) </c:v>
                </c:pt>
              </c:strCache>
            </c:strRef>
          </c:tx>
          <c:spPr>
            <a:solidFill>
              <a:srgbClr val="B7D8EB"/>
            </a:solidFill>
            <a:ln>
              <a:noFill/>
            </a:ln>
            <a:effectLst/>
          </c:spPr>
          <c:invertIfNegative val="0"/>
          <c:dLbls>
            <c:dLbl>
              <c:idx val="5"/>
              <c:tx>
                <c:rich>
                  <a:bodyPr/>
                  <a:lstStyle/>
                  <a:p>
                    <a:fld id="{8656576B-B9B4-4A68-B878-5DD1DF1018DB}" type="VALUE">
                      <a:rPr lang="en-US" b="1"/>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F32A-4EB9-8469-F073C872C6C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'G7'!$D$3:$M$3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'G7'!$D$7:$M$7</c:f>
              <c:numCache>
                <c:formatCode>0.0</c:formatCode>
                <c:ptCount val="10"/>
                <c:pt idx="0">
                  <c:v>-1.0262386544644284</c:v>
                </c:pt>
                <c:pt idx="1">
                  <c:v>-1.2023958245833877</c:v>
                </c:pt>
                <c:pt idx="2">
                  <c:v>-1.1110998279285689</c:v>
                </c:pt>
                <c:pt idx="3">
                  <c:v>-1.3711069116317882</c:v>
                </c:pt>
                <c:pt idx="4">
                  <c:v>-4.2609260350778486</c:v>
                </c:pt>
                <c:pt idx="5">
                  <c:v>-5.5278375683878105</c:v>
                </c:pt>
                <c:pt idx="6">
                  <c:v>-2.4379332496352073</c:v>
                </c:pt>
                <c:pt idx="7">
                  <c:v>-1.4391477927409944</c:v>
                </c:pt>
                <c:pt idx="8">
                  <c:v>-1.2366009995026288</c:v>
                </c:pt>
                <c:pt idx="9">
                  <c:v>-1.4616563710776471</c:v>
                </c:pt>
              </c:numCache>
            </c:numRef>
          </c:val>
          <c:extLst>
            <c:ext xmlns:c16="http://schemas.microsoft.com/office/drawing/2014/chart" uri="{C3380CC4-5D6E-409C-BE32-E72D297353CC}">
              <c16:uniqueId val="{00000007-F32A-4EB9-8469-F073C872C6CD}"/>
            </c:ext>
          </c:extLst>
        </c:ser>
        <c:ser>
          <c:idx val="4"/>
          <c:order val="4"/>
          <c:tx>
            <c:strRef>
              <c:f>'G7'!$A$8</c:f>
              <c:strCache>
                <c:ptCount val="1"/>
                <c:pt idx="0">
                  <c:v>Reálny rast HDP </c:v>
                </c:pt>
              </c:strCache>
            </c:strRef>
          </c:tx>
          <c:spPr>
            <a:solidFill>
              <a:srgbClr val="3657A7"/>
            </a:solidFill>
            <a:ln>
              <a:noFill/>
            </a:ln>
            <a:effectLst/>
          </c:spPr>
          <c:invertIfNegative val="0"/>
          <c:dLbls>
            <c:dLbl>
              <c:idx val="5"/>
              <c:layout>
                <c:manualLayout>
                  <c:x val="5.2574936425595027E-2"/>
                  <c:y val="-1.931783208291355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32A-4EB9-8469-F073C872C6C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'G7'!$D$3:$M$3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'G7'!$D$8:$M$8</c:f>
              <c:numCache>
                <c:formatCode>0.0</c:formatCode>
                <c:ptCount val="10"/>
                <c:pt idx="0">
                  <c:v>-1.9539861650052626</c:v>
                </c:pt>
                <c:pt idx="1">
                  <c:v>-1.1801982755729836</c:v>
                </c:pt>
                <c:pt idx="2">
                  <c:v>1.6175829207656496</c:v>
                </c:pt>
                <c:pt idx="3">
                  <c:v>-2.6658276723186747</c:v>
                </c:pt>
                <c:pt idx="4">
                  <c:v>-0.93191546778891809</c:v>
                </c:pt>
                <c:pt idx="5">
                  <c:v>-0.64735274188829783</c:v>
                </c:pt>
                <c:pt idx="6">
                  <c:v>-0.80391559256692113</c:v>
                </c:pt>
                <c:pt idx="7">
                  <c:v>-1.499537437501969</c:v>
                </c:pt>
                <c:pt idx="8">
                  <c:v>-1.6389421265359754</c:v>
                </c:pt>
                <c:pt idx="9">
                  <c:v>-1.4855990346900119</c:v>
                </c:pt>
              </c:numCache>
            </c:numRef>
          </c:val>
          <c:extLst>
            <c:ext xmlns:c16="http://schemas.microsoft.com/office/drawing/2014/chart" uri="{C3380CC4-5D6E-409C-BE32-E72D297353CC}">
              <c16:uniqueId val="{00000009-F32A-4EB9-8469-F073C872C6CD}"/>
            </c:ext>
          </c:extLst>
        </c:ser>
        <c:ser>
          <c:idx val="7"/>
          <c:order val="7"/>
          <c:tx>
            <c:strRef>
              <c:f>'G7'!$A$9</c:f>
              <c:strCache>
                <c:ptCount val="1"/>
                <c:pt idx="0">
                  <c:v>Likvídne finančné aktíva </c:v>
                </c:pt>
              </c:strCache>
            </c:strRef>
          </c:tx>
          <c:spPr>
            <a:solidFill>
              <a:srgbClr val="CDA37F"/>
            </a:solidFill>
            <a:ln>
              <a:noFill/>
            </a:ln>
            <a:effectLst/>
          </c:spPr>
          <c:invertIfNegative val="0"/>
          <c:dLbls>
            <c:dLbl>
              <c:idx val="5"/>
              <c:layout>
                <c:manualLayout>
                  <c:x val="8.200324009022035E-3"/>
                  <c:y val="-5.4588134118558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32A-4EB9-8469-F073C872C6C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'G7'!$D$3:$M$3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'G7'!$D$9:$M$9</c:f>
              <c:numCache>
                <c:formatCode>0.0</c:formatCode>
                <c:ptCount val="10"/>
                <c:pt idx="0">
                  <c:v>0.73119254894596586</c:v>
                </c:pt>
                <c:pt idx="1">
                  <c:v>-0.93574721250808068</c:v>
                </c:pt>
                <c:pt idx="2">
                  <c:v>4.9708614896169889</c:v>
                </c:pt>
                <c:pt idx="3">
                  <c:v>2.306031876492237</c:v>
                </c:pt>
                <c:pt idx="4">
                  <c:v>-0.37259465628691113</c:v>
                </c:pt>
                <c:pt idx="5">
                  <c:v>-0.43410100508974314</c:v>
                </c:pt>
                <c:pt idx="6">
                  <c:v>-0.34210841415644616</c:v>
                </c:pt>
                <c:pt idx="7">
                  <c:v>-0.9064261001554752</c:v>
                </c:pt>
                <c:pt idx="8">
                  <c:v>-0.49472548208371359</c:v>
                </c:pt>
                <c:pt idx="9">
                  <c:v>0.24953256087134826</c:v>
                </c:pt>
              </c:numCache>
            </c:numRef>
          </c:val>
          <c:extLst>
            <c:ext xmlns:c16="http://schemas.microsoft.com/office/drawing/2014/chart" uri="{C3380CC4-5D6E-409C-BE32-E72D297353CC}">
              <c16:uniqueId val="{0000000B-F32A-4EB9-8469-F073C872C6CD}"/>
            </c:ext>
          </c:extLst>
        </c:ser>
        <c:ser>
          <c:idx val="8"/>
          <c:order val="8"/>
          <c:tx>
            <c:strRef>
              <c:f>'G7'!$A$10</c:f>
              <c:strCache>
                <c:ptCount val="1"/>
                <c:pt idx="0">
                  <c:v>Zosúladenie deficitu a dlhu </c:v>
                </c:pt>
              </c:strCache>
            </c:strRef>
          </c:tx>
          <c:spPr>
            <a:solidFill>
              <a:srgbClr val="E4CB9B"/>
            </a:solidFill>
            <a:ln>
              <a:noFill/>
            </a:ln>
            <a:effectLst/>
          </c:spPr>
          <c:invertIfNegative val="0"/>
          <c:dLbls>
            <c:dLbl>
              <c:idx val="5"/>
              <c:layout>
                <c:manualLayout>
                  <c:x val="2.2988674820300578E-2"/>
                  <c:y val="-8.074985350227401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32A-4EB9-8469-F073C872C6CD}"/>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'G7'!$D$3:$M$3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'G7'!$D$10:$M$10</c:f>
              <c:numCache>
                <c:formatCode>0.0</c:formatCode>
                <c:ptCount val="10"/>
                <c:pt idx="0">
                  <c:v>-0.81542092467350169</c:v>
                </c:pt>
                <c:pt idx="1">
                  <c:v>0.68253922295409652</c:v>
                </c:pt>
                <c:pt idx="2">
                  <c:v>4.5624690565566506E-2</c:v>
                </c:pt>
                <c:pt idx="3">
                  <c:v>-1.512199922862224</c:v>
                </c:pt>
                <c:pt idx="4">
                  <c:v>0.28832799059302516</c:v>
                </c:pt>
                <c:pt idx="5">
                  <c:v>0.1016832661801248</c:v>
                </c:pt>
                <c:pt idx="6">
                  <c:v>0.31484060194652219</c:v>
                </c:pt>
                <c:pt idx="7">
                  <c:v>-4.8793019197165055E-2</c:v>
                </c:pt>
                <c:pt idx="8">
                  <c:v>0.28835002401977494</c:v>
                </c:pt>
                <c:pt idx="9">
                  <c:v>-0.37443958985281123</c:v>
                </c:pt>
              </c:numCache>
            </c:numRef>
          </c:val>
          <c:extLst>
            <c:ext xmlns:c16="http://schemas.microsoft.com/office/drawing/2014/chart" uri="{C3380CC4-5D6E-409C-BE32-E72D297353CC}">
              <c16:uniqueId val="{0000000D-F32A-4EB9-8469-F073C872C6CD}"/>
            </c:ext>
          </c:extLst>
        </c:ser>
        <c:dLbls>
          <c:showLegendKey val="0"/>
          <c:showVal val="0"/>
          <c:showCatName val="0"/>
          <c:showSerName val="0"/>
          <c:showPercent val="0"/>
          <c:showBubbleSize val="0"/>
        </c:dLbls>
        <c:gapWidth val="150"/>
        <c:overlap val="100"/>
        <c:axId val="816403704"/>
        <c:axId val="816405672"/>
      </c:barChart>
      <c:lineChart>
        <c:grouping val="standard"/>
        <c:varyColors val="0"/>
        <c:ser>
          <c:idx val="0"/>
          <c:order val="0"/>
          <c:tx>
            <c:strRef>
              <c:f>'G7'!$A$12</c:f>
              <c:strCache>
                <c:ptCount val="1"/>
                <c:pt idx="0">
                  <c:v>Príspevky k medziročnej zmene dlhu </c:v>
                </c:pt>
              </c:strCache>
            </c:strRef>
          </c:tx>
          <c:spPr>
            <a:ln w="28575" cap="rnd">
              <a:solidFill>
                <a:srgbClr val="98615B"/>
              </a:solidFill>
              <a:round/>
            </a:ln>
            <a:effectLst/>
          </c:spPr>
          <c:marker>
            <c:symbol val="none"/>
          </c:marker>
          <c:cat>
            <c:numRef>
              <c:f>'G7'!$D$3:$M$3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'G7'!$D$12:$M$12</c:f>
              <c:numCache>
                <c:formatCode>0.0</c:formatCode>
                <c:ptCount val="10"/>
                <c:pt idx="0">
                  <c:v>-2.0534901544304702</c:v>
                </c:pt>
                <c:pt idx="1">
                  <c:v>-1.4287486957596016</c:v>
                </c:pt>
                <c:pt idx="2">
                  <c:v>10.873245754983294</c:v>
                </c:pt>
                <c:pt idx="3">
                  <c:v>2.187429597921188</c:v>
                </c:pt>
                <c:pt idx="4">
                  <c:v>-3.2399341661037866</c:v>
                </c:pt>
                <c:pt idx="5">
                  <c:v>-0.80881256231064924</c:v>
                </c:pt>
                <c:pt idx="6">
                  <c:v>1.7352361605710556</c:v>
                </c:pt>
                <c:pt idx="7">
                  <c:v>1.7621563063369265</c:v>
                </c:pt>
                <c:pt idx="8">
                  <c:v>2.3442733426667104</c:v>
                </c:pt>
                <c:pt idx="9">
                  <c:v>2.2871104406108671</c:v>
                </c:pt>
              </c:numCache>
            </c:numRef>
          </c:val>
          <c:smooth val="0"/>
          <c:extLst>
            <c:ext xmlns:c16="http://schemas.microsoft.com/office/drawing/2014/chart" uri="{C3380CC4-5D6E-409C-BE32-E72D297353CC}">
              <c16:uniqueId val="{0000000E-F32A-4EB9-8469-F073C872C6CD}"/>
            </c:ext>
          </c:extLst>
        </c:ser>
        <c:dLbls>
          <c:showLegendKey val="0"/>
          <c:showVal val="0"/>
          <c:showCatName val="0"/>
          <c:showSerName val="0"/>
          <c:showPercent val="0"/>
          <c:showBubbleSize val="0"/>
        </c:dLbls>
        <c:marker val="1"/>
        <c:smooth val="0"/>
        <c:axId val="816403704"/>
        <c:axId val="816405672"/>
      </c:lineChart>
      <c:catAx>
        <c:axId val="4699382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69938656"/>
        <c:crosses val="autoZero"/>
        <c:auto val="1"/>
        <c:lblAlgn val="ctr"/>
        <c:lblOffset val="100"/>
        <c:noMultiLvlLbl val="0"/>
      </c:catAx>
      <c:valAx>
        <c:axId val="469938656"/>
        <c:scaling>
          <c:orientation val="minMax"/>
          <c:max val="15"/>
          <c:min val="-15"/>
        </c:scaling>
        <c:delete val="0"/>
        <c:axPos val="l"/>
        <c:majorGridlines>
          <c:spPr>
            <a:ln w="9525" cap="flat" cmpd="sng" algn="ctr">
              <a:solidFill>
                <a:schemeClr val="bg1">
                  <a:lumMod val="9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69938264"/>
        <c:crosses val="autoZero"/>
        <c:crossBetween val="between"/>
      </c:valAx>
      <c:valAx>
        <c:axId val="816405672"/>
        <c:scaling>
          <c:orientation val="minMax"/>
          <c:max val="15"/>
          <c:min val="-15"/>
        </c:scaling>
        <c:delete val="1"/>
        <c:axPos val="r"/>
        <c:numFmt formatCode="0.0" sourceLinked="1"/>
        <c:majorTickMark val="out"/>
        <c:minorTickMark val="none"/>
        <c:tickLblPos val="nextTo"/>
        <c:crossAx val="816403704"/>
        <c:crosses val="max"/>
        <c:crossBetween val="between"/>
      </c:valAx>
      <c:catAx>
        <c:axId val="816403704"/>
        <c:scaling>
          <c:orientation val="minMax"/>
        </c:scaling>
        <c:delete val="1"/>
        <c:axPos val="b"/>
        <c:numFmt formatCode="General" sourceLinked="1"/>
        <c:majorTickMark val="out"/>
        <c:minorTickMark val="none"/>
        <c:tickLblPos val="nextTo"/>
        <c:crossAx val="816405672"/>
        <c:crossesAt val="0"/>
        <c:auto val="1"/>
        <c:lblAlgn val="ctr"/>
        <c:lblOffset val="100"/>
        <c:noMultiLvlLbl val="0"/>
      </c:catAx>
      <c:spPr>
        <a:noFill/>
        <a:ln>
          <a:noFill/>
        </a:ln>
        <a:effectLst/>
      </c:spPr>
    </c:plotArea>
    <c:legend>
      <c:legendPos val="b"/>
      <c:legendEntry>
        <c:idx val="0"/>
        <c:delete val="1"/>
      </c:legendEntry>
      <c:legendEntry>
        <c:idx val="1"/>
        <c:delete val="1"/>
      </c:legendEntry>
      <c:legendEntry>
        <c:idx val="8"/>
        <c:delete val="1"/>
      </c:legendEntry>
      <c:layout>
        <c:manualLayout>
          <c:xMode val="edge"/>
          <c:yMode val="edge"/>
          <c:x val="6.7840945120198837E-2"/>
          <c:y val="0.61553015873015871"/>
          <c:w val="0.32031818164314074"/>
          <c:h val="0.3103462962962962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900">
          <a:latin typeface="Constantia" panose="02030602050306030303" pitchFamily="18"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41916666666668"/>
          <c:y val="3.5806746031746037E-2"/>
          <c:w val="0.85862729658792647"/>
          <c:h val="0.66017420634920643"/>
        </c:manualLayout>
      </c:layout>
      <c:barChart>
        <c:barDir val="col"/>
        <c:grouping val="stacked"/>
        <c:varyColors val="0"/>
        <c:ser>
          <c:idx val="0"/>
          <c:order val="0"/>
          <c:tx>
            <c:strRef>
              <c:f>'G9'!$A$3</c:f>
              <c:strCache>
                <c:ptCount val="1"/>
                <c:pt idx="0">
                  <c:v>Daňové príjmy</c:v>
                </c:pt>
              </c:strCache>
            </c:strRef>
          </c:tx>
          <c:spPr>
            <a:solidFill>
              <a:srgbClr val="13B5EA"/>
            </a:solidFill>
            <a:ln w="25400">
              <a:noFill/>
            </a:ln>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0C-4023-83AC-B6B661331506}"/>
                </c:ext>
              </c:extLst>
            </c:dLbl>
            <c:spPr>
              <a:noFill/>
              <a:ln>
                <a:noFill/>
              </a:ln>
              <a:effectLst/>
            </c:spPr>
            <c:txPr>
              <a:bodyPr/>
              <a:lstStyle/>
              <a:p>
                <a:pPr>
                  <a:defRPr sz="1000" b="1"/>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'G9'!$B$2:$M$2</c:f>
              <c:strCache>
                <c:ptCount val="12"/>
                <c:pt idx="0">
                  <c:v>2013</c:v>
                </c:pt>
                <c:pt idx="1">
                  <c:v>2014</c:v>
                </c:pt>
                <c:pt idx="2">
                  <c:v>2015</c:v>
                </c:pt>
                <c:pt idx="3">
                  <c:v>2016</c:v>
                </c:pt>
                <c:pt idx="4">
                  <c:v>2017</c:v>
                </c:pt>
                <c:pt idx="5">
                  <c:v>2018</c:v>
                </c:pt>
                <c:pt idx="6">
                  <c:v>2019</c:v>
                </c:pt>
                <c:pt idx="7">
                  <c:v>2020</c:v>
                </c:pt>
                <c:pt idx="8">
                  <c:v>2021</c:v>
                </c:pt>
                <c:pt idx="9">
                  <c:v>2022</c:v>
                </c:pt>
                <c:pt idx="11">
                  <c:v>Ø ´13-´22</c:v>
                </c:pt>
              </c:strCache>
            </c:strRef>
          </c:cat>
          <c:val>
            <c:numRef>
              <c:f>'G9'!$B$3:$M$3</c:f>
              <c:numCache>
                <c:formatCode>#\ ##0.0</c:formatCode>
                <c:ptCount val="12"/>
                <c:pt idx="0">
                  <c:v>78.40622171577472</c:v>
                </c:pt>
                <c:pt idx="1">
                  <c:v>79.1597972437837</c:v>
                </c:pt>
                <c:pt idx="2">
                  <c:v>75.682414507964438</c:v>
                </c:pt>
                <c:pt idx="3">
                  <c:v>82.496848840683214</c:v>
                </c:pt>
                <c:pt idx="4">
                  <c:v>82.59417526927399</c:v>
                </c:pt>
                <c:pt idx="5">
                  <c:v>84.118164633008178</c:v>
                </c:pt>
                <c:pt idx="6">
                  <c:v>85.184765036707418</c:v>
                </c:pt>
                <c:pt idx="7">
                  <c:v>83.802297807167747</c:v>
                </c:pt>
                <c:pt idx="8">
                  <c:v>85.541988484357745</c:v>
                </c:pt>
                <c:pt idx="9">
                  <c:v>87.595314655048199</c:v>
                </c:pt>
                <c:pt idx="11">
                  <c:v>82.458198819376932</c:v>
                </c:pt>
              </c:numCache>
            </c:numRef>
          </c:val>
          <c:extLst>
            <c:ext xmlns:c16="http://schemas.microsoft.com/office/drawing/2014/chart" uri="{C3380CC4-5D6E-409C-BE32-E72D297353CC}">
              <c16:uniqueId val="{00000006-2B56-47A4-848D-480E394BE3EA}"/>
            </c:ext>
          </c:extLst>
        </c:ser>
        <c:ser>
          <c:idx val="1"/>
          <c:order val="1"/>
          <c:tx>
            <c:strRef>
              <c:f>'G9'!$A$4</c:f>
              <c:strCache>
                <c:ptCount val="1"/>
                <c:pt idx="0">
                  <c:v>Nedaňové príjmy</c:v>
                </c:pt>
              </c:strCache>
            </c:strRef>
          </c:tx>
          <c:spPr>
            <a:solidFill>
              <a:srgbClr val="DCB47B"/>
            </a:solidFill>
            <a:ln w="25400">
              <a:noFill/>
            </a:ln>
          </c:spPr>
          <c:invertIfNegative val="0"/>
          <c:dLbls>
            <c:dLbl>
              <c:idx val="11"/>
              <c:layout>
                <c:manualLayout>
                  <c:x val="-3.041388888888889E-3"/>
                  <c:y val="-1.154913907013242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0C-4023-83AC-B6B661331506}"/>
                </c:ext>
              </c:extLst>
            </c:dLbl>
            <c:spPr>
              <a:noFill/>
              <a:ln>
                <a:noFill/>
              </a:ln>
              <a:effectLst/>
            </c:spPr>
            <c:txPr>
              <a:bodyPr/>
              <a:lstStyle/>
              <a:p>
                <a:pPr>
                  <a:defRPr sz="1000" b="1"/>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'G9'!$B$2:$M$2</c:f>
              <c:strCache>
                <c:ptCount val="12"/>
                <c:pt idx="0">
                  <c:v>2013</c:v>
                </c:pt>
                <c:pt idx="1">
                  <c:v>2014</c:v>
                </c:pt>
                <c:pt idx="2">
                  <c:v>2015</c:v>
                </c:pt>
                <c:pt idx="3">
                  <c:v>2016</c:v>
                </c:pt>
                <c:pt idx="4">
                  <c:v>2017</c:v>
                </c:pt>
                <c:pt idx="5">
                  <c:v>2018</c:v>
                </c:pt>
                <c:pt idx="6">
                  <c:v>2019</c:v>
                </c:pt>
                <c:pt idx="7">
                  <c:v>2020</c:v>
                </c:pt>
                <c:pt idx="8">
                  <c:v>2021</c:v>
                </c:pt>
                <c:pt idx="9">
                  <c:v>2022</c:v>
                </c:pt>
                <c:pt idx="11">
                  <c:v>Ø ´13-´22</c:v>
                </c:pt>
              </c:strCache>
            </c:strRef>
          </c:cat>
          <c:val>
            <c:numRef>
              <c:f>'G9'!$B$4:$M$4</c:f>
              <c:numCache>
                <c:formatCode>#\ ##0.0</c:formatCode>
                <c:ptCount val="12"/>
                <c:pt idx="0">
                  <c:v>13.901380039876599</c:v>
                </c:pt>
                <c:pt idx="1">
                  <c:v>13.280960399582456</c:v>
                </c:pt>
                <c:pt idx="2">
                  <c:v>12.565651898652764</c:v>
                </c:pt>
                <c:pt idx="3">
                  <c:v>13.328650800818389</c:v>
                </c:pt>
                <c:pt idx="4">
                  <c:v>11.763960259646225</c:v>
                </c:pt>
                <c:pt idx="5">
                  <c:v>13.013459667334148</c:v>
                </c:pt>
                <c:pt idx="6">
                  <c:v>12.087026961218241</c:v>
                </c:pt>
                <c:pt idx="7">
                  <c:v>12.808570509303829</c:v>
                </c:pt>
                <c:pt idx="8">
                  <c:v>11.237062972482379</c:v>
                </c:pt>
                <c:pt idx="9">
                  <c:v>8.2578895047831384</c:v>
                </c:pt>
                <c:pt idx="11">
                  <c:v>12.224461301369818</c:v>
                </c:pt>
              </c:numCache>
            </c:numRef>
          </c:val>
          <c:extLst>
            <c:ext xmlns:c16="http://schemas.microsoft.com/office/drawing/2014/chart" uri="{C3380CC4-5D6E-409C-BE32-E72D297353CC}">
              <c16:uniqueId val="{00000007-2B56-47A4-848D-480E394BE3EA}"/>
            </c:ext>
          </c:extLst>
        </c:ser>
        <c:ser>
          <c:idx val="2"/>
          <c:order val="2"/>
          <c:tx>
            <c:strRef>
              <c:f>'G9'!$A$5</c:f>
              <c:strCache>
                <c:ptCount val="1"/>
                <c:pt idx="0">
                  <c:v>Granty a transfery</c:v>
                </c:pt>
              </c:strCache>
            </c:strRef>
          </c:tx>
          <c:spPr>
            <a:solidFill>
              <a:srgbClr val="58595B"/>
            </a:solidFill>
            <a:ln w="25400">
              <a:noFill/>
            </a:ln>
          </c:spPr>
          <c:invertIfNegative val="0"/>
          <c:dLbls>
            <c:dLbl>
              <c:idx val="11"/>
              <c:layout>
                <c:manualLayout>
                  <c:x val="-3.7305555555542622E-4"/>
                  <c:y val="-4.398015873015873E-3"/>
                </c:manualLayout>
              </c:layout>
              <c:showLegendKey val="0"/>
              <c:showVal val="1"/>
              <c:showCatName val="0"/>
              <c:showSerName val="0"/>
              <c:showPercent val="0"/>
              <c:showBubbleSize val="0"/>
              <c:extLst>
                <c:ext xmlns:c15="http://schemas.microsoft.com/office/drawing/2012/chart" uri="{CE6537A1-D6FC-4f65-9D91-7224C49458BB}">
                  <c15:layout>
                    <c:manualLayout>
                      <c:w val="8.5261388888888887E-2"/>
                      <c:h val="9.7921031746031742E-2"/>
                    </c:manualLayout>
                  </c15:layout>
                </c:ext>
                <c:ext xmlns:c16="http://schemas.microsoft.com/office/drawing/2014/chart" uri="{C3380CC4-5D6E-409C-BE32-E72D297353CC}">
                  <c16:uniqueId val="{00000002-D40C-4023-83AC-B6B661331506}"/>
                </c:ext>
              </c:extLst>
            </c:dLbl>
            <c:spPr>
              <a:noFill/>
              <a:ln>
                <a:noFill/>
              </a:ln>
              <a:effectLst/>
            </c:spPr>
            <c:txPr>
              <a:bodyPr/>
              <a:lstStyle/>
              <a:p>
                <a:pPr>
                  <a:defRPr sz="1000" b="1">
                    <a:solidFill>
                      <a:schemeClr val="bg1"/>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'G9'!$B$2:$M$2</c:f>
              <c:strCache>
                <c:ptCount val="12"/>
                <c:pt idx="0">
                  <c:v>2013</c:v>
                </c:pt>
                <c:pt idx="1">
                  <c:v>2014</c:v>
                </c:pt>
                <c:pt idx="2">
                  <c:v>2015</c:v>
                </c:pt>
                <c:pt idx="3">
                  <c:v>2016</c:v>
                </c:pt>
                <c:pt idx="4">
                  <c:v>2017</c:v>
                </c:pt>
                <c:pt idx="5">
                  <c:v>2018</c:v>
                </c:pt>
                <c:pt idx="6">
                  <c:v>2019</c:v>
                </c:pt>
                <c:pt idx="7">
                  <c:v>2020</c:v>
                </c:pt>
                <c:pt idx="8">
                  <c:v>2021</c:v>
                </c:pt>
                <c:pt idx="9">
                  <c:v>2022</c:v>
                </c:pt>
                <c:pt idx="11">
                  <c:v>Ø ´13-´22</c:v>
                </c:pt>
              </c:strCache>
            </c:strRef>
          </c:cat>
          <c:val>
            <c:numRef>
              <c:f>'G9'!$B$5:$M$5</c:f>
              <c:numCache>
                <c:formatCode>#\ ##0.0</c:formatCode>
                <c:ptCount val="12"/>
                <c:pt idx="0">
                  <c:v>7.6923982443486816</c:v>
                </c:pt>
                <c:pt idx="1">
                  <c:v>7.5592423566338329</c:v>
                </c:pt>
                <c:pt idx="2">
                  <c:v>11.751933593382811</c:v>
                </c:pt>
                <c:pt idx="3">
                  <c:v>4.1745003584983991</c:v>
                </c:pt>
                <c:pt idx="4">
                  <c:v>5.6418644710797832</c:v>
                </c:pt>
                <c:pt idx="5">
                  <c:v>2.8683756996576668</c:v>
                </c:pt>
                <c:pt idx="6">
                  <c:v>2.7282080020743327</c:v>
                </c:pt>
                <c:pt idx="7">
                  <c:v>3.3891316835284178</c:v>
                </c:pt>
                <c:pt idx="8">
                  <c:v>3.2209485431598788</c:v>
                </c:pt>
                <c:pt idx="9">
                  <c:v>4.1467958401686644</c:v>
                </c:pt>
                <c:pt idx="11">
                  <c:v>5.3173398792532476</c:v>
                </c:pt>
              </c:numCache>
            </c:numRef>
          </c:val>
          <c:extLst>
            <c:ext xmlns:c16="http://schemas.microsoft.com/office/drawing/2014/chart" uri="{C3380CC4-5D6E-409C-BE32-E72D297353CC}">
              <c16:uniqueId val="{00000008-2B56-47A4-848D-480E394BE3EA}"/>
            </c:ext>
          </c:extLst>
        </c:ser>
        <c:dLbls>
          <c:showLegendKey val="0"/>
          <c:showVal val="0"/>
          <c:showCatName val="0"/>
          <c:showSerName val="0"/>
          <c:showPercent val="0"/>
          <c:showBubbleSize val="0"/>
        </c:dLbls>
        <c:gapWidth val="45"/>
        <c:overlap val="100"/>
        <c:axId val="443937656"/>
        <c:axId val="1"/>
      </c:barChart>
      <c:catAx>
        <c:axId val="443937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sz="1050">
                <a:solidFill>
                  <a:schemeClr val="tx1">
                    <a:lumMod val="65000"/>
                    <a:lumOff val="35000"/>
                  </a:schemeClr>
                </a:solidFill>
              </a:defRPr>
            </a:pPr>
            <a:endParaRPr lang="en-US"/>
          </a:p>
        </c:txPr>
        <c:crossAx val="1"/>
        <c:crosses val="autoZero"/>
        <c:auto val="1"/>
        <c:lblAlgn val="ctr"/>
        <c:lblOffset val="100"/>
        <c:tickLblSkip val="1"/>
        <c:noMultiLvlLbl val="0"/>
      </c:catAx>
      <c:valAx>
        <c:axId val="1"/>
        <c:scaling>
          <c:orientation val="minMax"/>
          <c:max val="100"/>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none"/>
        <c:minorTickMark val="none"/>
        <c:tickLblPos val="nextTo"/>
        <c:spPr>
          <a:ln w="6350">
            <a:noFill/>
          </a:ln>
        </c:spPr>
        <c:txPr>
          <a:bodyPr rot="-60000000" vert="horz"/>
          <a:lstStyle/>
          <a:p>
            <a:pPr>
              <a:defRPr>
                <a:solidFill>
                  <a:schemeClr val="tx1">
                    <a:lumMod val="65000"/>
                    <a:lumOff val="35000"/>
                  </a:schemeClr>
                </a:solidFill>
              </a:defRPr>
            </a:pPr>
            <a:endParaRPr lang="en-US"/>
          </a:p>
        </c:txPr>
        <c:crossAx val="443937656"/>
        <c:crosses val="autoZero"/>
        <c:crossBetween val="between"/>
      </c:valAx>
      <c:spPr>
        <a:noFill/>
        <a:ln w="25400">
          <a:noFill/>
        </a:ln>
      </c:spPr>
    </c:plotArea>
    <c:legend>
      <c:legendPos val="b"/>
      <c:layout>
        <c:manualLayout>
          <c:xMode val="edge"/>
          <c:yMode val="edge"/>
          <c:x val="1.511694444444444E-2"/>
          <c:y val="0.83731706349206347"/>
          <c:w val="0.84704029643353418"/>
          <c:h val="0.15903253968253969"/>
        </c:manualLayout>
      </c:layout>
      <c:overlay val="0"/>
      <c:spPr>
        <a:noFill/>
        <a:ln w="25400">
          <a:noFill/>
        </a:ln>
      </c:spPr>
      <c:txPr>
        <a:bodyPr rot="0" vert="horz"/>
        <a:lstStyle/>
        <a:p>
          <a:pPr>
            <a:defRPr sz="1100">
              <a:solidFill>
                <a:schemeClr val="tx1">
                  <a:lumMod val="65000"/>
                  <a:lumOff val="35000"/>
                </a:schemeClr>
              </a:solidFill>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mn-lt"/>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432924771159845"/>
          <c:y val="5.8173809523809523E-2"/>
          <c:w val="0.50473166666666669"/>
          <c:h val="0.72104523809523813"/>
        </c:manualLayout>
      </c:layout>
      <c:pieChart>
        <c:varyColors val="1"/>
        <c:ser>
          <c:idx val="0"/>
          <c:order val="0"/>
          <c:spPr>
            <a:solidFill>
              <a:srgbClr val="13B5EA"/>
            </a:solidFill>
          </c:spPr>
          <c:dPt>
            <c:idx val="0"/>
            <c:bubble3D val="0"/>
            <c:spPr>
              <a:solidFill>
                <a:srgbClr val="13B5EA"/>
              </a:solidFill>
              <a:ln w="19050">
                <a:solidFill>
                  <a:schemeClr val="lt1"/>
                </a:solidFill>
              </a:ln>
              <a:effectLst/>
            </c:spPr>
            <c:extLst>
              <c:ext xmlns:c16="http://schemas.microsoft.com/office/drawing/2014/chart" uri="{C3380CC4-5D6E-409C-BE32-E72D297353CC}">
                <c16:uniqueId val="{00000001-3344-43F1-817C-39F8F6CA21F1}"/>
              </c:ext>
            </c:extLst>
          </c:dPt>
          <c:dPt>
            <c:idx val="1"/>
            <c:bubble3D val="0"/>
            <c:spPr>
              <a:solidFill>
                <a:srgbClr val="58595B"/>
              </a:solidFill>
              <a:ln w="19050">
                <a:solidFill>
                  <a:schemeClr val="lt1"/>
                </a:solidFill>
              </a:ln>
              <a:effectLst/>
            </c:spPr>
            <c:extLst>
              <c:ext xmlns:c16="http://schemas.microsoft.com/office/drawing/2014/chart" uri="{C3380CC4-5D6E-409C-BE32-E72D297353CC}">
                <c16:uniqueId val="{00000003-3344-43F1-817C-39F8F6CA21F1}"/>
              </c:ext>
            </c:extLst>
          </c:dPt>
          <c:dPt>
            <c:idx val="2"/>
            <c:bubble3D val="0"/>
            <c:spPr>
              <a:solidFill>
                <a:srgbClr val="DCB47B"/>
              </a:solidFill>
              <a:ln w="19050">
                <a:solidFill>
                  <a:schemeClr val="lt1"/>
                </a:solidFill>
              </a:ln>
              <a:effectLst/>
            </c:spPr>
            <c:extLst>
              <c:ext xmlns:c16="http://schemas.microsoft.com/office/drawing/2014/chart" uri="{C3380CC4-5D6E-409C-BE32-E72D297353CC}">
                <c16:uniqueId val="{00000005-3344-43F1-817C-39F8F6CA21F1}"/>
              </c:ext>
            </c:extLst>
          </c:dPt>
          <c:dLbls>
            <c:dLbl>
              <c:idx val="1"/>
              <c:layout>
                <c:manualLayout>
                  <c:x val="6.6725833333333331E-2"/>
                  <c:y val="0.10113055555555556"/>
                </c:manualLayout>
              </c:layout>
              <c:numFmt formatCode="0.0" sourceLinked="0"/>
              <c:spPr>
                <a:noFill/>
                <a:ln w="25400">
                  <a:noFill/>
                </a:ln>
              </c:spPr>
              <c:txPr>
                <a:bodyPr rot="0" vert="horz"/>
                <a:lstStyle/>
                <a:p>
                  <a:pPr>
                    <a:defRPr sz="1100" b="1">
                      <a:solidFill>
                        <a:schemeClr val="bg1"/>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44-43F1-817C-39F8F6CA21F1}"/>
                </c:ext>
              </c:extLst>
            </c:dLbl>
            <c:numFmt formatCode="0.0" sourceLinked="0"/>
            <c:spPr>
              <a:noFill/>
              <a:ln w="25400">
                <a:noFill/>
              </a:ln>
            </c:spPr>
            <c:txPr>
              <a:bodyPr rot="0" vert="horz"/>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'G10'!$F$3:$F$5</c:f>
              <c:strCache>
                <c:ptCount val="3"/>
                <c:pt idx="0">
                  <c:v>Príjmy (daňové a nedaňové) prognózované VpDP</c:v>
                </c:pt>
                <c:pt idx="1">
                  <c:v>Neprognózované - vplyv metodiky*</c:v>
                </c:pt>
                <c:pt idx="2">
                  <c:v>Ostatné (daňové a nedaňové) príjmy neprognózované VpDP</c:v>
                </c:pt>
              </c:strCache>
            </c:strRef>
          </c:cat>
          <c:val>
            <c:numRef>
              <c:f>'G10'!$G$3:$G$5</c:f>
              <c:numCache>
                <c:formatCode>#\ ##0.0</c:formatCode>
                <c:ptCount val="3"/>
                <c:pt idx="0">
                  <c:v>86.744472307662249</c:v>
                </c:pt>
                <c:pt idx="1">
                  <c:v>4.9490202849302127</c:v>
                </c:pt>
                <c:pt idx="2">
                  <c:v>8.3065074074075351</c:v>
                </c:pt>
              </c:numCache>
            </c:numRef>
          </c:val>
          <c:extLst>
            <c:ext xmlns:c16="http://schemas.microsoft.com/office/drawing/2014/chart" uri="{C3380CC4-5D6E-409C-BE32-E72D297353CC}">
              <c16:uniqueId val="{00000006-3344-43F1-817C-39F8F6CA21F1}"/>
            </c:ext>
          </c:extLst>
        </c:ser>
        <c:dLbls>
          <c:showLegendKey val="0"/>
          <c:showVal val="0"/>
          <c:showCatName val="0"/>
          <c:showSerName val="0"/>
          <c:showPercent val="0"/>
          <c:showBubbleSize val="0"/>
          <c:showLeaderLines val="0"/>
        </c:dLbls>
        <c:firstSliceAng val="0"/>
      </c:pieChart>
      <c:spPr>
        <a:noFill/>
        <a:ln w="25400">
          <a:noFill/>
        </a:ln>
      </c:spPr>
    </c:plotArea>
    <c:legend>
      <c:legendPos val="b"/>
      <c:legendEntry>
        <c:idx val="0"/>
        <c:txPr>
          <a:bodyPr rot="0" vert="horz"/>
          <a:lstStyle/>
          <a:p>
            <a:pPr>
              <a:defRPr sz="1050">
                <a:solidFill>
                  <a:schemeClr val="tx1">
                    <a:lumMod val="65000"/>
                    <a:lumOff val="35000"/>
                  </a:schemeClr>
                </a:solidFill>
              </a:defRPr>
            </a:pPr>
            <a:endParaRPr lang="en-US"/>
          </a:p>
        </c:txPr>
      </c:legendEntry>
      <c:layout>
        <c:manualLayout>
          <c:xMode val="edge"/>
          <c:yMode val="edge"/>
          <c:x val="6.9768918040715158E-3"/>
          <c:y val="0.78634642857142845"/>
          <c:w val="0.97367360329958752"/>
          <c:h val="0.21019285714285715"/>
        </c:manualLayout>
      </c:layout>
      <c:overlay val="0"/>
      <c:spPr>
        <a:noFill/>
        <a:ln w="25400">
          <a:noFill/>
        </a:ln>
      </c:spPr>
      <c:txPr>
        <a:bodyPr rot="0" vert="horz"/>
        <a:lstStyle/>
        <a:p>
          <a:pPr>
            <a:defRPr sz="1050">
              <a:solidFill>
                <a:schemeClr val="tx1">
                  <a:lumMod val="65000"/>
                  <a:lumOff val="35000"/>
                </a:schemeClr>
              </a:solidFill>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50">
          <a:latin typeface="+mn-lt"/>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5507436570428"/>
          <c:y val="5.1400554097404488E-2"/>
          <c:w val="0.87469335083114652"/>
          <c:h val="0.75618611111111111"/>
        </c:manualLayout>
      </c:layout>
      <c:barChart>
        <c:barDir val="col"/>
        <c:grouping val="clustered"/>
        <c:varyColors val="0"/>
        <c:ser>
          <c:idx val="0"/>
          <c:order val="0"/>
          <c:spPr>
            <a:solidFill>
              <a:srgbClr val="13B5EA"/>
            </a:solidFill>
          </c:spPr>
          <c:invertIfNegative val="0"/>
          <c:cat>
            <c:strRef>
              <c:f>'G11, G12'!$B$6:$M$6</c:f>
              <c:strCache>
                <c:ptCount val="12"/>
                <c:pt idx="0">
                  <c:v>0</c:v>
                </c:pt>
                <c:pt idx="1">
                  <c:v>10</c:v>
                </c:pt>
                <c:pt idx="2">
                  <c:v>20</c:v>
                </c:pt>
                <c:pt idx="3">
                  <c:v>30</c:v>
                </c:pt>
                <c:pt idx="4">
                  <c:v>40</c:v>
                </c:pt>
                <c:pt idx="5">
                  <c:v>50</c:v>
                </c:pt>
                <c:pt idx="6">
                  <c:v>60</c:v>
                </c:pt>
                <c:pt idx="7">
                  <c:v>70</c:v>
                </c:pt>
                <c:pt idx="8">
                  <c:v>80</c:v>
                </c:pt>
                <c:pt idx="9">
                  <c:v>90</c:v>
                </c:pt>
                <c:pt idx="10">
                  <c:v>100</c:v>
                </c:pt>
                <c:pt idx="11">
                  <c:v>viac</c:v>
                </c:pt>
              </c:strCache>
            </c:strRef>
          </c:cat>
          <c:val>
            <c:numRef>
              <c:f>'G11, G12'!$B$4:$M$4</c:f>
              <c:numCache>
                <c:formatCode>#,##0</c:formatCode>
                <c:ptCount val="12"/>
                <c:pt idx="0">
                  <c:v>712</c:v>
                </c:pt>
                <c:pt idx="1">
                  <c:v>1050</c:v>
                </c:pt>
                <c:pt idx="2">
                  <c:v>445</c:v>
                </c:pt>
                <c:pt idx="3">
                  <c:v>303</c:v>
                </c:pt>
                <c:pt idx="4">
                  <c:v>184</c:v>
                </c:pt>
                <c:pt idx="5">
                  <c:v>102</c:v>
                </c:pt>
                <c:pt idx="6">
                  <c:v>49</c:v>
                </c:pt>
                <c:pt idx="7">
                  <c:v>7</c:v>
                </c:pt>
                <c:pt idx="8">
                  <c:v>6</c:v>
                </c:pt>
                <c:pt idx="9">
                  <c:v>4</c:v>
                </c:pt>
                <c:pt idx="10">
                  <c:v>3</c:v>
                </c:pt>
                <c:pt idx="11">
                  <c:v>15</c:v>
                </c:pt>
              </c:numCache>
            </c:numRef>
          </c:val>
          <c:extLst>
            <c:ext xmlns:c16="http://schemas.microsoft.com/office/drawing/2014/chart" uri="{C3380CC4-5D6E-409C-BE32-E72D297353CC}">
              <c16:uniqueId val="{00000000-8EA9-4234-8153-44DFDF4F8CF0}"/>
            </c:ext>
          </c:extLst>
        </c:ser>
        <c:dLbls>
          <c:showLegendKey val="0"/>
          <c:showVal val="0"/>
          <c:showCatName val="0"/>
          <c:showSerName val="0"/>
          <c:showPercent val="0"/>
          <c:showBubbleSize val="0"/>
        </c:dLbls>
        <c:gapWidth val="25"/>
        <c:axId val="268401168"/>
        <c:axId val="268401560"/>
      </c:barChart>
      <c:lineChart>
        <c:grouping val="standard"/>
        <c:varyColors val="0"/>
        <c:ser>
          <c:idx val="1"/>
          <c:order val="1"/>
          <c:spPr>
            <a:ln>
              <a:solidFill>
                <a:schemeClr val="bg1">
                  <a:lumMod val="50000"/>
                </a:schemeClr>
              </a:solidFill>
            </a:ln>
          </c:spPr>
          <c:marker>
            <c:symbol val="none"/>
          </c:marker>
          <c:cat>
            <c:strRef>
              <c:f>'G11, G12'!$B$6:$M$6</c:f>
              <c:strCache>
                <c:ptCount val="12"/>
                <c:pt idx="0">
                  <c:v>0</c:v>
                </c:pt>
                <c:pt idx="1">
                  <c:v>10</c:v>
                </c:pt>
                <c:pt idx="2">
                  <c:v>20</c:v>
                </c:pt>
                <c:pt idx="3">
                  <c:v>30</c:v>
                </c:pt>
                <c:pt idx="4">
                  <c:v>40</c:v>
                </c:pt>
                <c:pt idx="5">
                  <c:v>50</c:v>
                </c:pt>
                <c:pt idx="6">
                  <c:v>60</c:v>
                </c:pt>
                <c:pt idx="7">
                  <c:v>70</c:v>
                </c:pt>
                <c:pt idx="8">
                  <c:v>80</c:v>
                </c:pt>
                <c:pt idx="9">
                  <c:v>90</c:v>
                </c:pt>
                <c:pt idx="10">
                  <c:v>100</c:v>
                </c:pt>
                <c:pt idx="11">
                  <c:v>viac</c:v>
                </c:pt>
              </c:strCache>
            </c:strRef>
          </c:cat>
          <c:val>
            <c:numRef>
              <c:f>'G11, G12'!$B$5:$M$5</c:f>
              <c:numCache>
                <c:formatCode>#,##0</c:formatCode>
                <c:ptCount val="12"/>
                <c:pt idx="0">
                  <c:v>712</c:v>
                </c:pt>
                <c:pt idx="1">
                  <c:v>1762</c:v>
                </c:pt>
                <c:pt idx="2">
                  <c:v>2207</c:v>
                </c:pt>
                <c:pt idx="3">
                  <c:v>2510</c:v>
                </c:pt>
                <c:pt idx="4">
                  <c:v>2694</c:v>
                </c:pt>
                <c:pt idx="5">
                  <c:v>2796</c:v>
                </c:pt>
                <c:pt idx="6">
                  <c:v>2845</c:v>
                </c:pt>
                <c:pt idx="7">
                  <c:v>2852</c:v>
                </c:pt>
                <c:pt idx="8">
                  <c:v>2858</c:v>
                </c:pt>
                <c:pt idx="9">
                  <c:v>2862</c:v>
                </c:pt>
                <c:pt idx="10">
                  <c:v>2865</c:v>
                </c:pt>
                <c:pt idx="11">
                  <c:v>2880</c:v>
                </c:pt>
              </c:numCache>
            </c:numRef>
          </c:val>
          <c:smooth val="0"/>
          <c:extLst>
            <c:ext xmlns:c16="http://schemas.microsoft.com/office/drawing/2014/chart" uri="{C3380CC4-5D6E-409C-BE32-E72D297353CC}">
              <c16:uniqueId val="{00000001-8EA9-4234-8153-44DFDF4F8CF0}"/>
            </c:ext>
          </c:extLst>
        </c:ser>
        <c:dLbls>
          <c:showLegendKey val="0"/>
          <c:showVal val="0"/>
          <c:showCatName val="0"/>
          <c:showSerName val="0"/>
          <c:showPercent val="0"/>
          <c:showBubbleSize val="0"/>
        </c:dLbls>
        <c:marker val="1"/>
        <c:smooth val="0"/>
        <c:axId val="268402344"/>
        <c:axId val="268401952"/>
      </c:lineChart>
      <c:catAx>
        <c:axId val="268401168"/>
        <c:scaling>
          <c:orientation val="minMax"/>
        </c:scaling>
        <c:delete val="0"/>
        <c:axPos val="b"/>
        <c:numFmt formatCode="General" sourceLinked="1"/>
        <c:majorTickMark val="out"/>
        <c:minorTickMark val="none"/>
        <c:tickLblPos val="nextTo"/>
        <c:txPr>
          <a:bodyPr/>
          <a:lstStyle/>
          <a:p>
            <a:pPr>
              <a:defRPr sz="1050"/>
            </a:pPr>
            <a:endParaRPr lang="en-US"/>
          </a:p>
        </c:txPr>
        <c:crossAx val="268401560"/>
        <c:crosses val="autoZero"/>
        <c:auto val="1"/>
        <c:lblAlgn val="r"/>
        <c:lblOffset val="100"/>
        <c:noMultiLvlLbl val="0"/>
      </c:catAx>
      <c:valAx>
        <c:axId val="268401560"/>
        <c:scaling>
          <c:orientation val="minMax"/>
        </c:scaling>
        <c:delete val="0"/>
        <c:axPos val="l"/>
        <c:majorGridlines>
          <c:spPr>
            <a:ln w="9525">
              <a:solidFill>
                <a:schemeClr val="bg1">
                  <a:lumMod val="85000"/>
                </a:schemeClr>
              </a:solidFill>
              <a:prstDash val="sysDash"/>
            </a:ln>
          </c:spPr>
        </c:majorGridlines>
        <c:numFmt formatCode="#,##0" sourceLinked="1"/>
        <c:majorTickMark val="out"/>
        <c:minorTickMark val="none"/>
        <c:tickLblPos val="nextTo"/>
        <c:txPr>
          <a:bodyPr/>
          <a:lstStyle/>
          <a:p>
            <a:pPr>
              <a:defRPr sz="1100">
                <a:solidFill>
                  <a:schemeClr val="tx1">
                    <a:lumMod val="65000"/>
                    <a:lumOff val="35000"/>
                  </a:schemeClr>
                </a:solidFill>
              </a:defRPr>
            </a:pPr>
            <a:endParaRPr lang="en-US"/>
          </a:p>
        </c:txPr>
        <c:crossAx val="268401168"/>
        <c:crosses val="autoZero"/>
        <c:crossBetween val="between"/>
      </c:valAx>
      <c:valAx>
        <c:axId val="268401952"/>
        <c:scaling>
          <c:orientation val="minMax"/>
          <c:max val="3000"/>
        </c:scaling>
        <c:delete val="0"/>
        <c:axPos val="r"/>
        <c:numFmt formatCode="#,##0" sourceLinked="1"/>
        <c:majorTickMark val="out"/>
        <c:minorTickMark val="none"/>
        <c:tickLblPos val="nextTo"/>
        <c:txPr>
          <a:bodyPr/>
          <a:lstStyle/>
          <a:p>
            <a:pPr>
              <a:defRPr sz="1100">
                <a:solidFill>
                  <a:schemeClr val="tx1">
                    <a:lumMod val="65000"/>
                    <a:lumOff val="35000"/>
                  </a:schemeClr>
                </a:solidFill>
              </a:defRPr>
            </a:pPr>
            <a:endParaRPr lang="en-US"/>
          </a:p>
        </c:txPr>
        <c:crossAx val="268402344"/>
        <c:crosses val="max"/>
        <c:crossBetween val="between"/>
      </c:valAx>
      <c:catAx>
        <c:axId val="268402344"/>
        <c:scaling>
          <c:orientation val="minMax"/>
        </c:scaling>
        <c:delete val="1"/>
        <c:axPos val="b"/>
        <c:numFmt formatCode="General" sourceLinked="1"/>
        <c:majorTickMark val="out"/>
        <c:minorTickMark val="none"/>
        <c:tickLblPos val="nextTo"/>
        <c:crossAx val="268401952"/>
        <c:crosses val="autoZero"/>
        <c:auto val="1"/>
        <c:lblAlgn val="ctr"/>
        <c:lblOffset val="100"/>
        <c:noMultiLvlLbl val="0"/>
      </c:catAx>
      <c:spPr>
        <a:ln>
          <a:noFill/>
        </a:ln>
      </c:spPr>
    </c:plotArea>
    <c:plotVisOnly val="1"/>
    <c:dispBlanksAs val="gap"/>
    <c:showDLblsOverMax val="0"/>
  </c:chart>
  <c:spPr>
    <a:ln>
      <a:noFill/>
    </a:ln>
  </c:spPr>
  <c:txPr>
    <a:bodyPr/>
    <a:lstStyle/>
    <a:p>
      <a:pPr>
        <a:defRPr sz="1100">
          <a:latin typeface="+mn-lt"/>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obsah!A1"/></Relationships>
</file>

<file path=xl/drawings/_rels/drawing10.xml.rels><?xml version="1.0" encoding="UTF-8" standalone="yes"?>
<Relationships xmlns="http://schemas.openxmlformats.org/package/2006/relationships"><Relationship Id="rId1" Type="http://schemas.openxmlformats.org/officeDocument/2006/relationships/hyperlink" Target="#obsah!A1"/></Relationships>
</file>

<file path=xl/drawings/_rels/drawing11.xml.rels><?xml version="1.0" encoding="UTF-8" standalone="yes"?>
<Relationships xmlns="http://schemas.openxmlformats.org/package/2006/relationships"><Relationship Id="rId1" Type="http://schemas.openxmlformats.org/officeDocument/2006/relationships/hyperlink" Target="#obsah!A1"/></Relationships>
</file>

<file path=xl/drawings/_rels/drawing12.xml.rels><?xml version="1.0" encoding="UTF-8" standalone="yes"?>
<Relationships xmlns="http://schemas.openxmlformats.org/package/2006/relationships"><Relationship Id="rId1" Type="http://schemas.openxmlformats.org/officeDocument/2006/relationships/hyperlink" Target="#obsah!A1"/></Relationships>
</file>

<file path=xl/drawings/_rels/drawing13.xml.rels><?xml version="1.0" encoding="UTF-8" standalone="yes"?>
<Relationships xmlns="http://schemas.openxmlformats.org/package/2006/relationships"><Relationship Id="rId1" Type="http://schemas.openxmlformats.org/officeDocument/2006/relationships/hyperlink" Target="#obsah!A1"/></Relationships>
</file>

<file path=xl/drawings/_rels/drawing14.xml.rels><?xml version="1.0" encoding="UTF-8" standalone="yes"?>
<Relationships xmlns="http://schemas.openxmlformats.org/package/2006/relationships"><Relationship Id="rId2" Type="http://schemas.openxmlformats.org/officeDocument/2006/relationships/hyperlink" Target="#obsah!A1"/><Relationship Id="rId1"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obsah!A1"/></Relationships>
</file>

<file path=xl/drawings/_rels/drawing1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obsah!A1"/></Relationships>
</file>

<file path=xl/drawings/_rels/drawing1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obsah!A1"/></Relationships>
</file>

<file path=xl/drawings/_rels/drawing2.xml.rels><?xml version="1.0" encoding="UTF-8" standalone="yes"?>
<Relationships xmlns="http://schemas.openxmlformats.org/package/2006/relationships"><Relationship Id="rId1" Type="http://schemas.openxmlformats.org/officeDocument/2006/relationships/hyperlink" Target="#obsah!A1"/></Relationships>
</file>

<file path=xl/drawings/_rels/drawing2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obsah!A1"/></Relationships>
</file>

<file path=xl/drawings/_rels/drawing2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obsah!A1"/></Relationships>
</file>

<file path=xl/drawings/_rels/drawing23.xml.rels><?xml version="1.0" encoding="UTF-8" standalone="yes"?>
<Relationships xmlns="http://schemas.openxmlformats.org/package/2006/relationships"><Relationship Id="rId2" Type="http://schemas.openxmlformats.org/officeDocument/2006/relationships/hyperlink" Target="#obsah!A1"/><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hyperlink" Target="#obsah!A1"/><Relationship Id="rId1" Type="http://schemas.openxmlformats.org/officeDocument/2006/relationships/chart" Target="../charts/chart7.xml"/></Relationships>
</file>

<file path=xl/drawings/_rels/drawing25.xml.rels><?xml version="1.0" encoding="UTF-8" standalone="yes"?>
<Relationships xmlns="http://schemas.openxmlformats.org/package/2006/relationships"><Relationship Id="rId2" Type="http://schemas.openxmlformats.org/officeDocument/2006/relationships/hyperlink" Target="#obsah!A1"/><Relationship Id="rId1" Type="http://schemas.openxmlformats.org/officeDocument/2006/relationships/chart" Target="../charts/chart8.xml"/></Relationships>
</file>

<file path=xl/drawings/_rels/drawing26.xml.rels><?xml version="1.0" encoding="UTF-8" standalone="yes"?>
<Relationships xmlns="http://schemas.openxmlformats.org/package/2006/relationships"><Relationship Id="rId3" Type="http://schemas.openxmlformats.org/officeDocument/2006/relationships/hyperlink" Target="#obsah!A1"/><Relationship Id="rId2" Type="http://schemas.openxmlformats.org/officeDocument/2006/relationships/chart" Target="../charts/chart10.xml"/><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hyperlink" Target="#obsah!A1"/></Relationships>
</file>

<file path=xl/drawings/_rels/drawing4.xml.rels><?xml version="1.0" encoding="UTF-8" standalone="yes"?>
<Relationships xmlns="http://schemas.openxmlformats.org/package/2006/relationships"><Relationship Id="rId1" Type="http://schemas.openxmlformats.org/officeDocument/2006/relationships/hyperlink" Target="#obsah!A1"/></Relationships>
</file>

<file path=xl/drawings/_rels/drawing5.xml.rels><?xml version="1.0" encoding="UTF-8" standalone="yes"?>
<Relationships xmlns="http://schemas.openxmlformats.org/package/2006/relationships"><Relationship Id="rId1" Type="http://schemas.openxmlformats.org/officeDocument/2006/relationships/hyperlink" Target="#obsah!A1"/></Relationships>
</file>

<file path=xl/drawings/_rels/drawing6.xml.rels><?xml version="1.0" encoding="UTF-8" standalone="yes"?>
<Relationships xmlns="http://schemas.openxmlformats.org/package/2006/relationships"><Relationship Id="rId1" Type="http://schemas.openxmlformats.org/officeDocument/2006/relationships/hyperlink" Target="#obsah!A1"/></Relationships>
</file>

<file path=xl/drawings/_rels/drawing7.xml.rels><?xml version="1.0" encoding="UTF-8" standalone="yes"?>
<Relationships xmlns="http://schemas.openxmlformats.org/package/2006/relationships"><Relationship Id="rId1" Type="http://schemas.openxmlformats.org/officeDocument/2006/relationships/hyperlink" Target="#obsah!A1"/></Relationships>
</file>

<file path=xl/drawings/_rels/drawing8.xml.rels><?xml version="1.0" encoding="UTF-8" standalone="yes"?>
<Relationships xmlns="http://schemas.openxmlformats.org/package/2006/relationships"><Relationship Id="rId1" Type="http://schemas.openxmlformats.org/officeDocument/2006/relationships/hyperlink" Target="#obsah!A1"/></Relationships>
</file>

<file path=xl/drawings/_rels/drawing9.xml.rels><?xml version="1.0" encoding="UTF-8" standalone="yes"?>
<Relationships xmlns="http://schemas.openxmlformats.org/package/2006/relationships"><Relationship Id="rId1" Type="http://schemas.openxmlformats.org/officeDocument/2006/relationships/hyperlink" Target="#obsah!A1"/></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514350</xdr:colOff>
      <xdr:row>2</xdr:row>
      <xdr:rowOff>57150</xdr:rowOff>
    </xdr:to>
    <xdr:sp macro="" textlink="">
      <xdr:nvSpPr>
        <xdr:cNvPr id="2" name="Šípka doľava 1">
          <a:hlinkClick xmlns:r="http://schemas.openxmlformats.org/officeDocument/2006/relationships" r:id="rId1"/>
          <a:extLst>
            <a:ext uri="{FF2B5EF4-FFF2-40B4-BE49-F238E27FC236}">
              <a16:creationId xmlns:a16="http://schemas.microsoft.com/office/drawing/2014/main" id="{23EF2F34-1A83-4FF1-911B-9DFAABE256EA}"/>
            </a:ext>
          </a:extLst>
        </xdr:cNvPr>
        <xdr:cNvSpPr/>
      </xdr:nvSpPr>
      <xdr:spPr>
        <a:xfrm>
          <a:off x="7019925" y="190500"/>
          <a:ext cx="514350" cy="24765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514350</xdr:colOff>
      <xdr:row>2</xdr:row>
      <xdr:rowOff>57150</xdr:rowOff>
    </xdr:to>
    <xdr:sp macro="" textlink="">
      <xdr:nvSpPr>
        <xdr:cNvPr id="5" name="Šípka doľava 1">
          <a:hlinkClick xmlns:r="http://schemas.openxmlformats.org/officeDocument/2006/relationships" r:id="rId1"/>
          <a:extLst>
            <a:ext uri="{FF2B5EF4-FFF2-40B4-BE49-F238E27FC236}">
              <a16:creationId xmlns:a16="http://schemas.microsoft.com/office/drawing/2014/main" id="{7157580E-1A9A-4369-A207-6EC8C8669B48}"/>
            </a:ext>
          </a:extLst>
        </xdr:cNvPr>
        <xdr:cNvSpPr/>
      </xdr:nvSpPr>
      <xdr:spPr>
        <a:xfrm>
          <a:off x="11029950" y="190500"/>
          <a:ext cx="514350" cy="24765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514350</xdr:colOff>
      <xdr:row>2</xdr:row>
      <xdr:rowOff>57150</xdr:rowOff>
    </xdr:to>
    <xdr:sp macro="" textlink="">
      <xdr:nvSpPr>
        <xdr:cNvPr id="5" name="Šípka doľava 1">
          <a:hlinkClick xmlns:r="http://schemas.openxmlformats.org/officeDocument/2006/relationships" r:id="rId1"/>
          <a:extLst>
            <a:ext uri="{FF2B5EF4-FFF2-40B4-BE49-F238E27FC236}">
              <a16:creationId xmlns:a16="http://schemas.microsoft.com/office/drawing/2014/main" id="{B44917E9-1247-471A-B334-04FA51065AC1}"/>
            </a:ext>
          </a:extLst>
        </xdr:cNvPr>
        <xdr:cNvSpPr/>
      </xdr:nvSpPr>
      <xdr:spPr>
        <a:xfrm>
          <a:off x="9820275" y="190500"/>
          <a:ext cx="514350" cy="24765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514350</xdr:colOff>
      <xdr:row>1</xdr:row>
      <xdr:rowOff>247650</xdr:rowOff>
    </xdr:to>
    <xdr:sp macro="" textlink="">
      <xdr:nvSpPr>
        <xdr:cNvPr id="2" name="Šípka doľava 1">
          <a:hlinkClick xmlns:r="http://schemas.openxmlformats.org/officeDocument/2006/relationships" r:id="rId1"/>
          <a:extLst>
            <a:ext uri="{FF2B5EF4-FFF2-40B4-BE49-F238E27FC236}">
              <a16:creationId xmlns:a16="http://schemas.microsoft.com/office/drawing/2014/main" id="{5242DA4E-8DCE-4FB3-BF68-2BCD133BC66C}"/>
            </a:ext>
          </a:extLst>
        </xdr:cNvPr>
        <xdr:cNvSpPr/>
      </xdr:nvSpPr>
      <xdr:spPr>
        <a:xfrm>
          <a:off x="6448425" y="190500"/>
          <a:ext cx="514350" cy="24765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0</xdr:colOff>
      <xdr:row>1</xdr:row>
      <xdr:rowOff>0</xdr:rowOff>
    </xdr:from>
    <xdr:to>
      <xdr:col>11</xdr:col>
      <xdr:colOff>514350</xdr:colOff>
      <xdr:row>1</xdr:row>
      <xdr:rowOff>247650</xdr:rowOff>
    </xdr:to>
    <xdr:sp macro="" textlink="">
      <xdr:nvSpPr>
        <xdr:cNvPr id="6" name="Šípka doľava 1">
          <a:hlinkClick xmlns:r="http://schemas.openxmlformats.org/officeDocument/2006/relationships" r:id="rId1"/>
          <a:extLst>
            <a:ext uri="{FF2B5EF4-FFF2-40B4-BE49-F238E27FC236}">
              <a16:creationId xmlns:a16="http://schemas.microsoft.com/office/drawing/2014/main" id="{DBDE696F-22C9-463F-B1A6-A794BA686FCA}"/>
            </a:ext>
          </a:extLst>
        </xdr:cNvPr>
        <xdr:cNvSpPr/>
      </xdr:nvSpPr>
      <xdr:spPr>
        <a:xfrm>
          <a:off x="8183880" y="182880"/>
          <a:ext cx="514350" cy="24765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564778</xdr:colOff>
      <xdr:row>4</xdr:row>
      <xdr:rowOff>125505</xdr:rowOff>
    </xdr:from>
    <xdr:to>
      <xdr:col>17</xdr:col>
      <xdr:colOff>266698</xdr:colOff>
      <xdr:row>23</xdr:row>
      <xdr:rowOff>8985</xdr:rowOff>
    </xdr:to>
    <xdr:graphicFrame macro="">
      <xdr:nvGraphicFramePr>
        <xdr:cNvPr id="3" name="Chart 2">
          <a:extLst>
            <a:ext uri="{FF2B5EF4-FFF2-40B4-BE49-F238E27FC236}">
              <a16:creationId xmlns:a16="http://schemas.microsoft.com/office/drawing/2014/main" id="{262CD2A6-205C-48FF-9A53-5973E20EE3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62752</xdr:colOff>
      <xdr:row>1</xdr:row>
      <xdr:rowOff>89648</xdr:rowOff>
    </xdr:from>
    <xdr:to>
      <xdr:col>3</xdr:col>
      <xdr:colOff>577102</xdr:colOff>
      <xdr:row>3</xdr:row>
      <xdr:rowOff>140636</xdr:rowOff>
    </xdr:to>
    <xdr:sp macro="" textlink="">
      <xdr:nvSpPr>
        <xdr:cNvPr id="4" name="Šípka doľava 1">
          <a:hlinkClick xmlns:r="http://schemas.openxmlformats.org/officeDocument/2006/relationships" r:id="rId2"/>
          <a:extLst>
            <a:ext uri="{FF2B5EF4-FFF2-40B4-BE49-F238E27FC236}">
              <a16:creationId xmlns:a16="http://schemas.microsoft.com/office/drawing/2014/main" id="{B027A3E7-5381-48E6-84F8-731B0E432CE6}"/>
            </a:ext>
          </a:extLst>
        </xdr:cNvPr>
        <xdr:cNvSpPr/>
      </xdr:nvSpPr>
      <xdr:spPr>
        <a:xfrm>
          <a:off x="4195481" y="268942"/>
          <a:ext cx="514350" cy="28407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0.28497</cdr:x>
      <cdr:y>0.10635</cdr:y>
    </cdr:from>
    <cdr:to>
      <cdr:x>0.50022</cdr:x>
      <cdr:y>0.18145</cdr:y>
    </cdr:to>
    <cdr:sp macro="" textlink="">
      <cdr:nvSpPr>
        <cdr:cNvPr id="2" name="TextBox 1">
          <a:extLst xmlns:a="http://schemas.openxmlformats.org/drawingml/2006/main">
            <a:ext uri="{FF2B5EF4-FFF2-40B4-BE49-F238E27FC236}">
              <a16:creationId xmlns:a16="http://schemas.microsoft.com/office/drawing/2014/main" id="{2071605E-8F14-4B57-9522-BA82603D91A7}"/>
            </a:ext>
          </a:extLst>
        </cdr:cNvPr>
        <cdr:cNvSpPr txBox="1"/>
      </cdr:nvSpPr>
      <cdr:spPr>
        <a:xfrm xmlns:a="http://schemas.openxmlformats.org/drawingml/2006/main">
          <a:off x="2051760" y="267995"/>
          <a:ext cx="1549800" cy="18925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sk-SK" sz="1100" b="1" i="1">
              <a:solidFill>
                <a:srgbClr val="FF0000"/>
              </a:solidFill>
            </a:rPr>
            <a:t>vysoké riziko ( &gt; 5% )</a:t>
          </a:r>
        </a:p>
      </cdr:txBody>
    </cdr:sp>
  </cdr:relSizeAnchor>
  <cdr:relSizeAnchor xmlns:cdr="http://schemas.openxmlformats.org/drawingml/2006/chartDrawing">
    <cdr:from>
      <cdr:x>0.2842</cdr:x>
      <cdr:y>0.32988</cdr:y>
    </cdr:from>
    <cdr:to>
      <cdr:x>0.48511</cdr:x>
      <cdr:y>0.39286</cdr:y>
    </cdr:to>
    <cdr:sp macro="" textlink="">
      <cdr:nvSpPr>
        <cdr:cNvPr id="3" name="TextBox 1">
          <a:extLst xmlns:a="http://schemas.openxmlformats.org/drawingml/2006/main">
            <a:ext uri="{FF2B5EF4-FFF2-40B4-BE49-F238E27FC236}">
              <a16:creationId xmlns:a16="http://schemas.microsoft.com/office/drawing/2014/main" id="{7C008AAD-F873-460C-983B-625845BF2FDF}"/>
            </a:ext>
          </a:extLst>
        </cdr:cNvPr>
        <cdr:cNvSpPr txBox="1"/>
      </cdr:nvSpPr>
      <cdr:spPr>
        <a:xfrm xmlns:a="http://schemas.openxmlformats.org/drawingml/2006/main">
          <a:off x="2046240" y="831294"/>
          <a:ext cx="1446552" cy="15871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k-SK" sz="1100" b="1" i="1">
              <a:solidFill>
                <a:schemeClr val="accent3">
                  <a:lumMod val="75000"/>
                </a:schemeClr>
              </a:solidFill>
            </a:rPr>
            <a:t>stredné</a:t>
          </a:r>
          <a:r>
            <a:rPr lang="sk-SK" sz="1100" b="1" i="1" baseline="0">
              <a:solidFill>
                <a:schemeClr val="accent3">
                  <a:lumMod val="75000"/>
                </a:schemeClr>
              </a:solidFill>
            </a:rPr>
            <a:t> riziko ( </a:t>
          </a:r>
          <a:r>
            <a:rPr lang="en-US" sz="1100" b="1" i="1" baseline="0">
              <a:solidFill>
                <a:schemeClr val="accent3">
                  <a:lumMod val="75000"/>
                </a:schemeClr>
              </a:solidFill>
            </a:rPr>
            <a:t>&gt; 1</a:t>
          </a:r>
          <a:r>
            <a:rPr lang="sk-SK" sz="1100" b="1" i="1" baseline="0">
              <a:solidFill>
                <a:schemeClr val="accent3">
                  <a:lumMod val="75000"/>
                </a:schemeClr>
              </a:solidFill>
            </a:rPr>
            <a:t>% ) </a:t>
          </a:r>
          <a:endParaRPr lang="sk-SK" sz="1100" b="1" i="1">
            <a:solidFill>
              <a:schemeClr val="accent3">
                <a:lumMod val="75000"/>
              </a:schemeClr>
            </a:solidFill>
          </a:endParaRPr>
        </a:p>
      </cdr:txBody>
    </cdr:sp>
  </cdr:relSizeAnchor>
  <cdr:relSizeAnchor xmlns:cdr="http://schemas.openxmlformats.org/drawingml/2006/chartDrawing">
    <cdr:from>
      <cdr:x>0.61477</cdr:x>
      <cdr:y>0.03617</cdr:y>
    </cdr:from>
    <cdr:to>
      <cdr:x>0.77779</cdr:x>
      <cdr:y>0.13754</cdr:y>
    </cdr:to>
    <cdr:grpSp>
      <cdr:nvGrpSpPr>
        <cdr:cNvPr id="4" name="Group 3">
          <a:extLst xmlns:a="http://schemas.openxmlformats.org/drawingml/2006/main">
            <a:ext uri="{FF2B5EF4-FFF2-40B4-BE49-F238E27FC236}">
              <a16:creationId xmlns:a16="http://schemas.microsoft.com/office/drawing/2014/main" id="{2202DA27-9769-3397-FC4E-07887CD945C5}"/>
            </a:ext>
          </a:extLst>
        </cdr:cNvPr>
        <cdr:cNvGrpSpPr/>
      </cdr:nvGrpSpPr>
      <cdr:grpSpPr>
        <a:xfrm xmlns:a="http://schemas.openxmlformats.org/drawingml/2006/main">
          <a:off x="4313915" y="89839"/>
          <a:ext cx="1143931" cy="251784"/>
          <a:chOff x="0" y="13150"/>
          <a:chExt cx="2828539" cy="119779"/>
        </a:xfrm>
      </cdr:grpSpPr>
      <cdr:sp macro="" textlink="">
        <cdr:nvSpPr>
          <cdr:cNvPr id="5" name="TextBox 3">
            <a:extLst xmlns:a="http://schemas.openxmlformats.org/drawingml/2006/main">
              <a:ext uri="{FF2B5EF4-FFF2-40B4-BE49-F238E27FC236}">
                <a16:creationId xmlns:a16="http://schemas.microsoft.com/office/drawing/2014/main" id="{76D81AAA-C4C4-C053-939A-2EAF2B0C36CF}"/>
              </a:ext>
            </a:extLst>
          </cdr:cNvPr>
          <cdr:cNvSpPr txBox="1"/>
        </cdr:nvSpPr>
        <cdr:spPr>
          <a:xfrm xmlns:a="http://schemas.openxmlformats.org/drawingml/2006/main">
            <a:off x="0" y="13150"/>
            <a:ext cx="2793674" cy="1184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sk-SK" sz="900">
                <a:solidFill>
                  <a:srgbClr val="C00000"/>
                </a:solidFill>
                <a:latin typeface="+mn-lt"/>
              </a:rPr>
              <a:t>s vplyvom pandémie</a:t>
            </a:r>
            <a:endParaRPr lang="en-US" sz="900">
              <a:solidFill>
                <a:srgbClr val="C00000"/>
              </a:solidFill>
              <a:latin typeface="+mn-lt"/>
            </a:endParaRPr>
          </a:p>
        </cdr:txBody>
      </cdr:sp>
      <cdr:cxnSp macro="">
        <cdr:nvCxnSpPr>
          <cdr:cNvPr id="6" name="Straight Arrow Connector 5">
            <a:extLst xmlns:a="http://schemas.openxmlformats.org/drawingml/2006/main">
              <a:ext uri="{FF2B5EF4-FFF2-40B4-BE49-F238E27FC236}">
                <a16:creationId xmlns:a16="http://schemas.microsoft.com/office/drawing/2014/main" id="{2785CA71-A9F7-8681-8C3B-AD63EA42348E}"/>
              </a:ext>
            </a:extLst>
          </cdr:cNvPr>
          <cdr:cNvCxnSpPr/>
        </cdr:nvCxnSpPr>
        <cdr:spPr>
          <a:xfrm xmlns:a="http://schemas.openxmlformats.org/drawingml/2006/main">
            <a:off x="124087" y="129870"/>
            <a:ext cx="2704452" cy="3059"/>
          </a:xfrm>
          <a:prstGeom xmlns:a="http://schemas.openxmlformats.org/drawingml/2006/main" prst="straightConnector1">
            <a:avLst/>
          </a:prstGeom>
          <a:ln xmlns:a="http://schemas.openxmlformats.org/drawingml/2006/main" cap="flat">
            <a:solidFill>
              <a:srgbClr val="C00000"/>
            </a:solidFill>
            <a:prstDash val="dash"/>
            <a:headEnd type="ova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0.76303</cdr:x>
      <cdr:y>0.04709</cdr:y>
    </cdr:from>
    <cdr:to>
      <cdr:x>0.94359</cdr:x>
      <cdr:y>0.13754</cdr:y>
    </cdr:to>
    <cdr:grpSp>
      <cdr:nvGrpSpPr>
        <cdr:cNvPr id="7" name="Group 6">
          <a:extLst xmlns:a="http://schemas.openxmlformats.org/drawingml/2006/main">
            <a:ext uri="{FF2B5EF4-FFF2-40B4-BE49-F238E27FC236}">
              <a16:creationId xmlns:a16="http://schemas.microsoft.com/office/drawing/2014/main" id="{6FAB47E3-A1A4-9B47-53BA-A8CE0D23C591}"/>
            </a:ext>
          </a:extLst>
        </cdr:cNvPr>
        <cdr:cNvGrpSpPr/>
      </cdr:nvGrpSpPr>
      <cdr:grpSpPr>
        <a:xfrm xmlns:a="http://schemas.openxmlformats.org/drawingml/2006/main">
          <a:off x="5354273" y="116962"/>
          <a:ext cx="1267011" cy="224661"/>
          <a:chOff x="-188782" y="-5301"/>
          <a:chExt cx="7568097" cy="41857"/>
        </a:xfrm>
      </cdr:grpSpPr>
      <cdr:sp macro="" textlink="">
        <cdr:nvSpPr>
          <cdr:cNvPr id="8" name="TextBox 3">
            <a:extLst xmlns:a="http://schemas.openxmlformats.org/drawingml/2006/main">
              <a:ext uri="{FF2B5EF4-FFF2-40B4-BE49-F238E27FC236}">
                <a16:creationId xmlns:a16="http://schemas.microsoft.com/office/drawing/2014/main" id="{0758E6E2-0500-107A-B0CA-C007F9D7788C}"/>
              </a:ext>
            </a:extLst>
          </cdr:cNvPr>
          <cdr:cNvSpPr txBox="1"/>
        </cdr:nvSpPr>
        <cdr:spPr>
          <a:xfrm xmlns:a="http://schemas.openxmlformats.org/drawingml/2006/main">
            <a:off x="-188782" y="-5301"/>
            <a:ext cx="7568097" cy="3733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sk-SK" sz="900">
                <a:solidFill>
                  <a:srgbClr val="C00000"/>
                </a:solidFill>
                <a:latin typeface="+mn-lt"/>
              </a:rPr>
              <a:t>s vplyvom energokrízy</a:t>
            </a:r>
            <a:endParaRPr lang="en-US" sz="900">
              <a:solidFill>
                <a:srgbClr val="C00000"/>
              </a:solidFill>
              <a:latin typeface="+mn-lt"/>
            </a:endParaRPr>
          </a:p>
        </cdr:txBody>
      </cdr:sp>
      <cdr:cxnSp macro="">
        <cdr:nvCxnSpPr>
          <cdr:cNvPr id="9" name="Straight Arrow Connector 8">
            <a:extLst xmlns:a="http://schemas.openxmlformats.org/drawingml/2006/main">
              <a:ext uri="{FF2B5EF4-FFF2-40B4-BE49-F238E27FC236}">
                <a16:creationId xmlns:a16="http://schemas.microsoft.com/office/drawing/2014/main" id="{4DFB38D1-F33A-D802-161F-D92628CACA64}"/>
              </a:ext>
            </a:extLst>
          </cdr:cNvPr>
          <cdr:cNvCxnSpPr/>
        </cdr:nvCxnSpPr>
        <cdr:spPr>
          <a:xfrm xmlns:a="http://schemas.openxmlformats.org/drawingml/2006/main" flipV="1">
            <a:off x="700077" y="35995"/>
            <a:ext cx="5943528" cy="561"/>
          </a:xfrm>
          <a:prstGeom xmlns:a="http://schemas.openxmlformats.org/drawingml/2006/main" prst="straightConnector1">
            <a:avLst/>
          </a:prstGeom>
          <a:ln xmlns:a="http://schemas.openxmlformats.org/drawingml/2006/main" cap="flat">
            <a:solidFill>
              <a:srgbClr val="C00000"/>
            </a:solidFill>
            <a:prstDash val="dash"/>
            <a:headEnd type="ova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16.xml><?xml version="1.0" encoding="utf-8"?>
<xdr:wsDr xmlns:xdr="http://schemas.openxmlformats.org/drawingml/2006/spreadsheetDrawing" xmlns:a="http://schemas.openxmlformats.org/drawingml/2006/main">
  <xdr:twoCellAnchor>
    <xdr:from>
      <xdr:col>10</xdr:col>
      <xdr:colOff>289250</xdr:colOff>
      <xdr:row>5</xdr:row>
      <xdr:rowOff>10885</xdr:rowOff>
    </xdr:from>
    <xdr:to>
      <xdr:col>11</xdr:col>
      <xdr:colOff>204885</xdr:colOff>
      <xdr:row>6</xdr:row>
      <xdr:rowOff>66207</xdr:rowOff>
    </xdr:to>
    <xdr:sp macro="" textlink="">
      <xdr:nvSpPr>
        <xdr:cNvPr id="3" name="Šípka doľava 1">
          <a:hlinkClick xmlns:r="http://schemas.openxmlformats.org/officeDocument/2006/relationships" r:id="rId1"/>
          <a:extLst>
            <a:ext uri="{FF2B5EF4-FFF2-40B4-BE49-F238E27FC236}">
              <a16:creationId xmlns:a16="http://schemas.microsoft.com/office/drawing/2014/main" id="{9C082410-4F62-421B-9C82-09581449E273}"/>
            </a:ext>
          </a:extLst>
        </xdr:cNvPr>
        <xdr:cNvSpPr/>
      </xdr:nvSpPr>
      <xdr:spPr>
        <a:xfrm>
          <a:off x="7441164" y="936171"/>
          <a:ext cx="514350" cy="240379"/>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twoCellAnchor>
    <xdr:from>
      <xdr:col>0</xdr:col>
      <xdr:colOff>0</xdr:colOff>
      <xdr:row>5</xdr:row>
      <xdr:rowOff>0</xdr:rowOff>
    </xdr:from>
    <xdr:to>
      <xdr:col>10</xdr:col>
      <xdr:colOff>90540</xdr:colOff>
      <xdr:row>25</xdr:row>
      <xdr:rowOff>122400</xdr:rowOff>
    </xdr:to>
    <xdr:graphicFrame macro="">
      <xdr:nvGraphicFramePr>
        <xdr:cNvPr id="5" name="Chart 4">
          <a:extLst>
            <a:ext uri="{FF2B5EF4-FFF2-40B4-BE49-F238E27FC236}">
              <a16:creationId xmlns:a16="http://schemas.microsoft.com/office/drawing/2014/main" id="{779D02E3-4BA9-482F-9433-B752703746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0</xdr:colOff>
      <xdr:row>1</xdr:row>
      <xdr:rowOff>0</xdr:rowOff>
    </xdr:from>
    <xdr:to>
      <xdr:col>18</xdr:col>
      <xdr:colOff>514350</xdr:colOff>
      <xdr:row>1</xdr:row>
      <xdr:rowOff>247650</xdr:rowOff>
    </xdr:to>
    <xdr:sp macro="" textlink="">
      <xdr:nvSpPr>
        <xdr:cNvPr id="7" name="Šípka doľava 1">
          <a:hlinkClick xmlns:r="http://schemas.openxmlformats.org/officeDocument/2006/relationships" r:id="rId1"/>
          <a:extLst>
            <a:ext uri="{FF2B5EF4-FFF2-40B4-BE49-F238E27FC236}">
              <a16:creationId xmlns:a16="http://schemas.microsoft.com/office/drawing/2014/main" id="{0AB90FBB-565F-445E-AF1F-77E950285225}"/>
            </a:ext>
          </a:extLst>
        </xdr:cNvPr>
        <xdr:cNvSpPr/>
      </xdr:nvSpPr>
      <xdr:spPr>
        <a:xfrm>
          <a:off x="11668125" y="190500"/>
          <a:ext cx="514350" cy="24765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twoCellAnchor>
    <xdr:from>
      <xdr:col>8</xdr:col>
      <xdr:colOff>609600</xdr:colOff>
      <xdr:row>6</xdr:row>
      <xdr:rowOff>12700</xdr:rowOff>
    </xdr:from>
    <xdr:to>
      <xdr:col>20</xdr:col>
      <xdr:colOff>311520</xdr:colOff>
      <xdr:row>26</xdr:row>
      <xdr:rowOff>135100</xdr:rowOff>
    </xdr:to>
    <xdr:grpSp>
      <xdr:nvGrpSpPr>
        <xdr:cNvPr id="9" name="Skupina 1">
          <a:extLst>
            <a:ext uri="{FF2B5EF4-FFF2-40B4-BE49-F238E27FC236}">
              <a16:creationId xmlns:a16="http://schemas.microsoft.com/office/drawing/2014/main" id="{7DFA904E-EE45-4D91-99E5-1CEFD3EF0CBD}"/>
            </a:ext>
          </a:extLst>
        </xdr:cNvPr>
        <xdr:cNvGrpSpPr>
          <a:grpSpLocks noChangeAspect="1"/>
        </xdr:cNvGrpSpPr>
      </xdr:nvGrpSpPr>
      <xdr:grpSpPr>
        <a:xfrm>
          <a:off x="6181725" y="1479550"/>
          <a:ext cx="7017120" cy="3932400"/>
          <a:chOff x="7334249" y="700087"/>
          <a:chExt cx="4692939" cy="2685108"/>
        </a:xfrm>
      </xdr:grpSpPr>
      <xdr:graphicFrame macro="">
        <xdr:nvGraphicFramePr>
          <xdr:cNvPr id="10" name="Graf 2">
            <a:extLst>
              <a:ext uri="{FF2B5EF4-FFF2-40B4-BE49-F238E27FC236}">
                <a16:creationId xmlns:a16="http://schemas.microsoft.com/office/drawing/2014/main" id="{EAF0AF00-5041-2806-816D-D1F1342B581E}"/>
              </a:ext>
            </a:extLst>
          </xdr:cNvPr>
          <xdr:cNvGraphicFramePr/>
        </xdr:nvGraphicFramePr>
        <xdr:xfrm>
          <a:off x="7334249" y="700087"/>
          <a:ext cx="4692939" cy="2685108"/>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11" name="Rovná spojnica 3">
            <a:extLst>
              <a:ext uri="{FF2B5EF4-FFF2-40B4-BE49-F238E27FC236}">
                <a16:creationId xmlns:a16="http://schemas.microsoft.com/office/drawing/2014/main" id="{95C6BED7-785D-8C6E-7AEF-C72893B7D12F}"/>
              </a:ext>
            </a:extLst>
          </xdr:cNvPr>
          <xdr:cNvCxnSpPr/>
        </xdr:nvCxnSpPr>
        <xdr:spPr>
          <a:xfrm flipH="1" flipV="1">
            <a:off x="9771982" y="726859"/>
            <a:ext cx="5492" cy="2296308"/>
          </a:xfrm>
          <a:prstGeom prst="line">
            <a:avLst/>
          </a:prstGeom>
          <a:ln w="15875">
            <a:solidFill>
              <a:srgbClr val="D82727"/>
            </a:solidFill>
          </a:ln>
        </xdr:spPr>
        <xdr:style>
          <a:lnRef idx="1">
            <a:schemeClr val="accent2"/>
          </a:lnRef>
          <a:fillRef idx="0">
            <a:schemeClr val="accent2"/>
          </a:fillRef>
          <a:effectRef idx="0">
            <a:schemeClr val="accent2"/>
          </a:effectRef>
          <a:fontRef idx="minor">
            <a:schemeClr val="tx1"/>
          </a:fontRef>
        </xdr:style>
      </xdr:cxnSp>
      <xdr:sp macro="" textlink="">
        <xdr:nvSpPr>
          <xdr:cNvPr id="12" name="BlokTextu 4">
            <a:extLst>
              <a:ext uri="{FF2B5EF4-FFF2-40B4-BE49-F238E27FC236}">
                <a16:creationId xmlns:a16="http://schemas.microsoft.com/office/drawing/2014/main" id="{31F5E313-F734-0CDF-635E-E188BE56C45B}"/>
              </a:ext>
            </a:extLst>
          </xdr:cNvPr>
          <xdr:cNvSpPr txBox="1"/>
        </xdr:nvSpPr>
        <xdr:spPr>
          <a:xfrm>
            <a:off x="9894836" y="2146104"/>
            <a:ext cx="738773" cy="791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100">
                <a:solidFill>
                  <a:srgbClr val="D82727"/>
                </a:solidFill>
                <a:latin typeface="+mn-lt"/>
              </a:rPr>
              <a:t>účinnosť ústavného zákona</a:t>
            </a:r>
          </a:p>
        </xdr:txBody>
      </xdr:sp>
      <xdr:cxnSp macro="">
        <xdr:nvCxnSpPr>
          <xdr:cNvPr id="13" name="Rovná spojovacia šípka 5">
            <a:extLst>
              <a:ext uri="{FF2B5EF4-FFF2-40B4-BE49-F238E27FC236}">
                <a16:creationId xmlns:a16="http://schemas.microsoft.com/office/drawing/2014/main" id="{A7BAFBD8-E86C-8780-F0C7-5ACC23B9BFE7}"/>
              </a:ext>
            </a:extLst>
          </xdr:cNvPr>
          <xdr:cNvCxnSpPr/>
        </xdr:nvCxnSpPr>
        <xdr:spPr>
          <a:xfrm flipV="1">
            <a:off x="9952447" y="2120509"/>
            <a:ext cx="371536" cy="639"/>
          </a:xfrm>
          <a:prstGeom prst="straightConnector1">
            <a:avLst/>
          </a:prstGeom>
          <a:ln w="15875">
            <a:solidFill>
              <a:srgbClr val="D82727"/>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8.xml><?xml version="1.0" encoding="utf-8"?>
<xdr:wsDr xmlns:xdr="http://schemas.openxmlformats.org/drawingml/2006/spreadsheetDrawing" xmlns:a="http://schemas.openxmlformats.org/drawingml/2006/main">
  <xdr:twoCellAnchor>
    <xdr:from>
      <xdr:col>19</xdr:col>
      <xdr:colOff>0</xdr:colOff>
      <xdr:row>1</xdr:row>
      <xdr:rowOff>0</xdr:rowOff>
    </xdr:from>
    <xdr:to>
      <xdr:col>19</xdr:col>
      <xdr:colOff>514350</xdr:colOff>
      <xdr:row>2</xdr:row>
      <xdr:rowOff>57150</xdr:rowOff>
    </xdr:to>
    <xdr:sp macro="" textlink="">
      <xdr:nvSpPr>
        <xdr:cNvPr id="11" name="Šípka doľava 1">
          <a:hlinkClick xmlns:r="http://schemas.openxmlformats.org/officeDocument/2006/relationships" r:id="rId1"/>
          <a:extLst>
            <a:ext uri="{FF2B5EF4-FFF2-40B4-BE49-F238E27FC236}">
              <a16:creationId xmlns:a16="http://schemas.microsoft.com/office/drawing/2014/main" id="{46809B17-8312-4E25-811E-F48E0F82F17E}"/>
            </a:ext>
          </a:extLst>
        </xdr:cNvPr>
        <xdr:cNvSpPr/>
      </xdr:nvSpPr>
      <xdr:spPr>
        <a:xfrm>
          <a:off x="9315450" y="190500"/>
          <a:ext cx="514350" cy="24765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twoCellAnchor>
    <xdr:from>
      <xdr:col>2</xdr:col>
      <xdr:colOff>499208</xdr:colOff>
      <xdr:row>18</xdr:row>
      <xdr:rowOff>156795</xdr:rowOff>
    </xdr:from>
    <xdr:to>
      <xdr:col>14</xdr:col>
      <xdr:colOff>201128</xdr:colOff>
      <xdr:row>39</xdr:row>
      <xdr:rowOff>96315</xdr:rowOff>
    </xdr:to>
    <xdr:graphicFrame macro="">
      <xdr:nvGraphicFramePr>
        <xdr:cNvPr id="5" name="Chart 11">
          <a:extLst>
            <a:ext uri="{FF2B5EF4-FFF2-40B4-BE49-F238E27FC236}">
              <a16:creationId xmlns:a16="http://schemas.microsoft.com/office/drawing/2014/main" id="{87FD4A63-BCE5-4ACD-AEB5-8F442AE3E9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0.6614</cdr:x>
      <cdr:y>0.20711</cdr:y>
    </cdr:from>
    <cdr:to>
      <cdr:x>0.66165</cdr:x>
      <cdr:y>0.90472</cdr:y>
    </cdr:to>
    <cdr:cxnSp macro="">
      <cdr:nvCxnSpPr>
        <cdr:cNvPr id="3" name="Rovná spojnica 3">
          <a:extLst xmlns:a="http://schemas.openxmlformats.org/drawingml/2006/main">
            <a:ext uri="{FF2B5EF4-FFF2-40B4-BE49-F238E27FC236}">
              <a16:creationId xmlns:a16="http://schemas.microsoft.com/office/drawing/2014/main" id="{914F008E-4D30-8F3C-6F63-3455A572966D}"/>
            </a:ext>
          </a:extLst>
        </cdr:cNvPr>
        <cdr:cNvCxnSpPr/>
      </cdr:nvCxnSpPr>
      <cdr:spPr>
        <a:xfrm xmlns:a="http://schemas.openxmlformats.org/drawingml/2006/main" flipV="1">
          <a:off x="4747861" y="524523"/>
          <a:ext cx="1767" cy="1766723"/>
        </a:xfrm>
        <a:prstGeom xmlns:a="http://schemas.openxmlformats.org/drawingml/2006/main" prst="line">
          <a:avLst/>
        </a:prstGeom>
        <a:ln xmlns:a="http://schemas.openxmlformats.org/drawingml/2006/main" w="9525">
          <a:solidFill>
            <a:schemeClr val="tx1">
              <a:alpha val="80000"/>
            </a:schemeClr>
          </a:solidFill>
          <a:prstDash val="solid"/>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514350</xdr:colOff>
      <xdr:row>2</xdr:row>
      <xdr:rowOff>57150</xdr:rowOff>
    </xdr:to>
    <xdr:sp macro="" textlink="">
      <xdr:nvSpPr>
        <xdr:cNvPr id="2" name="Šípka doľava 1">
          <a:hlinkClick xmlns:r="http://schemas.openxmlformats.org/officeDocument/2006/relationships" r:id="rId1"/>
          <a:extLst>
            <a:ext uri="{FF2B5EF4-FFF2-40B4-BE49-F238E27FC236}">
              <a16:creationId xmlns:a16="http://schemas.microsoft.com/office/drawing/2014/main" id="{0D8F1BB3-71F8-4EE8-94B9-AC0D6C90A0F3}"/>
            </a:ext>
          </a:extLst>
        </xdr:cNvPr>
        <xdr:cNvSpPr/>
      </xdr:nvSpPr>
      <xdr:spPr>
        <a:xfrm>
          <a:off x="6657975" y="190500"/>
          <a:ext cx="514350" cy="24765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0</xdr:colOff>
      <xdr:row>1</xdr:row>
      <xdr:rowOff>0</xdr:rowOff>
    </xdr:from>
    <xdr:to>
      <xdr:col>17</xdr:col>
      <xdr:colOff>514350</xdr:colOff>
      <xdr:row>2</xdr:row>
      <xdr:rowOff>57150</xdr:rowOff>
    </xdr:to>
    <xdr:sp macro="" textlink="">
      <xdr:nvSpPr>
        <xdr:cNvPr id="5" name="Šípka doľava 1">
          <a:hlinkClick xmlns:r="http://schemas.openxmlformats.org/officeDocument/2006/relationships" r:id="rId1"/>
          <a:extLst>
            <a:ext uri="{FF2B5EF4-FFF2-40B4-BE49-F238E27FC236}">
              <a16:creationId xmlns:a16="http://schemas.microsoft.com/office/drawing/2014/main" id="{E6EFA596-C07C-424E-92E8-A569AB25C7E0}"/>
            </a:ext>
          </a:extLst>
        </xdr:cNvPr>
        <xdr:cNvSpPr/>
      </xdr:nvSpPr>
      <xdr:spPr>
        <a:xfrm>
          <a:off x="11630025" y="190500"/>
          <a:ext cx="514350" cy="24765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twoCellAnchor>
    <xdr:from>
      <xdr:col>2</xdr:col>
      <xdr:colOff>457200</xdr:colOff>
      <xdr:row>2</xdr:row>
      <xdr:rowOff>70756</xdr:rowOff>
    </xdr:from>
    <xdr:to>
      <xdr:col>14</xdr:col>
      <xdr:colOff>250560</xdr:colOff>
      <xdr:row>31</xdr:row>
      <xdr:rowOff>28216</xdr:rowOff>
    </xdr:to>
    <xdr:graphicFrame macro="">
      <xdr:nvGraphicFramePr>
        <xdr:cNvPr id="3" name="Chart 2">
          <a:extLst>
            <a:ext uri="{FF2B5EF4-FFF2-40B4-BE49-F238E27FC236}">
              <a16:creationId xmlns:a16="http://schemas.microsoft.com/office/drawing/2014/main" id="{0573817D-2254-4B47-8F92-8D727142B6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0.46083</cdr:x>
      <cdr:y>0.24261</cdr:y>
    </cdr:from>
    <cdr:to>
      <cdr:x>0.78374</cdr:x>
      <cdr:y>0.3313</cdr:y>
    </cdr:to>
    <cdr:sp macro="" textlink="">
      <cdr:nvSpPr>
        <cdr:cNvPr id="5" name="TextBox 1">
          <a:extLst xmlns:a="http://schemas.openxmlformats.org/drawingml/2006/main">
            <a:ext uri="{FF2B5EF4-FFF2-40B4-BE49-F238E27FC236}">
              <a16:creationId xmlns:a16="http://schemas.microsoft.com/office/drawing/2014/main" id="{4965F734-DCB8-49C5-9670-886692FE8312}"/>
            </a:ext>
          </a:extLst>
        </cdr:cNvPr>
        <cdr:cNvSpPr txBox="1"/>
      </cdr:nvSpPr>
      <cdr:spPr>
        <a:xfrm xmlns:a="http://schemas.openxmlformats.org/drawingml/2006/main">
          <a:off x="3350060" y="1225009"/>
          <a:ext cx="2347457" cy="4478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sk-SK" sz="1000" b="0">
              <a:solidFill>
                <a:schemeClr val="tx1"/>
              </a:solidFill>
              <a:latin typeface="+mn-lt"/>
              <a:cs typeface="Times New Roman" panose="02020603050405020304" pitchFamily="18" charset="0"/>
            </a:rPr>
            <a:t>Deflátor HDP (vplyv</a:t>
          </a:r>
          <a:r>
            <a:rPr lang="sk-SK" sz="1000" b="0" baseline="0">
              <a:solidFill>
                <a:schemeClr val="tx1"/>
              </a:solidFill>
              <a:latin typeface="+mn-lt"/>
              <a:cs typeface="Times New Roman" panose="02020603050405020304" pitchFamily="18" charset="0"/>
            </a:rPr>
            <a:t> inflácie)</a:t>
          </a:r>
          <a:endParaRPr lang="en-US" sz="1000" b="0">
            <a:solidFill>
              <a:schemeClr val="tx1"/>
            </a:solidFill>
            <a:latin typeface="+mn-lt"/>
            <a:cs typeface="Times New Roman" panose="02020603050405020304" pitchFamily="18" charset="0"/>
          </a:endParaRPr>
        </a:p>
      </cdr:txBody>
    </cdr:sp>
  </cdr:relSizeAnchor>
  <cdr:relSizeAnchor xmlns:cdr="http://schemas.openxmlformats.org/drawingml/2006/chartDrawing">
    <cdr:from>
      <cdr:x>0.24974</cdr:x>
      <cdr:y>0.66257</cdr:y>
    </cdr:from>
    <cdr:to>
      <cdr:x>0.40235</cdr:x>
      <cdr:y>0.72688</cdr:y>
    </cdr:to>
    <cdr:sp macro="" textlink="">
      <cdr:nvSpPr>
        <cdr:cNvPr id="7" name="TextBox 1">
          <a:extLst xmlns:a="http://schemas.openxmlformats.org/drawingml/2006/main">
            <a:ext uri="{FF2B5EF4-FFF2-40B4-BE49-F238E27FC236}">
              <a16:creationId xmlns:a16="http://schemas.microsoft.com/office/drawing/2014/main" id="{F1F24055-FB3E-406A-69F5-B50D0767D4D9}"/>
            </a:ext>
          </a:extLst>
        </cdr:cNvPr>
        <cdr:cNvSpPr txBox="1"/>
      </cdr:nvSpPr>
      <cdr:spPr>
        <a:xfrm xmlns:a="http://schemas.openxmlformats.org/drawingml/2006/main">
          <a:off x="1815533" y="3345495"/>
          <a:ext cx="1109429" cy="3247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sk-SK" sz="1000" b="0">
              <a:solidFill>
                <a:schemeClr val="tx1"/>
              </a:solidFill>
              <a:latin typeface="+mn-lt"/>
              <a:cs typeface="Times New Roman" panose="02020603050405020304" pitchFamily="18" charset="0"/>
            </a:rPr>
            <a:t> Jednorazové</a:t>
          </a:r>
          <a:r>
            <a:rPr lang="sk-SK" sz="1000" b="0" baseline="0">
              <a:solidFill>
                <a:schemeClr val="tx1"/>
              </a:solidFill>
              <a:latin typeface="+mn-lt"/>
              <a:cs typeface="Times New Roman" panose="02020603050405020304" pitchFamily="18" charset="0"/>
            </a:rPr>
            <a:t> vplyvy  </a:t>
          </a:r>
          <a:endParaRPr lang="en-US" sz="1000" b="0">
            <a:solidFill>
              <a:schemeClr val="tx1"/>
            </a:solidFill>
            <a:latin typeface="+mn-lt"/>
            <a:cs typeface="Times New Roman" panose="02020603050405020304" pitchFamily="18" charset="0"/>
          </a:endParaRPr>
        </a:p>
      </cdr:txBody>
    </cdr:sp>
  </cdr:relSizeAnchor>
  <cdr:relSizeAnchor xmlns:cdr="http://schemas.openxmlformats.org/drawingml/2006/chartDrawing">
    <cdr:from>
      <cdr:x>0.19541</cdr:x>
      <cdr:y>0.76275</cdr:y>
    </cdr:from>
    <cdr:to>
      <cdr:x>0.4026</cdr:x>
      <cdr:y>0.82706</cdr:y>
    </cdr:to>
    <cdr:sp macro="" textlink="">
      <cdr:nvSpPr>
        <cdr:cNvPr id="9" name="TextBox 1">
          <a:extLst xmlns:a="http://schemas.openxmlformats.org/drawingml/2006/main">
            <a:ext uri="{FF2B5EF4-FFF2-40B4-BE49-F238E27FC236}">
              <a16:creationId xmlns:a16="http://schemas.microsoft.com/office/drawing/2014/main" id="{9159375C-2BF9-0FB1-C656-222691009C33}"/>
            </a:ext>
          </a:extLst>
        </cdr:cNvPr>
        <cdr:cNvSpPr txBox="1"/>
      </cdr:nvSpPr>
      <cdr:spPr>
        <a:xfrm xmlns:a="http://schemas.openxmlformats.org/drawingml/2006/main">
          <a:off x="1420586" y="3851335"/>
          <a:ext cx="1506197" cy="3247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sk-SK" sz="1000">
              <a:solidFill>
                <a:schemeClr val="tx1"/>
              </a:solidFill>
              <a:latin typeface="+mn-lt"/>
              <a:cs typeface="Times New Roman" panose="02020603050405020304" pitchFamily="18" charset="0"/>
            </a:rPr>
            <a:t>Štrukturálne primárne</a:t>
          </a:r>
          <a:r>
            <a:rPr lang="sk-SK" sz="1000" baseline="0">
              <a:solidFill>
                <a:schemeClr val="tx1"/>
              </a:solidFill>
              <a:latin typeface="+mn-lt"/>
              <a:cs typeface="Times New Roman" panose="02020603050405020304" pitchFamily="18" charset="0"/>
            </a:rPr>
            <a:t> saldo</a:t>
          </a:r>
          <a:endParaRPr lang="en-US" sz="1000">
            <a:solidFill>
              <a:schemeClr val="tx1"/>
            </a:solidFill>
            <a:latin typeface="+mn-lt"/>
            <a:cs typeface="Times New Roman" panose="02020603050405020304" pitchFamily="18" charset="0"/>
          </a:endParaRPr>
        </a:p>
      </cdr:txBody>
    </cdr:sp>
  </cdr:relSizeAnchor>
  <cdr:relSizeAnchor xmlns:cdr="http://schemas.openxmlformats.org/drawingml/2006/chartDrawing">
    <cdr:from>
      <cdr:x>0.24314</cdr:x>
      <cdr:y>0.55459</cdr:y>
    </cdr:from>
    <cdr:to>
      <cdr:x>0.40442</cdr:x>
      <cdr:y>0.6189</cdr:y>
    </cdr:to>
    <cdr:sp macro="" textlink="">
      <cdr:nvSpPr>
        <cdr:cNvPr id="10" name="TextBox 1">
          <a:extLst xmlns:a="http://schemas.openxmlformats.org/drawingml/2006/main">
            <a:ext uri="{FF2B5EF4-FFF2-40B4-BE49-F238E27FC236}">
              <a16:creationId xmlns:a16="http://schemas.microsoft.com/office/drawing/2014/main" id="{9159375C-2BF9-0FB1-C656-222691009C33}"/>
            </a:ext>
          </a:extLst>
        </cdr:cNvPr>
        <cdr:cNvSpPr txBox="1"/>
      </cdr:nvSpPr>
      <cdr:spPr>
        <a:xfrm xmlns:a="http://schemas.openxmlformats.org/drawingml/2006/main">
          <a:off x="1767567" y="2800287"/>
          <a:ext cx="1172456" cy="3247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sk-SK" sz="1000">
              <a:solidFill>
                <a:schemeClr val="tx1"/>
              </a:solidFill>
              <a:latin typeface="+mn-lt"/>
              <a:cs typeface="Times New Roman" panose="02020603050405020304" pitchFamily="18" charset="0"/>
            </a:rPr>
            <a:t>Úrokové</a:t>
          </a:r>
          <a:r>
            <a:rPr lang="sk-SK" sz="1000" baseline="0">
              <a:solidFill>
                <a:schemeClr val="tx1"/>
              </a:solidFill>
              <a:latin typeface="+mn-lt"/>
              <a:cs typeface="Times New Roman" panose="02020603050405020304" pitchFamily="18" charset="0"/>
            </a:rPr>
            <a:t> náklady</a:t>
          </a:r>
          <a:endParaRPr lang="en-US" sz="1000">
            <a:solidFill>
              <a:schemeClr val="tx1"/>
            </a:solidFill>
            <a:latin typeface="+mn-lt"/>
            <a:cs typeface="Times New Roman" panose="02020603050405020304" pitchFamily="18" charset="0"/>
          </a:endParaRPr>
        </a:p>
      </cdr:txBody>
    </cdr:sp>
  </cdr:relSizeAnchor>
  <cdr:relSizeAnchor xmlns:cdr="http://schemas.openxmlformats.org/drawingml/2006/chartDrawing">
    <cdr:from>
      <cdr:x>0.42982</cdr:x>
      <cdr:y>0.45699</cdr:y>
    </cdr:from>
    <cdr:to>
      <cdr:x>0.6203</cdr:x>
      <cdr:y>0.52131</cdr:y>
    </cdr:to>
    <cdr:sp macro="" textlink="">
      <cdr:nvSpPr>
        <cdr:cNvPr id="11" name="TextBox 1">
          <a:extLst xmlns:a="http://schemas.openxmlformats.org/drawingml/2006/main">
            <a:ext uri="{FF2B5EF4-FFF2-40B4-BE49-F238E27FC236}">
              <a16:creationId xmlns:a16="http://schemas.microsoft.com/office/drawing/2014/main" id="{9159375C-2BF9-0FB1-C656-222691009C33}"/>
            </a:ext>
          </a:extLst>
        </cdr:cNvPr>
        <cdr:cNvSpPr txBox="1"/>
      </cdr:nvSpPr>
      <cdr:spPr>
        <a:xfrm xmlns:a="http://schemas.openxmlformats.org/drawingml/2006/main">
          <a:off x="3124657" y="2307461"/>
          <a:ext cx="1384750" cy="32477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sk-SK" sz="1000">
              <a:solidFill>
                <a:schemeClr val="tx1"/>
              </a:solidFill>
              <a:latin typeface="+mn-lt"/>
              <a:cs typeface="Times New Roman" panose="02020603050405020304" pitchFamily="18" charset="0"/>
            </a:rPr>
            <a:t>Potenciálny ekon. rast</a:t>
          </a:r>
          <a:endParaRPr lang="en-US" sz="1000">
            <a:solidFill>
              <a:schemeClr val="tx1"/>
            </a:solidFill>
            <a:latin typeface="+mn-lt"/>
            <a:cs typeface="Times New Roman" panose="02020603050405020304" pitchFamily="18" charset="0"/>
          </a:endParaRPr>
        </a:p>
      </cdr:txBody>
    </cdr:sp>
  </cdr:relSizeAnchor>
  <cdr:relSizeAnchor xmlns:cdr="http://schemas.openxmlformats.org/drawingml/2006/chartDrawing">
    <cdr:from>
      <cdr:x>0.19635</cdr:x>
      <cdr:y>0.35917</cdr:y>
    </cdr:from>
    <cdr:to>
      <cdr:x>0.4021</cdr:x>
      <cdr:y>0.42348</cdr:y>
    </cdr:to>
    <cdr:sp macro="" textlink="">
      <cdr:nvSpPr>
        <cdr:cNvPr id="12" name="TextBox 1">
          <a:extLst xmlns:a="http://schemas.openxmlformats.org/drawingml/2006/main">
            <a:ext uri="{FF2B5EF4-FFF2-40B4-BE49-F238E27FC236}">
              <a16:creationId xmlns:a16="http://schemas.microsoft.com/office/drawing/2014/main" id="{9159375C-2BF9-0FB1-C656-222691009C33}"/>
            </a:ext>
          </a:extLst>
        </cdr:cNvPr>
        <cdr:cNvSpPr txBox="1"/>
      </cdr:nvSpPr>
      <cdr:spPr>
        <a:xfrm xmlns:a="http://schemas.openxmlformats.org/drawingml/2006/main">
          <a:off x="1427389" y="1813579"/>
          <a:ext cx="1495772" cy="3247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sk-SK" sz="1000">
              <a:solidFill>
                <a:schemeClr val="tx1"/>
              </a:solidFill>
              <a:latin typeface="+mn-lt"/>
              <a:cs typeface="Times New Roman" panose="02020603050405020304" pitchFamily="18" charset="0"/>
            </a:rPr>
            <a:t>Vplyv hospodárskeho cyklu </a:t>
          </a:r>
          <a:endParaRPr lang="en-US" sz="1000">
            <a:solidFill>
              <a:schemeClr val="tx1"/>
            </a:solidFill>
            <a:latin typeface="+mn-lt"/>
            <a:cs typeface="Times New Roman" panose="02020603050405020304" pitchFamily="18" charset="0"/>
          </a:endParaRPr>
        </a:p>
      </cdr:txBody>
    </cdr:sp>
  </cdr:relSizeAnchor>
  <cdr:relSizeAnchor xmlns:cdr="http://schemas.openxmlformats.org/drawingml/2006/chartDrawing">
    <cdr:from>
      <cdr:x>0.45533</cdr:x>
      <cdr:y>0.15136</cdr:y>
    </cdr:from>
    <cdr:to>
      <cdr:x>0.63021</cdr:x>
      <cdr:y>0.21568</cdr:y>
    </cdr:to>
    <cdr:sp macro="" textlink="">
      <cdr:nvSpPr>
        <cdr:cNvPr id="13" name="TextBox 1">
          <a:extLst xmlns:a="http://schemas.openxmlformats.org/drawingml/2006/main">
            <a:ext uri="{FF2B5EF4-FFF2-40B4-BE49-F238E27FC236}">
              <a16:creationId xmlns:a16="http://schemas.microsoft.com/office/drawing/2014/main" id="{9159375C-2BF9-0FB1-C656-222691009C33}"/>
            </a:ext>
          </a:extLst>
        </cdr:cNvPr>
        <cdr:cNvSpPr txBox="1"/>
      </cdr:nvSpPr>
      <cdr:spPr>
        <a:xfrm xmlns:a="http://schemas.openxmlformats.org/drawingml/2006/main">
          <a:off x="3310123" y="764273"/>
          <a:ext cx="1271324" cy="3247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sk-SK" sz="1000" b="0">
              <a:solidFill>
                <a:schemeClr val="tx1"/>
              </a:solidFill>
              <a:latin typeface="+mn-lt"/>
              <a:cs typeface="Times New Roman" panose="02020603050405020304" pitchFamily="18" charset="0"/>
            </a:rPr>
            <a:t>Likvidné finančné aktíva</a:t>
          </a:r>
          <a:endParaRPr lang="en-US" sz="1000" b="0">
            <a:solidFill>
              <a:schemeClr val="tx1"/>
            </a:solidFill>
            <a:latin typeface="+mn-lt"/>
            <a:cs typeface="Times New Roman" panose="02020603050405020304" pitchFamily="18" charset="0"/>
          </a:endParaRPr>
        </a:p>
      </cdr:txBody>
    </cdr:sp>
  </cdr:relSizeAnchor>
  <cdr:relSizeAnchor xmlns:cdr="http://schemas.openxmlformats.org/drawingml/2006/chartDrawing">
    <cdr:from>
      <cdr:x>0.18382</cdr:x>
      <cdr:y>0.04835</cdr:y>
    </cdr:from>
    <cdr:to>
      <cdr:x>0.40498</cdr:x>
      <cdr:y>0.11266</cdr:y>
    </cdr:to>
    <cdr:sp macro="" textlink="">
      <cdr:nvSpPr>
        <cdr:cNvPr id="14" name="TextBox 1">
          <a:extLst xmlns:a="http://schemas.openxmlformats.org/drawingml/2006/main">
            <a:ext uri="{FF2B5EF4-FFF2-40B4-BE49-F238E27FC236}">
              <a16:creationId xmlns:a16="http://schemas.microsoft.com/office/drawing/2014/main" id="{9159375C-2BF9-0FB1-C656-222691009C33}"/>
            </a:ext>
          </a:extLst>
        </cdr:cNvPr>
        <cdr:cNvSpPr txBox="1"/>
      </cdr:nvSpPr>
      <cdr:spPr>
        <a:xfrm xmlns:a="http://schemas.openxmlformats.org/drawingml/2006/main">
          <a:off x="1336311" y="244121"/>
          <a:ext cx="1607766" cy="3247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sk-SK" sz="1000">
              <a:solidFill>
                <a:schemeClr val="tx1"/>
              </a:solidFill>
              <a:latin typeface="+mn-lt"/>
              <a:cs typeface="Times New Roman" panose="02020603050405020304" pitchFamily="18" charset="0"/>
            </a:rPr>
            <a:t>Zosúladenie deficitu a dlhu </a:t>
          </a:r>
          <a:endParaRPr lang="en-US" sz="1000">
            <a:solidFill>
              <a:schemeClr val="tx1"/>
            </a:solidFill>
            <a:latin typeface="+mn-lt"/>
            <a:cs typeface="Times New Roman" panose="02020603050405020304" pitchFamily="18" charset="0"/>
          </a:endParaRPr>
        </a:p>
      </cdr:txBody>
    </cdr:sp>
  </cdr:relSizeAnchor>
  <cdr:relSizeAnchor xmlns:cdr="http://schemas.openxmlformats.org/drawingml/2006/chartDrawing">
    <cdr:from>
      <cdr:x>0.0517</cdr:x>
      <cdr:y>0.84331</cdr:y>
    </cdr:from>
    <cdr:to>
      <cdr:x>0.94847</cdr:x>
      <cdr:y>0.84331</cdr:y>
    </cdr:to>
    <cdr:cxnSp macro="">
      <cdr:nvCxnSpPr>
        <cdr:cNvPr id="20" name="Straight Connector 19">
          <a:extLst xmlns:a="http://schemas.openxmlformats.org/drawingml/2006/main">
            <a:ext uri="{FF2B5EF4-FFF2-40B4-BE49-F238E27FC236}">
              <a16:creationId xmlns:a16="http://schemas.microsoft.com/office/drawing/2014/main" id="{A3F9B864-995B-0D79-BAF2-16127BCB18A5}"/>
            </a:ext>
          </a:extLst>
        </cdr:cNvPr>
        <cdr:cNvCxnSpPr>
          <a:cxnSpLocks xmlns:a="http://schemas.openxmlformats.org/drawingml/2006/main"/>
        </cdr:cNvCxnSpPr>
      </cdr:nvCxnSpPr>
      <cdr:spPr>
        <a:xfrm xmlns:a="http://schemas.openxmlformats.org/drawingml/2006/main" flipH="1">
          <a:off x="454104" y="4470331"/>
          <a:ext cx="7876795" cy="0"/>
        </a:xfrm>
        <a:prstGeom xmlns:a="http://schemas.openxmlformats.org/drawingml/2006/main" prst="line">
          <a:avLst/>
        </a:prstGeom>
        <a:ln xmlns:a="http://schemas.openxmlformats.org/drawingml/2006/main" w="25400">
          <a:solidFill>
            <a:srgbClr val="13B5EA"/>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0.4364</cdr:x>
      <cdr:y>0.01976</cdr:y>
    </cdr:from>
    <cdr:to>
      <cdr:x>0.43665</cdr:x>
      <cdr:y>0.94095</cdr:y>
    </cdr:to>
    <cdr:cxnSp macro="">
      <cdr:nvCxnSpPr>
        <cdr:cNvPr id="26" name="Straight Connector 25">
          <a:extLst xmlns:a="http://schemas.openxmlformats.org/drawingml/2006/main">
            <a:ext uri="{FF2B5EF4-FFF2-40B4-BE49-F238E27FC236}">
              <a16:creationId xmlns:a16="http://schemas.microsoft.com/office/drawing/2014/main" id="{47808BC7-C069-250D-58E0-F17927A1F296}"/>
            </a:ext>
          </a:extLst>
        </cdr:cNvPr>
        <cdr:cNvCxnSpPr>
          <a:cxnSpLocks xmlns:a="http://schemas.openxmlformats.org/drawingml/2006/main"/>
        </cdr:cNvCxnSpPr>
      </cdr:nvCxnSpPr>
      <cdr:spPr>
        <a:xfrm xmlns:a="http://schemas.openxmlformats.org/drawingml/2006/main">
          <a:off x="3142044" y="99590"/>
          <a:ext cx="1800" cy="4642798"/>
        </a:xfrm>
        <a:prstGeom xmlns:a="http://schemas.openxmlformats.org/drawingml/2006/main" prst="line">
          <a:avLst/>
        </a:prstGeom>
        <a:ln xmlns:a="http://schemas.openxmlformats.org/drawingml/2006/main" w="12700">
          <a:solidFill>
            <a:srgbClr val="58595B"/>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0.05369</cdr:x>
      <cdr:y>0.86725</cdr:y>
    </cdr:from>
    <cdr:to>
      <cdr:x>0.4219</cdr:x>
      <cdr:y>0.92558</cdr:y>
    </cdr:to>
    <cdr:sp macro="" textlink="">
      <cdr:nvSpPr>
        <cdr:cNvPr id="31" name="TextBox 1">
          <a:extLst xmlns:a="http://schemas.openxmlformats.org/drawingml/2006/main">
            <a:ext uri="{FF2B5EF4-FFF2-40B4-BE49-F238E27FC236}">
              <a16:creationId xmlns:a16="http://schemas.microsoft.com/office/drawing/2014/main" id="{DAEB9CBA-3ACA-4073-8796-E7E2EB9FB049}"/>
            </a:ext>
          </a:extLst>
        </cdr:cNvPr>
        <cdr:cNvSpPr txBox="1"/>
      </cdr:nvSpPr>
      <cdr:spPr>
        <a:xfrm xmlns:a="http://schemas.openxmlformats.org/drawingml/2006/main">
          <a:off x="390279" y="4378987"/>
          <a:ext cx="2676770" cy="29452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sk-SK" sz="1100" b="1">
              <a:solidFill>
                <a:srgbClr val="13B5EA"/>
              </a:solidFill>
              <a:latin typeface="+mn-lt"/>
              <a:cs typeface="Times New Roman" panose="02020603050405020304" pitchFamily="18" charset="0"/>
            </a:rPr>
            <a:t>Kumulatívna zmena dlhu v rokoch </a:t>
          </a:r>
          <a:r>
            <a:rPr lang="en-US" sz="1100" b="1">
              <a:solidFill>
                <a:srgbClr val="13B5EA"/>
              </a:solidFill>
              <a:latin typeface="+mn-lt"/>
              <a:cs typeface="Times New Roman" panose="02020603050405020304" pitchFamily="18" charset="0"/>
            </a:rPr>
            <a:t>2023-2027</a:t>
          </a:r>
          <a:endParaRPr lang="en-US" sz="1050" b="1">
            <a:solidFill>
              <a:srgbClr val="13B5EA"/>
            </a:solidFill>
            <a:latin typeface="+mn-lt"/>
            <a:cs typeface="Times New Roman" panose="02020603050405020304" pitchFamily="18" charset="0"/>
          </a:endParaRPr>
        </a:p>
      </cdr:txBody>
    </cdr:sp>
  </cdr:relSizeAnchor>
  <cdr:relSizeAnchor xmlns:cdr="http://schemas.openxmlformats.org/drawingml/2006/chartDrawing">
    <cdr:from>
      <cdr:x>0</cdr:x>
      <cdr:y>0.53596</cdr:y>
    </cdr:from>
    <cdr:to>
      <cdr:x>0.02598</cdr:x>
      <cdr:y>0.85205</cdr:y>
    </cdr:to>
    <cdr:sp macro="" textlink="">
      <cdr:nvSpPr>
        <cdr:cNvPr id="34" name="TextBox 2">
          <a:extLst xmlns:a="http://schemas.openxmlformats.org/drawingml/2006/main">
            <a:ext uri="{FF2B5EF4-FFF2-40B4-BE49-F238E27FC236}">
              <a16:creationId xmlns:a16="http://schemas.microsoft.com/office/drawing/2014/main" id="{2D5C44A6-61A3-4036-B944-532301293AC4}"/>
            </a:ext>
          </a:extLst>
        </cdr:cNvPr>
        <cdr:cNvSpPr txBox="1"/>
      </cdr:nvSpPr>
      <cdr:spPr>
        <a:xfrm xmlns:a="http://schemas.openxmlformats.org/drawingml/2006/main" rot="16200000">
          <a:off x="-688640" y="3413769"/>
          <a:ext cx="1607181" cy="22990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solidFill>
                <a:srgbClr val="58595B"/>
              </a:solidFill>
              <a:latin typeface="+mn-lt"/>
            </a:rPr>
            <a:t>v p</a:t>
          </a:r>
          <a:r>
            <a:rPr lang="sk-SK" sz="1100">
              <a:solidFill>
                <a:srgbClr val="58595B"/>
              </a:solidFill>
              <a:latin typeface="+mn-lt"/>
            </a:rPr>
            <a:t>erc</a:t>
          </a:r>
          <a:r>
            <a:rPr lang="en-US" sz="1100">
              <a:solidFill>
                <a:srgbClr val="58595B"/>
              </a:solidFill>
              <a:latin typeface="+mn-lt"/>
            </a:rPr>
            <a:t>.</a:t>
          </a:r>
          <a:r>
            <a:rPr lang="sk-SK" sz="1100">
              <a:solidFill>
                <a:srgbClr val="58595B"/>
              </a:solidFill>
              <a:latin typeface="+mn-lt"/>
            </a:rPr>
            <a:t> </a:t>
          </a:r>
          <a:r>
            <a:rPr lang="en-US" sz="1100">
              <a:solidFill>
                <a:srgbClr val="58595B"/>
              </a:solidFill>
              <a:latin typeface="+mn-lt"/>
            </a:rPr>
            <a:t>b.</a:t>
          </a:r>
          <a:r>
            <a:rPr lang="en-US" sz="1100" baseline="0">
              <a:solidFill>
                <a:srgbClr val="58595B"/>
              </a:solidFill>
              <a:latin typeface="+mn-lt"/>
            </a:rPr>
            <a:t> HDP</a:t>
          </a:r>
          <a:endParaRPr lang="en-US" sz="1100">
            <a:solidFill>
              <a:srgbClr val="58595B"/>
            </a:solidFill>
            <a:latin typeface="+mn-lt"/>
          </a:endParaRPr>
        </a:p>
      </cdr:txBody>
    </cdr:sp>
  </cdr:relSizeAnchor>
  <cdr:relSizeAnchor xmlns:cdr="http://schemas.openxmlformats.org/drawingml/2006/chartDrawing">
    <cdr:from>
      <cdr:x>0.67793</cdr:x>
      <cdr:y>0.25167</cdr:y>
    </cdr:from>
    <cdr:to>
      <cdr:x>0.70981</cdr:x>
      <cdr:y>0.62444</cdr:y>
    </cdr:to>
    <cdr:sp macro="" textlink="">
      <cdr:nvSpPr>
        <cdr:cNvPr id="2" name="Right Brace 1">
          <a:extLst xmlns:a="http://schemas.openxmlformats.org/drawingml/2006/main">
            <a:ext uri="{FF2B5EF4-FFF2-40B4-BE49-F238E27FC236}">
              <a16:creationId xmlns:a16="http://schemas.microsoft.com/office/drawing/2014/main" id="{2397C353-22FB-F634-627A-A2BC7AB7E458}"/>
            </a:ext>
          </a:extLst>
        </cdr:cNvPr>
        <cdr:cNvSpPr/>
      </cdr:nvSpPr>
      <cdr:spPr>
        <a:xfrm xmlns:a="http://schemas.openxmlformats.org/drawingml/2006/main">
          <a:off x="4928340" y="1270741"/>
          <a:ext cx="231758" cy="1882225"/>
        </a:xfrm>
        <a:prstGeom xmlns:a="http://schemas.openxmlformats.org/drawingml/2006/main" prst="rightBrace">
          <a:avLst/>
        </a:prstGeom>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0.72545</cdr:x>
      <cdr:y>0.37504</cdr:y>
    </cdr:from>
    <cdr:to>
      <cdr:x>0.92006</cdr:x>
      <cdr:y>0.50797</cdr:y>
    </cdr:to>
    <cdr:sp macro="" textlink="">
      <cdr:nvSpPr>
        <cdr:cNvPr id="3" name="TextBox 1">
          <a:extLst xmlns:a="http://schemas.openxmlformats.org/drawingml/2006/main">
            <a:ext uri="{FF2B5EF4-FFF2-40B4-BE49-F238E27FC236}">
              <a16:creationId xmlns:a16="http://schemas.microsoft.com/office/drawing/2014/main" id="{3DD535F2-15CA-054A-B677-7E0AACE3BEBA}"/>
            </a:ext>
          </a:extLst>
        </cdr:cNvPr>
        <cdr:cNvSpPr txBox="1"/>
      </cdr:nvSpPr>
      <cdr:spPr>
        <a:xfrm xmlns:a="http://schemas.openxmlformats.org/drawingml/2006/main">
          <a:off x="5257186" y="1876538"/>
          <a:ext cx="1410314" cy="66512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sk-SK" sz="1100" b="1"/>
            <a:t>Vplyv diferenciálu</a:t>
          </a:r>
          <a:r>
            <a:rPr lang="sk-SK" sz="1100" b="1" baseline="0"/>
            <a:t> ekonomického rastu a úrokov = -11,4 p.b.</a:t>
          </a:r>
          <a:endParaRPr lang="en-US" sz="1100" b="1"/>
        </a:p>
      </cdr:txBody>
    </cdr:sp>
  </cdr:relSizeAnchor>
</c:userShapes>
</file>

<file path=xl/drawings/drawing22.xml><?xml version="1.0" encoding="utf-8"?>
<xdr:wsDr xmlns:xdr="http://schemas.openxmlformats.org/drawingml/2006/spreadsheetDrawing" xmlns:a="http://schemas.openxmlformats.org/drawingml/2006/main">
  <xdr:twoCellAnchor>
    <xdr:from>
      <xdr:col>14</xdr:col>
      <xdr:colOff>412750</xdr:colOff>
      <xdr:row>1</xdr:row>
      <xdr:rowOff>19050</xdr:rowOff>
    </xdr:from>
    <xdr:to>
      <xdr:col>15</xdr:col>
      <xdr:colOff>292100</xdr:colOff>
      <xdr:row>2</xdr:row>
      <xdr:rowOff>19050</xdr:rowOff>
    </xdr:to>
    <xdr:sp macro="" textlink="">
      <xdr:nvSpPr>
        <xdr:cNvPr id="9" name="Šípka doľava 1">
          <a:hlinkClick xmlns:r="http://schemas.openxmlformats.org/officeDocument/2006/relationships" r:id="rId1"/>
          <a:extLst>
            <a:ext uri="{FF2B5EF4-FFF2-40B4-BE49-F238E27FC236}">
              <a16:creationId xmlns:a16="http://schemas.microsoft.com/office/drawing/2014/main" id="{80B1EA96-B853-49F9-8520-4EC791CCC9DA}"/>
            </a:ext>
          </a:extLst>
        </xdr:cNvPr>
        <xdr:cNvSpPr/>
      </xdr:nvSpPr>
      <xdr:spPr>
        <a:xfrm>
          <a:off x="13468350" y="203200"/>
          <a:ext cx="514350" cy="16510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twoCellAnchor>
    <xdr:from>
      <xdr:col>2</xdr:col>
      <xdr:colOff>179281</xdr:colOff>
      <xdr:row>16</xdr:row>
      <xdr:rowOff>127364</xdr:rowOff>
    </xdr:from>
    <xdr:to>
      <xdr:col>13</xdr:col>
      <xdr:colOff>399361</xdr:colOff>
      <xdr:row>37</xdr:row>
      <xdr:rowOff>66884</xdr:rowOff>
    </xdr:to>
    <xdr:grpSp>
      <xdr:nvGrpSpPr>
        <xdr:cNvPr id="17" name="Group 16">
          <a:extLst>
            <a:ext uri="{FF2B5EF4-FFF2-40B4-BE49-F238E27FC236}">
              <a16:creationId xmlns:a16="http://schemas.microsoft.com/office/drawing/2014/main" id="{F23AEE30-5DFA-4FFA-90D8-11F9A2CEEB8C}"/>
            </a:ext>
          </a:extLst>
        </xdr:cNvPr>
        <xdr:cNvGrpSpPr>
          <a:grpSpLocks/>
        </xdr:cNvGrpSpPr>
      </xdr:nvGrpSpPr>
      <xdr:grpSpPr>
        <a:xfrm>
          <a:off x="2808181" y="2746739"/>
          <a:ext cx="7030455" cy="3940020"/>
          <a:chOff x="7575911" y="973744"/>
          <a:chExt cx="7287065" cy="2847975"/>
        </a:xfrm>
      </xdr:grpSpPr>
      <xdr:graphicFrame macro="">
        <xdr:nvGraphicFramePr>
          <xdr:cNvPr id="18" name="Graf 1">
            <a:extLst>
              <a:ext uri="{FF2B5EF4-FFF2-40B4-BE49-F238E27FC236}">
                <a16:creationId xmlns:a16="http://schemas.microsoft.com/office/drawing/2014/main" id="{2E188037-07F2-5B35-93BE-2CE983238F2B}"/>
              </a:ext>
            </a:extLst>
          </xdr:cNvPr>
          <xdr:cNvGraphicFramePr>
            <a:graphicFrameLocks/>
          </xdr:cNvGraphicFramePr>
        </xdr:nvGraphicFramePr>
        <xdr:xfrm>
          <a:off x="7766851" y="973744"/>
          <a:ext cx="7096125" cy="284797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9" name="TextBox 18">
            <a:extLst>
              <a:ext uri="{FF2B5EF4-FFF2-40B4-BE49-F238E27FC236}">
                <a16:creationId xmlns:a16="http://schemas.microsoft.com/office/drawing/2014/main" id="{4830CE33-AD0E-EF64-6498-6F8E323BF084}"/>
              </a:ext>
            </a:extLst>
          </xdr:cNvPr>
          <xdr:cNvSpPr txBox="1"/>
        </xdr:nvSpPr>
        <xdr:spPr>
          <a:xfrm rot="16200000">
            <a:off x="7062417" y="1987288"/>
            <a:ext cx="1238124" cy="211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58595B"/>
                </a:solidFill>
                <a:latin typeface="Calibri "/>
              </a:rPr>
              <a:t>v p</a:t>
            </a:r>
            <a:r>
              <a:rPr lang="sk-SK" sz="1100">
                <a:solidFill>
                  <a:srgbClr val="58595B"/>
                </a:solidFill>
                <a:latin typeface="Calibri "/>
              </a:rPr>
              <a:t>erc</a:t>
            </a:r>
            <a:r>
              <a:rPr lang="en-US" sz="1100">
                <a:solidFill>
                  <a:srgbClr val="58595B"/>
                </a:solidFill>
                <a:latin typeface="Calibri "/>
              </a:rPr>
              <a:t>.</a:t>
            </a:r>
            <a:r>
              <a:rPr lang="sk-SK" sz="1100">
                <a:solidFill>
                  <a:srgbClr val="58595B"/>
                </a:solidFill>
                <a:latin typeface="Calibri "/>
              </a:rPr>
              <a:t> </a:t>
            </a:r>
            <a:r>
              <a:rPr lang="en-US" sz="1100">
                <a:solidFill>
                  <a:srgbClr val="58595B"/>
                </a:solidFill>
                <a:latin typeface="Calibri "/>
              </a:rPr>
              <a:t>b.</a:t>
            </a:r>
            <a:r>
              <a:rPr lang="en-US" sz="1100" baseline="0">
                <a:solidFill>
                  <a:srgbClr val="58595B"/>
                </a:solidFill>
                <a:latin typeface="Calibri "/>
              </a:rPr>
              <a:t> HDP</a:t>
            </a:r>
            <a:endParaRPr lang="en-US" sz="1100">
              <a:solidFill>
                <a:srgbClr val="58595B"/>
              </a:solidFill>
              <a:latin typeface="Calibri "/>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242940</xdr:colOff>
      <xdr:row>15</xdr:row>
      <xdr:rowOff>66360</xdr:rowOff>
    </xdr:to>
    <xdr:pic>
      <xdr:nvPicPr>
        <xdr:cNvPr id="8" name="Obrázok 2">
          <a:extLst>
            <a:ext uri="{FF2B5EF4-FFF2-40B4-BE49-F238E27FC236}">
              <a16:creationId xmlns:a16="http://schemas.microsoft.com/office/drawing/2014/main" id="{4EAEAB94-B32A-4F27-9B9C-A8C592474AAC}"/>
            </a:ext>
          </a:extLst>
        </xdr:cNvPr>
        <xdr:cNvPicPr>
          <a:picLocks noChangeAspect="1"/>
        </xdr:cNvPicPr>
      </xdr:nvPicPr>
      <xdr:blipFill>
        <a:blip xmlns:r="http://schemas.openxmlformats.org/officeDocument/2006/relationships" r:embed="rId1"/>
        <a:stretch>
          <a:fillRect/>
        </a:stretch>
      </xdr:blipFill>
      <xdr:spPr>
        <a:xfrm>
          <a:off x="0" y="182880"/>
          <a:ext cx="7200000" cy="2520000"/>
        </a:xfrm>
        <a:prstGeom prst="rect">
          <a:avLst/>
        </a:prstGeom>
      </xdr:spPr>
    </xdr:pic>
    <xdr:clientData/>
  </xdr:twoCellAnchor>
  <xdr:twoCellAnchor>
    <xdr:from>
      <xdr:col>12</xdr:col>
      <xdr:colOff>0</xdr:colOff>
      <xdr:row>1</xdr:row>
      <xdr:rowOff>0</xdr:rowOff>
    </xdr:from>
    <xdr:to>
      <xdr:col>12</xdr:col>
      <xdr:colOff>514350</xdr:colOff>
      <xdr:row>2</xdr:row>
      <xdr:rowOff>57150</xdr:rowOff>
    </xdr:to>
    <xdr:sp macro="" textlink="">
      <xdr:nvSpPr>
        <xdr:cNvPr id="9" name="Šípka doľava 1">
          <a:hlinkClick xmlns:r="http://schemas.openxmlformats.org/officeDocument/2006/relationships" r:id="rId2"/>
          <a:extLst>
            <a:ext uri="{FF2B5EF4-FFF2-40B4-BE49-F238E27FC236}">
              <a16:creationId xmlns:a16="http://schemas.microsoft.com/office/drawing/2014/main" id="{C92B516F-7ACE-429B-9613-B4DEF8BC71A5}"/>
            </a:ext>
          </a:extLst>
        </xdr:cNvPr>
        <xdr:cNvSpPr/>
      </xdr:nvSpPr>
      <xdr:spPr>
        <a:xfrm>
          <a:off x="7566660" y="182880"/>
          <a:ext cx="514350" cy="23241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542925</xdr:colOff>
      <xdr:row>8</xdr:row>
      <xdr:rowOff>142874</xdr:rowOff>
    </xdr:from>
    <xdr:to>
      <xdr:col>2</xdr:col>
      <xdr:colOff>249105</xdr:colOff>
      <xdr:row>23</xdr:row>
      <xdr:rowOff>33974</xdr:rowOff>
    </xdr:to>
    <xdr:graphicFrame macro="">
      <xdr:nvGraphicFramePr>
        <xdr:cNvPr id="2" name="Chart 1">
          <a:extLst>
            <a:ext uri="{FF2B5EF4-FFF2-40B4-BE49-F238E27FC236}">
              <a16:creationId xmlns:a16="http://schemas.microsoft.com/office/drawing/2014/main" id="{B9D9BBEF-3E61-4229-AFC4-7D089F886B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xdr:row>
      <xdr:rowOff>0</xdr:rowOff>
    </xdr:from>
    <xdr:to>
      <xdr:col>14</xdr:col>
      <xdr:colOff>514350</xdr:colOff>
      <xdr:row>2</xdr:row>
      <xdr:rowOff>66675</xdr:rowOff>
    </xdr:to>
    <xdr:sp macro="" textlink="">
      <xdr:nvSpPr>
        <xdr:cNvPr id="3" name="Šípka doľava 1">
          <a:hlinkClick xmlns:r="http://schemas.openxmlformats.org/officeDocument/2006/relationships" r:id="rId2"/>
          <a:extLst>
            <a:ext uri="{FF2B5EF4-FFF2-40B4-BE49-F238E27FC236}">
              <a16:creationId xmlns:a16="http://schemas.microsoft.com/office/drawing/2014/main" id="{339C2CCC-23D0-4B0A-AA31-D2DC31E8F6B2}"/>
            </a:ext>
          </a:extLst>
        </xdr:cNvPr>
        <xdr:cNvSpPr/>
      </xdr:nvSpPr>
      <xdr:spPr>
        <a:xfrm>
          <a:off x="8058150" y="180975"/>
          <a:ext cx="514350" cy="24765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295274</xdr:colOff>
      <xdr:row>14</xdr:row>
      <xdr:rowOff>95250</xdr:rowOff>
    </xdr:from>
    <xdr:to>
      <xdr:col>7</xdr:col>
      <xdr:colOff>565334</xdr:colOff>
      <xdr:row>28</xdr:row>
      <xdr:rowOff>161610</xdr:rowOff>
    </xdr:to>
    <xdr:graphicFrame macro="">
      <xdr:nvGraphicFramePr>
        <xdr:cNvPr id="2" name="Chart 4">
          <a:extLst>
            <a:ext uri="{FF2B5EF4-FFF2-40B4-BE49-F238E27FC236}">
              <a16:creationId xmlns:a16="http://schemas.microsoft.com/office/drawing/2014/main" id="{6ABC9F3E-B9C7-475F-85AE-E4D3C0A5E5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xdr:row>
      <xdr:rowOff>0</xdr:rowOff>
    </xdr:from>
    <xdr:to>
      <xdr:col>10</xdr:col>
      <xdr:colOff>514350</xdr:colOff>
      <xdr:row>3</xdr:row>
      <xdr:rowOff>66675</xdr:rowOff>
    </xdr:to>
    <xdr:sp macro="" textlink="">
      <xdr:nvSpPr>
        <xdr:cNvPr id="3" name="Šípka doľava 1">
          <a:hlinkClick xmlns:r="http://schemas.openxmlformats.org/officeDocument/2006/relationships" r:id="rId2"/>
          <a:extLst>
            <a:ext uri="{FF2B5EF4-FFF2-40B4-BE49-F238E27FC236}">
              <a16:creationId xmlns:a16="http://schemas.microsoft.com/office/drawing/2014/main" id="{D6B0635B-A686-45B8-8B6A-2910111F773E}"/>
            </a:ext>
          </a:extLst>
        </xdr:cNvPr>
        <xdr:cNvSpPr/>
      </xdr:nvSpPr>
      <xdr:spPr>
        <a:xfrm>
          <a:off x="9734550" y="361950"/>
          <a:ext cx="514350" cy="24765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19</xdr:row>
      <xdr:rowOff>0</xdr:rowOff>
    </xdr:from>
    <xdr:to>
      <xdr:col>5</xdr:col>
      <xdr:colOff>673920</xdr:colOff>
      <xdr:row>32</xdr:row>
      <xdr:rowOff>43500</xdr:rowOff>
    </xdr:to>
    <xdr:graphicFrame macro="">
      <xdr:nvGraphicFramePr>
        <xdr:cNvPr id="9" name="Graf 8">
          <a:extLst>
            <a:ext uri="{FF2B5EF4-FFF2-40B4-BE49-F238E27FC236}">
              <a16:creationId xmlns:a16="http://schemas.microsoft.com/office/drawing/2014/main" id="{ECD53BD0-63B4-4649-B72B-A380919257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19</xdr:row>
      <xdr:rowOff>0</xdr:rowOff>
    </xdr:from>
    <xdr:to>
      <xdr:col>12</xdr:col>
      <xdr:colOff>673920</xdr:colOff>
      <xdr:row>32</xdr:row>
      <xdr:rowOff>43500</xdr:rowOff>
    </xdr:to>
    <xdr:graphicFrame macro="">
      <xdr:nvGraphicFramePr>
        <xdr:cNvPr id="12" name="Graf 9">
          <a:extLst>
            <a:ext uri="{FF2B5EF4-FFF2-40B4-BE49-F238E27FC236}">
              <a16:creationId xmlns:a16="http://schemas.microsoft.com/office/drawing/2014/main" id="{62D18B3E-E39B-4E70-B669-CEA3D443A4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1</xdr:row>
      <xdr:rowOff>0</xdr:rowOff>
    </xdr:from>
    <xdr:to>
      <xdr:col>15</xdr:col>
      <xdr:colOff>514350</xdr:colOff>
      <xdr:row>2</xdr:row>
      <xdr:rowOff>57150</xdr:rowOff>
    </xdr:to>
    <xdr:sp macro="" textlink="">
      <xdr:nvSpPr>
        <xdr:cNvPr id="4" name="Šípka doľava 1">
          <a:hlinkClick xmlns:r="http://schemas.openxmlformats.org/officeDocument/2006/relationships" r:id="rId3"/>
          <a:extLst>
            <a:ext uri="{FF2B5EF4-FFF2-40B4-BE49-F238E27FC236}">
              <a16:creationId xmlns:a16="http://schemas.microsoft.com/office/drawing/2014/main" id="{E60C22CC-4CB9-42BC-B6A7-AA4C36470E24}"/>
            </a:ext>
          </a:extLst>
        </xdr:cNvPr>
        <xdr:cNvSpPr/>
      </xdr:nvSpPr>
      <xdr:spPr>
        <a:xfrm>
          <a:off x="10610850" y="190500"/>
          <a:ext cx="514350" cy="24765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wsDr>
</file>

<file path=xl/drawings/drawing27.xml><?xml version="1.0" encoding="utf-8"?>
<c:userShapes xmlns:c="http://schemas.openxmlformats.org/drawingml/2006/chart">
  <cdr:relSizeAnchor xmlns:cdr="http://schemas.openxmlformats.org/drawingml/2006/chartDrawing">
    <cdr:from>
      <cdr:x>0.55306</cdr:x>
      <cdr:y>0.89436</cdr:y>
    </cdr:from>
    <cdr:to>
      <cdr:x>0.9619</cdr:x>
      <cdr:y>1</cdr:y>
    </cdr:to>
    <cdr:sp macro="" textlink="">
      <cdr:nvSpPr>
        <cdr:cNvPr id="4" name="BlokTextu 3"/>
        <cdr:cNvSpPr txBox="1"/>
      </cdr:nvSpPr>
      <cdr:spPr>
        <a:xfrm xmlns:a="http://schemas.openxmlformats.org/drawingml/2006/main">
          <a:off x="1991032" y="2253787"/>
          <a:ext cx="1471793" cy="2662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k-SK" sz="1050">
              <a:latin typeface="+mn-lt"/>
            </a:rPr>
            <a:t>pomer</a:t>
          </a:r>
          <a:r>
            <a:rPr lang="sk-SK" sz="1050" baseline="0">
              <a:latin typeface="+mn-lt"/>
            </a:rPr>
            <a:t> zadlženia (%)</a:t>
          </a:r>
          <a:endParaRPr lang="sk-SK" sz="1050">
            <a:latin typeface="+mn-lt"/>
          </a:endParaRPr>
        </a:p>
      </cdr:txBody>
    </cdr:sp>
  </cdr:relSizeAnchor>
  <cdr:relSizeAnchor xmlns:cdr="http://schemas.openxmlformats.org/drawingml/2006/chartDrawing">
    <cdr:from>
      <cdr:x>0.53979</cdr:x>
      <cdr:y>0.09351</cdr:y>
    </cdr:from>
    <cdr:to>
      <cdr:x>0.89176</cdr:x>
      <cdr:y>0.17242</cdr:y>
    </cdr:to>
    <cdr:sp macro="" textlink="">
      <cdr:nvSpPr>
        <cdr:cNvPr id="5" name="BlokTextu 1"/>
        <cdr:cNvSpPr txBox="1"/>
      </cdr:nvSpPr>
      <cdr:spPr>
        <a:xfrm xmlns:a="http://schemas.openxmlformats.org/drawingml/2006/main">
          <a:off x="1943252" y="235638"/>
          <a:ext cx="1267092" cy="1988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1100">
              <a:solidFill>
                <a:schemeClr val="tx1">
                  <a:lumMod val="65000"/>
                  <a:lumOff val="35000"/>
                </a:schemeClr>
              </a:solidFill>
              <a:latin typeface="+mn-lt"/>
            </a:rPr>
            <a:t>kumulatívny</a:t>
          </a:r>
          <a:r>
            <a:rPr lang="sk-SK" sz="1100" baseline="0">
              <a:solidFill>
                <a:schemeClr val="tx1">
                  <a:lumMod val="65000"/>
                  <a:lumOff val="35000"/>
                </a:schemeClr>
              </a:solidFill>
              <a:latin typeface="+mn-lt"/>
            </a:rPr>
            <a:t> počet obcí</a:t>
          </a:r>
          <a:endParaRPr lang="sk-SK" sz="1100">
            <a:solidFill>
              <a:schemeClr val="tx1">
                <a:lumMod val="65000"/>
                <a:lumOff val="35000"/>
              </a:schemeClr>
            </a:solidFill>
            <a:latin typeface="+mn-lt"/>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0.53128</cdr:x>
      <cdr:y>0.90714</cdr:y>
    </cdr:from>
    <cdr:to>
      <cdr:x>0.93686</cdr:x>
      <cdr:y>1</cdr:y>
    </cdr:to>
    <cdr:sp macro="" textlink="">
      <cdr:nvSpPr>
        <cdr:cNvPr id="4" name="BlokTextu 3"/>
        <cdr:cNvSpPr txBox="1"/>
      </cdr:nvSpPr>
      <cdr:spPr>
        <a:xfrm xmlns:a="http://schemas.openxmlformats.org/drawingml/2006/main">
          <a:off x="1912608" y="2286001"/>
          <a:ext cx="1460088" cy="233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k-SK" sz="1100">
              <a:latin typeface="+mn-lt"/>
            </a:rPr>
            <a:t>pomer</a:t>
          </a:r>
          <a:r>
            <a:rPr lang="sk-SK" sz="1100" baseline="0">
              <a:latin typeface="+mn-lt"/>
            </a:rPr>
            <a:t> zadlženia (%)</a:t>
          </a:r>
          <a:endParaRPr lang="sk-SK" sz="1100">
            <a:latin typeface="+mn-lt"/>
          </a:endParaRPr>
        </a:p>
      </cdr:txBody>
    </cdr:sp>
  </cdr:relSizeAnchor>
  <cdr:relSizeAnchor xmlns:cdr="http://schemas.openxmlformats.org/drawingml/2006/chartDrawing">
    <cdr:from>
      <cdr:x>0.52466</cdr:x>
      <cdr:y>0.0831</cdr:y>
    </cdr:from>
    <cdr:to>
      <cdr:x>0.90756</cdr:x>
      <cdr:y>0.3175</cdr:y>
    </cdr:to>
    <cdr:sp macro="" textlink="">
      <cdr:nvSpPr>
        <cdr:cNvPr id="3" name="BlokTextu 1"/>
        <cdr:cNvSpPr txBox="1"/>
      </cdr:nvSpPr>
      <cdr:spPr>
        <a:xfrm xmlns:a="http://schemas.openxmlformats.org/drawingml/2006/main">
          <a:off x="1888776" y="209408"/>
          <a:ext cx="1378440" cy="5906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k-SK" sz="1100">
              <a:latin typeface="+mn-lt"/>
            </a:rPr>
            <a:t>kumulatívny</a:t>
          </a:r>
          <a:r>
            <a:rPr lang="sk-SK" sz="1100" baseline="0">
              <a:latin typeface="+mn-lt"/>
            </a:rPr>
            <a:t> objem dlhu</a:t>
          </a:r>
          <a:endParaRPr lang="sk-SK" sz="1100">
            <a:latin typeface="+mn-lt"/>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514350</xdr:colOff>
      <xdr:row>2</xdr:row>
      <xdr:rowOff>57150</xdr:rowOff>
    </xdr:to>
    <xdr:sp macro="" textlink="">
      <xdr:nvSpPr>
        <xdr:cNvPr id="2" name="Šípka doľava 1">
          <a:hlinkClick xmlns:r="http://schemas.openxmlformats.org/officeDocument/2006/relationships" r:id="rId1"/>
          <a:extLst>
            <a:ext uri="{FF2B5EF4-FFF2-40B4-BE49-F238E27FC236}">
              <a16:creationId xmlns:a16="http://schemas.microsoft.com/office/drawing/2014/main" id="{701E98F1-C1C8-48D3-9AAA-2D1C364278A5}"/>
            </a:ext>
          </a:extLst>
        </xdr:cNvPr>
        <xdr:cNvSpPr/>
      </xdr:nvSpPr>
      <xdr:spPr>
        <a:xfrm>
          <a:off x="5257800" y="190500"/>
          <a:ext cx="514350" cy="24765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495300</xdr:colOff>
      <xdr:row>0</xdr:row>
      <xdr:rowOff>85725</xdr:rowOff>
    </xdr:from>
    <xdr:to>
      <xdr:col>8</xdr:col>
      <xdr:colOff>400050</xdr:colOff>
      <xdr:row>1</xdr:row>
      <xdr:rowOff>142875</xdr:rowOff>
    </xdr:to>
    <xdr:sp macro="" textlink="">
      <xdr:nvSpPr>
        <xdr:cNvPr id="2" name="Šípka doľava 1">
          <a:hlinkClick xmlns:r="http://schemas.openxmlformats.org/officeDocument/2006/relationships" r:id="rId1"/>
          <a:extLst>
            <a:ext uri="{FF2B5EF4-FFF2-40B4-BE49-F238E27FC236}">
              <a16:creationId xmlns:a16="http://schemas.microsoft.com/office/drawing/2014/main" id="{8109A02D-53FE-4D42-9C6C-B323F4BCA85A}"/>
            </a:ext>
          </a:extLst>
        </xdr:cNvPr>
        <xdr:cNvSpPr/>
      </xdr:nvSpPr>
      <xdr:spPr>
        <a:xfrm>
          <a:off x="13296900" y="1990725"/>
          <a:ext cx="514350" cy="24765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495300</xdr:colOff>
      <xdr:row>0</xdr:row>
      <xdr:rowOff>85725</xdr:rowOff>
    </xdr:from>
    <xdr:to>
      <xdr:col>5</xdr:col>
      <xdr:colOff>400050</xdr:colOff>
      <xdr:row>1</xdr:row>
      <xdr:rowOff>142875</xdr:rowOff>
    </xdr:to>
    <xdr:sp macro="" textlink="">
      <xdr:nvSpPr>
        <xdr:cNvPr id="2" name="Šípka doľava 1">
          <a:hlinkClick xmlns:r="http://schemas.openxmlformats.org/officeDocument/2006/relationships" r:id="rId1"/>
          <a:extLst>
            <a:ext uri="{FF2B5EF4-FFF2-40B4-BE49-F238E27FC236}">
              <a16:creationId xmlns:a16="http://schemas.microsoft.com/office/drawing/2014/main" id="{0A2574BD-28E3-4985-80A8-FAFDEFBC8824}"/>
            </a:ext>
          </a:extLst>
        </xdr:cNvPr>
        <xdr:cNvSpPr/>
      </xdr:nvSpPr>
      <xdr:spPr>
        <a:xfrm>
          <a:off x="8239125" y="85725"/>
          <a:ext cx="514350" cy="24765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209550</xdr:colOff>
      <xdr:row>1</xdr:row>
      <xdr:rowOff>28575</xdr:rowOff>
    </xdr:from>
    <xdr:to>
      <xdr:col>8</xdr:col>
      <xdr:colOff>114300</xdr:colOff>
      <xdr:row>2</xdr:row>
      <xdr:rowOff>28575</xdr:rowOff>
    </xdr:to>
    <xdr:sp macro="" textlink="">
      <xdr:nvSpPr>
        <xdr:cNvPr id="2" name="Šípka doľava 1">
          <a:hlinkClick xmlns:r="http://schemas.openxmlformats.org/officeDocument/2006/relationships" r:id="rId1"/>
          <a:extLst>
            <a:ext uri="{FF2B5EF4-FFF2-40B4-BE49-F238E27FC236}">
              <a16:creationId xmlns:a16="http://schemas.microsoft.com/office/drawing/2014/main" id="{9E644373-2957-4400-A769-696EF094CC77}"/>
            </a:ext>
          </a:extLst>
        </xdr:cNvPr>
        <xdr:cNvSpPr/>
      </xdr:nvSpPr>
      <xdr:spPr>
        <a:xfrm>
          <a:off x="8096250" y="600075"/>
          <a:ext cx="514350" cy="19050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514350</xdr:colOff>
      <xdr:row>2</xdr:row>
      <xdr:rowOff>57150</xdr:rowOff>
    </xdr:to>
    <xdr:sp macro="" textlink="">
      <xdr:nvSpPr>
        <xdr:cNvPr id="2" name="Šípka doľava 1">
          <a:hlinkClick xmlns:r="http://schemas.openxmlformats.org/officeDocument/2006/relationships" r:id="rId1"/>
          <a:extLst>
            <a:ext uri="{FF2B5EF4-FFF2-40B4-BE49-F238E27FC236}">
              <a16:creationId xmlns:a16="http://schemas.microsoft.com/office/drawing/2014/main" id="{687F4EC2-FF10-426A-91DD-7D10971127AE}"/>
            </a:ext>
          </a:extLst>
        </xdr:cNvPr>
        <xdr:cNvSpPr/>
      </xdr:nvSpPr>
      <xdr:spPr>
        <a:xfrm>
          <a:off x="7886700" y="190500"/>
          <a:ext cx="514350" cy="24765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485774</xdr:colOff>
      <xdr:row>0</xdr:row>
      <xdr:rowOff>95250</xdr:rowOff>
    </xdr:from>
    <xdr:to>
      <xdr:col>4</xdr:col>
      <xdr:colOff>533399</xdr:colOff>
      <xdr:row>2</xdr:row>
      <xdr:rowOff>0</xdr:rowOff>
    </xdr:to>
    <xdr:sp macro="" textlink="">
      <xdr:nvSpPr>
        <xdr:cNvPr id="2" name="Šípka doľava 1">
          <a:hlinkClick xmlns:r="http://schemas.openxmlformats.org/officeDocument/2006/relationships" r:id="rId1"/>
          <a:extLst>
            <a:ext uri="{FF2B5EF4-FFF2-40B4-BE49-F238E27FC236}">
              <a16:creationId xmlns:a16="http://schemas.microsoft.com/office/drawing/2014/main" id="{B1A007ED-CCF5-4DB1-BFF5-C9F2F1A4F2F7}"/>
            </a:ext>
          </a:extLst>
        </xdr:cNvPr>
        <xdr:cNvSpPr/>
      </xdr:nvSpPr>
      <xdr:spPr>
        <a:xfrm>
          <a:off x="10163174" y="95250"/>
          <a:ext cx="657225" cy="352425"/>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514350</xdr:colOff>
      <xdr:row>2</xdr:row>
      <xdr:rowOff>57150</xdr:rowOff>
    </xdr:to>
    <xdr:sp macro="" textlink="">
      <xdr:nvSpPr>
        <xdr:cNvPr id="5" name="Šípka doľava 1">
          <a:hlinkClick xmlns:r="http://schemas.openxmlformats.org/officeDocument/2006/relationships" r:id="rId1"/>
          <a:extLst>
            <a:ext uri="{FF2B5EF4-FFF2-40B4-BE49-F238E27FC236}">
              <a16:creationId xmlns:a16="http://schemas.microsoft.com/office/drawing/2014/main" id="{85859B86-FC90-499C-8646-C20D926ACD55}"/>
            </a:ext>
          </a:extLst>
        </xdr:cNvPr>
        <xdr:cNvSpPr/>
      </xdr:nvSpPr>
      <xdr:spPr>
        <a:xfrm>
          <a:off x="11029950" y="190500"/>
          <a:ext cx="514350" cy="247650"/>
        </a:xfrm>
        <a:prstGeom prst="leftArrow">
          <a:avLst/>
        </a:prstGeom>
        <a:solidFill>
          <a:srgbClr val="13B5EA"/>
        </a:solidFill>
        <a:ln>
          <a:solidFill>
            <a:srgbClr val="13B5E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solidFill>
              <a:srgbClr val="13B5EA"/>
            </a:solidFill>
          </a:endParaRPr>
        </a:p>
      </xdr:txBody>
    </xdr:sp>
    <xdr:clientData/>
  </xdr:twoCellAnchor>
</xdr:wsDr>
</file>

<file path=xl/theme/theme1.xml><?xml version="1.0" encoding="utf-8"?>
<a:theme xmlns:a="http://schemas.openxmlformats.org/drawingml/2006/main" name="Motív Office">
  <a:themeElements>
    <a:clrScheme name="Motív_RRZ_CI">
      <a:dk1>
        <a:sysClr val="windowText" lastClr="000000"/>
      </a:dk1>
      <a:lt1>
        <a:sysClr val="window" lastClr="FFFFFF"/>
      </a:lt1>
      <a:dk2>
        <a:srgbClr val="D82727"/>
      </a:dk2>
      <a:lt2>
        <a:srgbClr val="37B268"/>
      </a:lt2>
      <a:accent1>
        <a:srgbClr val="58595B"/>
      </a:accent1>
      <a:accent2>
        <a:srgbClr val="13B5EA"/>
      </a:accent2>
      <a:accent3>
        <a:srgbClr val="DCB47B"/>
      </a:accent3>
      <a:accent4>
        <a:srgbClr val="3657A7"/>
      </a:accent4>
      <a:accent5>
        <a:srgbClr val="997468"/>
      </a:accent5>
      <a:accent6>
        <a:srgbClr val="9C479B"/>
      </a:accent6>
      <a:hlink>
        <a:srgbClr val="003399"/>
      </a:hlink>
      <a:folHlink>
        <a:srgbClr val="B9D0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C849E-FAD2-422C-8C08-9B7FF787CFFD}">
  <sheetPr codeName="Sheet1"/>
  <dimension ref="A1:C30"/>
  <sheetViews>
    <sheetView showGridLines="0" tabSelected="1" workbookViewId="0"/>
  </sheetViews>
  <sheetFormatPr defaultRowHeight="15"/>
  <cols>
    <col min="1" max="1" width="72.140625" customWidth="1"/>
  </cols>
  <sheetData>
    <row r="1" spans="1:3" ht="24.75">
      <c r="A1" s="1" t="s">
        <v>279</v>
      </c>
    </row>
    <row r="2" spans="1:3">
      <c r="A2" s="2" t="s">
        <v>0</v>
      </c>
    </row>
    <row r="4" spans="1:3">
      <c r="A4" s="401" t="s">
        <v>344</v>
      </c>
      <c r="B4" s="4"/>
    </row>
    <row r="5" spans="1:3">
      <c r="A5" s="402" t="s">
        <v>366</v>
      </c>
      <c r="B5" s="340"/>
      <c r="C5" s="340"/>
    </row>
    <row r="6" spans="1:3">
      <c r="A6" s="401" t="s">
        <v>373</v>
      </c>
      <c r="B6" s="4"/>
    </row>
    <row r="7" spans="1:3">
      <c r="A7" s="401" t="s">
        <v>439</v>
      </c>
      <c r="B7" s="4"/>
    </row>
    <row r="8" spans="1:3">
      <c r="A8" s="401" t="s">
        <v>440</v>
      </c>
      <c r="B8" s="4"/>
    </row>
    <row r="9" spans="1:3">
      <c r="A9" s="401" t="s">
        <v>371</v>
      </c>
      <c r="B9" s="4"/>
    </row>
    <row r="10" spans="1:3">
      <c r="A10" s="401" t="s">
        <v>370</v>
      </c>
      <c r="B10" s="4"/>
    </row>
    <row r="11" spans="1:3">
      <c r="A11" s="401" t="s">
        <v>369</v>
      </c>
      <c r="B11" s="4"/>
    </row>
    <row r="12" spans="1:3">
      <c r="A12" s="401" t="s">
        <v>456</v>
      </c>
      <c r="B12" s="4"/>
    </row>
    <row r="13" spans="1:3">
      <c r="A13" s="401" t="s">
        <v>457</v>
      </c>
      <c r="B13" s="4"/>
    </row>
    <row r="14" spans="1:3">
      <c r="A14" s="401" t="s">
        <v>458</v>
      </c>
    </row>
    <row r="15" spans="1:3">
      <c r="A15" s="401" t="s">
        <v>374</v>
      </c>
      <c r="B15" s="4"/>
    </row>
    <row r="16" spans="1:3">
      <c r="A16" s="401" t="s">
        <v>375</v>
      </c>
      <c r="B16" s="4"/>
    </row>
    <row r="17" spans="1:2">
      <c r="A17" s="3"/>
      <c r="B17" s="4"/>
    </row>
    <row r="18" spans="1:2">
      <c r="A18" s="401" t="s">
        <v>271</v>
      </c>
      <c r="B18" s="4"/>
    </row>
    <row r="19" spans="1:2">
      <c r="A19" s="401" t="s">
        <v>270</v>
      </c>
      <c r="B19" s="4"/>
    </row>
    <row r="20" spans="1:2">
      <c r="A20" s="401" t="s">
        <v>338</v>
      </c>
      <c r="B20" s="4"/>
    </row>
    <row r="21" spans="1:2">
      <c r="A21" s="401" t="s">
        <v>377</v>
      </c>
      <c r="B21" s="4"/>
    </row>
    <row r="22" spans="1:2">
      <c r="A22" s="401" t="s">
        <v>383</v>
      </c>
      <c r="B22" s="4"/>
    </row>
    <row r="23" spans="1:2">
      <c r="A23" s="403" t="s">
        <v>384</v>
      </c>
      <c r="B23" s="4"/>
    </row>
    <row r="24" spans="1:2">
      <c r="A24" s="401" t="s">
        <v>385</v>
      </c>
      <c r="B24" s="4"/>
    </row>
    <row r="25" spans="1:2">
      <c r="A25" s="401" t="s">
        <v>380</v>
      </c>
      <c r="B25" s="4"/>
    </row>
    <row r="26" spans="1:2">
      <c r="A26" s="401" t="s">
        <v>459</v>
      </c>
    </row>
    <row r="27" spans="1:2">
      <c r="A27" s="401" t="s">
        <v>460</v>
      </c>
    </row>
    <row r="28" spans="1:2">
      <c r="A28" s="401" t="s">
        <v>231</v>
      </c>
    </row>
    <row r="29" spans="1:2">
      <c r="A29" s="401" t="s">
        <v>269</v>
      </c>
    </row>
    <row r="30" spans="1:2">
      <c r="A30" s="124"/>
    </row>
  </sheetData>
  <hyperlinks>
    <hyperlink ref="A6" location="'T3'!A1" display="Tab 3: Pokuty uložené obciam za rok 2021" xr:uid="{B83600F4-6E9A-4BB2-9068-D7A2B606082D}"/>
    <hyperlink ref="A10" location="'T7'!A1" display="Tab 7: Plnenie pravidiel rozpočtovej transparentnosti" xr:uid="{B1EE68D5-2CD4-4B86-BED2-67F29FAEB307}"/>
    <hyperlink ref="A11" location="'T8'!A1" display="Tab 8: Vyhodnotenie plnenia odporúčaní RRZ z augusta 2022" xr:uid="{928B58C6-C9DA-42E3-BE74-7E8E2E1E5EC3}"/>
    <hyperlink ref="A12" location="'T9'!A1" display="Tab 9: Vývoj dlhu medzi rokmi 2011 až 2025" xr:uid="{E91367EE-7E9F-4C16-AA3B-1C18BC9E90B7}"/>
    <hyperlink ref="A13" location="'T10'!A1" display="Tab 10: Jednorazové vplyvy na dlh" xr:uid="{737D5122-0FDD-427B-B9E8-308CFFB32D49}"/>
    <hyperlink ref="A15" location="'T12'!A1" display="Tab 12: Vyhodnotenie pravidiel pre VÚC" xr:uid="{0C6B5C1B-70E4-4F70-B20D-8AB6D0D10FF8}"/>
    <hyperlink ref="A16" location="'T13'!A1" display="Tab 13: Predbežné vyhodnotenie dlhov obcí" xr:uid="{1A455B87-228E-4A75-B6F9-99904ABC941C}"/>
    <hyperlink ref="A22" location="'G5'!A1" display="Graf 5: Vývoj úrovne hrubého a čistého dlhu" xr:uid="{BD62AA96-DD7F-4037-B4B5-DF3B3DADACA1}"/>
    <hyperlink ref="A23" location="'G6'!A1" display="Graf 6: Príspevky vybraných faktorov k zmene dlhu v rokoch 2023-2027 " xr:uid="{DFAF3113-332C-4A79-A0B0-C5B4E7C99C5B}"/>
    <hyperlink ref="A25" location="'G8'!A1" tooltip="A1" display="Graf 7: Obce nespĺňajúce limity § 17 zákona č. 583/2004 za rok 2022" xr:uid="{167598F8-4046-468C-8AB4-DD4E5C06BA16}"/>
    <hyperlink ref="A26" location="'G9'!A1" display="Graf 8: Podiely zložiek príjmov verejnej správy" xr:uid="{ED569237-0172-401A-8B0A-82B365E10215}"/>
    <hyperlink ref="A27" location="'G10'!A1" display="Graf 9: Podiely zložiek prognózovaných výborom v roku 2021" xr:uid="{6A0284EC-772F-4913-9F4D-EB0488E6D0EB}"/>
    <hyperlink ref="A28" location="'G11, G12'!A1" display="Graf 11: Počty obcí podľa pomeru ich dlhu k príjmom" xr:uid="{461553D1-7911-46AB-A0FE-97A8F20B24B6}"/>
    <hyperlink ref="A29" location="'G11, G12'!A9" display="Graf 12: Podiely jednotlivých dlhových pásiem na celkovom dlhu" xr:uid="{706B3855-D01B-4778-9C61-85F0258857C1}"/>
    <hyperlink ref="A9" location="'T6'!A1" display="Tab 4: Plnenie pravidiel rozpočtovej zodpovednosti" xr:uid="{17C0E1D6-F567-4466-9B95-04BC6DF661F6}"/>
    <hyperlink ref="A18" location="'G1, G2'!A1" display="Graf 1: Vývoj ukazovateľa dlhodobej udržateľnosti" xr:uid="{557B204C-3526-4BF0-9FF1-E854656DBA4A}"/>
    <hyperlink ref="A21" location="'G4'!A1" display="Graf 4: Vývoj dlhu a hraníc stanovených zákonom o rozpočtovej zodpovednosti " xr:uid="{97B257D4-5DCC-438A-A206-FC7A98B476EE}"/>
    <hyperlink ref="A19" location="'G1, G2'!A1" display="Graf 2: Ukazovateľ dlhodobej udržateľnosti (% HDP)" xr:uid="{85C7DEAA-91C2-42C3-97FB-F41FF3031C8D}"/>
    <hyperlink ref="A14" location="'T11'!A1" display="Tab 11: Prehľad vývoja dlhu v horizonte 2013 - 2025 " xr:uid="{5EA45688-6FF4-4FD8-8187-832CB2FDAB86}"/>
    <hyperlink ref="A7" location="'T4'!A1" display="Tab 4: Nekonzistentnosť medzi výdavkovými limitmi a dlhovou brzdou" xr:uid="{DBCD3F45-EB28-41A0-BF19-77A684689D18}"/>
    <hyperlink ref="A8" location="'T5'!A1" display="Tab 5: Vypracovanie makroekonomických a daňových prognóz výbormi v roku 2022" xr:uid="{3E26BAF7-9EA6-4A16-A2B4-6FCBBE3F51E3}"/>
    <hyperlink ref="A24" location="'G7'!A1" display="Graf 7: Príspevky vybraných faktorov k zmene dlhu v rokoch 2023-2027" xr:uid="{084D8299-378D-4E7B-ACBA-67CC6664D21E}"/>
    <hyperlink ref="A20" location="'G3'!A1" display="Graf 3: Vývoj hrubého dlhu do roku 2073" xr:uid="{F9EFCFC4-3382-4078-BF87-84E1C7B017E5}"/>
    <hyperlink ref="A18:A19" location="'G1,G2'!A1" display="Graf 1: Vývoj ukazovateľa dlhodobej udržateľnosti " xr:uid="{F452DDB0-FD72-4614-95A0-D3CA851C19BA}"/>
    <hyperlink ref="A4" location="'T1'!A1" display="Tab 1: Hodnotenie plnenia sankcií dlhovej brzdy za rok 2021 " xr:uid="{A3BC0A0B-AE03-4E11-9462-675524DEAEF9}"/>
    <hyperlink ref="A5" location="'T2'!A1" display="Tab 2: Hodnotenie plnenia sankcií dlhovej brzdy za rok 2022 " xr:uid="{91ACC9B2-019B-481D-8685-DF44ADEE4B2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27B87-059E-41B7-ADF1-A23AAA4A366A}">
  <sheetPr codeName="Sheet14">
    <pageSetUpPr fitToPage="1"/>
  </sheetPr>
  <dimension ref="A1:N12"/>
  <sheetViews>
    <sheetView showGridLines="0" zoomScaleNormal="100" workbookViewId="0"/>
  </sheetViews>
  <sheetFormatPr defaultColWidth="9" defaultRowHeight="15"/>
  <cols>
    <col min="1" max="1" width="35.5703125" style="75" customWidth="1"/>
    <col min="2" max="12" width="7.5703125" style="75" customWidth="1"/>
    <col min="13" max="16384" width="9" style="75"/>
  </cols>
  <sheetData>
    <row r="1" spans="1:14">
      <c r="A1" s="91" t="s">
        <v>407</v>
      </c>
      <c r="B1" s="91"/>
      <c r="C1" s="91"/>
      <c r="D1" s="91"/>
      <c r="E1" s="91"/>
      <c r="F1" s="91"/>
      <c r="G1" s="91"/>
      <c r="H1" s="104"/>
      <c r="I1" s="104"/>
      <c r="J1" s="104"/>
    </row>
    <row r="2" spans="1:14">
      <c r="A2" s="92"/>
      <c r="B2" s="93">
        <v>2017</v>
      </c>
      <c r="C2" s="93">
        <v>2018</v>
      </c>
      <c r="D2" s="93">
        <v>2019</v>
      </c>
      <c r="E2" s="93">
        <v>2020</v>
      </c>
      <c r="F2" s="93">
        <v>2021</v>
      </c>
      <c r="G2" s="93">
        <v>2022</v>
      </c>
      <c r="H2" s="93">
        <v>2023</v>
      </c>
      <c r="I2" s="93">
        <v>2024</v>
      </c>
      <c r="J2" s="93">
        <v>2025</v>
      </c>
      <c r="K2" s="93">
        <v>2026</v>
      </c>
      <c r="L2" s="93">
        <v>2027</v>
      </c>
    </row>
    <row r="3" spans="1:14">
      <c r="A3" s="94" t="s">
        <v>106</v>
      </c>
      <c r="B3" s="95"/>
      <c r="C3" s="95"/>
      <c r="D3" s="95"/>
      <c r="E3" s="95"/>
      <c r="F3" s="95"/>
      <c r="G3" s="95"/>
      <c r="H3" s="95"/>
      <c r="I3" s="95"/>
      <c r="J3" s="95"/>
      <c r="K3" s="96"/>
      <c r="L3" s="97"/>
    </row>
    <row r="4" spans="1:14">
      <c r="A4" s="98" t="s">
        <v>107</v>
      </c>
      <c r="B4" s="99">
        <v>43572.4</v>
      </c>
      <c r="C4" s="99">
        <v>44405.3</v>
      </c>
      <c r="D4" s="99">
        <v>45306</v>
      </c>
      <c r="E4" s="99">
        <v>54992.9</v>
      </c>
      <c r="F4" s="99">
        <v>61237.4</v>
      </c>
      <c r="G4" s="99">
        <v>63378.8</v>
      </c>
      <c r="H4" s="99">
        <v>69967</v>
      </c>
      <c r="I4" s="99">
        <v>76451</v>
      </c>
      <c r="J4" s="99">
        <v>82897</v>
      </c>
      <c r="K4" s="100">
        <v>90397</v>
      </c>
      <c r="L4" s="100">
        <v>98270</v>
      </c>
    </row>
    <row r="5" spans="1:14">
      <c r="A5" s="98" t="s">
        <v>108</v>
      </c>
      <c r="B5" s="99">
        <v>4843</v>
      </c>
      <c r="C5" s="99">
        <v>5462.1</v>
      </c>
      <c r="D5" s="99">
        <v>4621.1000000000004</v>
      </c>
      <c r="E5" s="99">
        <v>9315</v>
      </c>
      <c r="F5" s="99">
        <v>11469.8</v>
      </c>
      <c r="G5" s="99">
        <v>11096</v>
      </c>
      <c r="H5" s="99">
        <v>10620</v>
      </c>
      <c r="I5" s="99">
        <v>10200</v>
      </c>
      <c r="J5" s="99">
        <v>9020</v>
      </c>
      <c r="K5" s="100">
        <v>8342</v>
      </c>
      <c r="L5" s="99">
        <v>8701</v>
      </c>
    </row>
    <row r="6" spans="1:14">
      <c r="A6" s="98" t="s">
        <v>109</v>
      </c>
      <c r="B6" s="99">
        <f t="shared" ref="B6:L6" si="0">B4-B5</f>
        <v>38729.4</v>
      </c>
      <c r="C6" s="99">
        <f t="shared" si="0"/>
        <v>38943.200000000004</v>
      </c>
      <c r="D6" s="99">
        <f t="shared" si="0"/>
        <v>40684.9</v>
      </c>
      <c r="E6" s="99">
        <f t="shared" si="0"/>
        <v>45677.9</v>
      </c>
      <c r="F6" s="99">
        <f t="shared" si="0"/>
        <v>49767.600000000006</v>
      </c>
      <c r="G6" s="99">
        <f t="shared" si="0"/>
        <v>52282.8</v>
      </c>
      <c r="H6" s="99">
        <f t="shared" si="0"/>
        <v>59347</v>
      </c>
      <c r="I6" s="99">
        <f t="shared" si="0"/>
        <v>66251</v>
      </c>
      <c r="J6" s="99">
        <f t="shared" si="0"/>
        <v>73877</v>
      </c>
      <c r="K6" s="99">
        <f t="shared" si="0"/>
        <v>82055</v>
      </c>
      <c r="L6" s="99">
        <f t="shared" si="0"/>
        <v>89569</v>
      </c>
    </row>
    <row r="7" spans="1:14">
      <c r="A7" s="94" t="s">
        <v>110</v>
      </c>
      <c r="B7" s="95"/>
      <c r="C7" s="95"/>
      <c r="D7" s="95"/>
      <c r="E7" s="95"/>
      <c r="F7" s="95"/>
      <c r="G7" s="95"/>
      <c r="H7" s="95"/>
      <c r="I7" s="95"/>
      <c r="J7" s="95"/>
      <c r="K7" s="96"/>
      <c r="L7" s="97"/>
    </row>
    <row r="8" spans="1:14">
      <c r="A8" s="98" t="s">
        <v>111</v>
      </c>
      <c r="B8" s="101">
        <f t="shared" ref="B8:L8" si="1">B4/B11*100</f>
        <v>51.461499304947807</v>
      </c>
      <c r="C8" s="101">
        <f t="shared" si="1"/>
        <v>49.408009150517337</v>
      </c>
      <c r="D8" s="101">
        <f t="shared" si="1"/>
        <v>47.979260454757735</v>
      </c>
      <c r="E8" s="101">
        <f t="shared" si="1"/>
        <v>58.85250620974103</v>
      </c>
      <c r="F8" s="101">
        <f t="shared" si="1"/>
        <v>61.039935807662218</v>
      </c>
      <c r="G8" s="101">
        <f t="shared" si="1"/>
        <v>57.800001641558431</v>
      </c>
      <c r="H8" s="101">
        <f t="shared" si="1"/>
        <v>56.991189079247782</v>
      </c>
      <c r="I8" s="101">
        <f t="shared" si="1"/>
        <v>58.726425239818838</v>
      </c>
      <c r="J8" s="101">
        <f t="shared" si="1"/>
        <v>60.488581546155764</v>
      </c>
      <c r="K8" s="101">
        <f t="shared" si="1"/>
        <v>62.832854888822474</v>
      </c>
      <c r="L8" s="101">
        <f t="shared" si="1"/>
        <v>65.119965329433342</v>
      </c>
    </row>
    <row r="9" spans="1:14">
      <c r="A9" s="98" t="s">
        <v>112</v>
      </c>
      <c r="B9" s="101">
        <f t="shared" ref="B9:L9" si="2">B5/B11*100</f>
        <v>5.7198603045474252</v>
      </c>
      <c r="C9" s="101">
        <f t="shared" si="2"/>
        <v>6.0774611765046238</v>
      </c>
      <c r="D9" s="101">
        <f t="shared" si="2"/>
        <v>4.8937659578749164</v>
      </c>
      <c r="E9" s="101">
        <f t="shared" si="2"/>
        <v>9.9687613372587673</v>
      </c>
      <c r="F9" s="101">
        <f t="shared" si="2"/>
        <v>11.432814843979724</v>
      </c>
      <c r="G9" s="101">
        <f t="shared" si="2"/>
        <v>10.119295698478549</v>
      </c>
      <c r="H9" s="101">
        <f t="shared" si="2"/>
        <v>8.6504556150987089</v>
      </c>
      <c r="I9" s="101">
        <f t="shared" si="2"/>
        <v>7.8352086623608859</v>
      </c>
      <c r="J9" s="101">
        <f t="shared" si="2"/>
        <v>6.5817460890783135</v>
      </c>
      <c r="K9" s="101">
        <f t="shared" si="2"/>
        <v>5.7983304255955073</v>
      </c>
      <c r="L9" s="101">
        <f t="shared" si="2"/>
        <v>5.7658371662908259</v>
      </c>
    </row>
    <row r="10" spans="1:14">
      <c r="A10" s="102" t="s">
        <v>113</v>
      </c>
      <c r="B10" s="103">
        <f t="shared" ref="B10:L10" si="3">B6/B11*100</f>
        <v>45.741639000400383</v>
      </c>
      <c r="C10" s="103">
        <f t="shared" si="3"/>
        <v>43.330547974012717</v>
      </c>
      <c r="D10" s="103">
        <f t="shared" si="3"/>
        <v>43.085494496882824</v>
      </c>
      <c r="E10" s="103">
        <f t="shared" si="3"/>
        <v>48.883744872482268</v>
      </c>
      <c r="F10" s="103">
        <f t="shared" si="3"/>
        <v>49.60712096368249</v>
      </c>
      <c r="G10" s="103">
        <f t="shared" si="3"/>
        <v>47.680705943079879</v>
      </c>
      <c r="H10" s="103">
        <f t="shared" si="3"/>
        <v>48.340733464149075</v>
      </c>
      <c r="I10" s="103">
        <f t="shared" si="3"/>
        <v>50.891216577457953</v>
      </c>
      <c r="J10" s="103">
        <f t="shared" si="3"/>
        <v>53.906835457077449</v>
      </c>
      <c r="K10" s="103">
        <f t="shared" si="3"/>
        <v>57.034524463226965</v>
      </c>
      <c r="L10" s="103">
        <f t="shared" si="3"/>
        <v>59.354128163142505</v>
      </c>
    </row>
    <row r="11" spans="1:14" s="223" customFormat="1">
      <c r="A11" s="219" t="s">
        <v>114</v>
      </c>
      <c r="B11" s="220">
        <v>84669.9</v>
      </c>
      <c r="C11" s="220">
        <v>89874.7</v>
      </c>
      <c r="D11" s="220">
        <v>94428.3</v>
      </c>
      <c r="E11" s="220">
        <v>93441.9</v>
      </c>
      <c r="F11" s="220">
        <v>100323.5</v>
      </c>
      <c r="G11" s="220">
        <v>109651.9</v>
      </c>
      <c r="H11" s="220">
        <v>122768.1</v>
      </c>
      <c r="I11" s="220">
        <v>130181.6</v>
      </c>
      <c r="J11" s="221">
        <v>137045.70000000001</v>
      </c>
      <c r="K11" s="221">
        <v>143869</v>
      </c>
      <c r="L11" s="222">
        <v>150906.1</v>
      </c>
      <c r="N11" s="224"/>
    </row>
    <row r="12" spans="1:14">
      <c r="A12" s="436" t="s">
        <v>408</v>
      </c>
      <c r="B12" s="436"/>
      <c r="C12" s="436"/>
      <c r="D12" s="436"/>
      <c r="E12" s="436"/>
      <c r="F12" s="436"/>
      <c r="G12" s="436"/>
      <c r="H12" s="436"/>
      <c r="I12" s="436"/>
      <c r="J12" s="436"/>
      <c r="L12" s="113" t="s">
        <v>115</v>
      </c>
      <c r="N12" s="88"/>
    </row>
  </sheetData>
  <mergeCells count="1">
    <mergeCell ref="A12:J12"/>
  </mergeCells>
  <pageMargins left="0.7" right="0.7" top="0.75" bottom="0.75" header="0.3" footer="0.3"/>
  <pageSetup paperSize="9" scale="3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A7ACB-8D2F-43B7-88EF-BB56432BE9FD}">
  <sheetPr codeName="Sheet15">
    <pageSetUpPr fitToPage="1"/>
  </sheetPr>
  <dimension ref="A1:O17"/>
  <sheetViews>
    <sheetView showGridLines="0" zoomScaleNormal="100" workbookViewId="0">
      <selection sqref="A1:G1"/>
    </sheetView>
  </sheetViews>
  <sheetFormatPr defaultColWidth="9" defaultRowHeight="15"/>
  <cols>
    <col min="1" max="1" width="48.140625" style="75" customWidth="1"/>
    <col min="2" max="12" width="8.7109375" style="228" customWidth="1"/>
    <col min="13" max="16384" width="9" style="75"/>
  </cols>
  <sheetData>
    <row r="1" spans="1:15">
      <c r="A1" s="437" t="s">
        <v>417</v>
      </c>
      <c r="B1" s="437"/>
      <c r="C1" s="437"/>
      <c r="D1" s="437"/>
      <c r="E1" s="437"/>
      <c r="F1" s="437"/>
      <c r="G1" s="437"/>
      <c r="H1" s="226"/>
      <c r="I1" s="226"/>
      <c r="J1" s="226"/>
      <c r="K1" s="227"/>
      <c r="O1" s="88"/>
    </row>
    <row r="2" spans="1:15">
      <c r="A2" s="92"/>
      <c r="B2" s="93">
        <v>2017</v>
      </c>
      <c r="C2" s="93">
        <v>2018</v>
      </c>
      <c r="D2" s="93">
        <v>2019</v>
      </c>
      <c r="E2" s="93">
        <v>2020</v>
      </c>
      <c r="F2" s="93">
        <v>2021</v>
      </c>
      <c r="G2" s="93">
        <v>2022</v>
      </c>
      <c r="H2" s="93">
        <v>2023</v>
      </c>
      <c r="I2" s="93">
        <v>2024</v>
      </c>
      <c r="J2" s="93">
        <v>2025</v>
      </c>
      <c r="K2" s="93">
        <v>2026</v>
      </c>
      <c r="L2" s="93">
        <v>2027</v>
      </c>
    </row>
    <row r="3" spans="1:15">
      <c r="A3" s="115" t="s">
        <v>409</v>
      </c>
      <c r="B3" s="229">
        <f>B4+B5+B6+B7</f>
        <v>0</v>
      </c>
      <c r="C3" s="229">
        <f t="shared" ref="C3:L3" si="0">C4+C5+C6+C7</f>
        <v>0</v>
      </c>
      <c r="D3" s="229">
        <f t="shared" si="0"/>
        <v>0</v>
      </c>
      <c r="E3" s="229">
        <f t="shared" si="0"/>
        <v>-1518.3140363494117</v>
      </c>
      <c r="F3" s="229">
        <f t="shared" si="0"/>
        <v>-3528.9344688270039</v>
      </c>
      <c r="G3" s="229">
        <f t="shared" si="0"/>
        <v>-1904.0403686411767</v>
      </c>
      <c r="H3" s="229">
        <f t="shared" si="0"/>
        <v>-1505.5462853900003</v>
      </c>
      <c r="I3" s="229">
        <f t="shared" si="0"/>
        <v>386.02683000000002</v>
      </c>
      <c r="J3" s="229">
        <f t="shared" si="0"/>
        <v>0</v>
      </c>
      <c r="K3" s="229">
        <f t="shared" si="0"/>
        <v>0</v>
      </c>
      <c r="L3" s="229">
        <f t="shared" si="0"/>
        <v>0</v>
      </c>
    </row>
    <row r="4" spans="1:15">
      <c r="A4" s="116" t="s">
        <v>411</v>
      </c>
      <c r="B4" s="230">
        <v>0</v>
      </c>
      <c r="C4" s="230">
        <v>0</v>
      </c>
      <c r="D4" s="230">
        <v>0</v>
      </c>
      <c r="E4" s="230">
        <v>-1518.3140363494117</v>
      </c>
      <c r="F4" s="230">
        <v>-3155.9362399550037</v>
      </c>
      <c r="G4" s="230">
        <v>-896.41315051117647</v>
      </c>
      <c r="H4" s="230">
        <v>-152.62899999999999</v>
      </c>
      <c r="I4" s="230">
        <v>0</v>
      </c>
      <c r="J4" s="230">
        <v>0</v>
      </c>
      <c r="K4" s="230">
        <v>0</v>
      </c>
      <c r="L4" s="230">
        <v>0</v>
      </c>
    </row>
    <row r="5" spans="1:15">
      <c r="A5" s="116" t="s">
        <v>410</v>
      </c>
      <c r="B5" s="230">
        <v>0</v>
      </c>
      <c r="C5" s="230">
        <v>0</v>
      </c>
      <c r="D5" s="230">
        <v>0</v>
      </c>
      <c r="E5" s="230">
        <v>0</v>
      </c>
      <c r="F5" s="230">
        <v>0</v>
      </c>
      <c r="G5" s="230">
        <v>-61.491208250000014</v>
      </c>
      <c r="H5" s="230">
        <v>-203.66917139</v>
      </c>
      <c r="I5" s="230">
        <v>0</v>
      </c>
      <c r="J5" s="230">
        <v>0</v>
      </c>
      <c r="K5" s="230">
        <v>0</v>
      </c>
      <c r="L5" s="230">
        <v>0</v>
      </c>
    </row>
    <row r="6" spans="1:15">
      <c r="A6" s="116" t="s">
        <v>412</v>
      </c>
      <c r="B6" s="230">
        <v>0</v>
      </c>
      <c r="C6" s="230">
        <v>0</v>
      </c>
      <c r="D6" s="230">
        <v>0</v>
      </c>
      <c r="E6" s="230">
        <v>0</v>
      </c>
      <c r="F6" s="230">
        <v>0</v>
      </c>
      <c r="G6" s="230">
        <v>-952.27810088000001</v>
      </c>
      <c r="H6" s="230">
        <v>-1317.3920740000001</v>
      </c>
      <c r="I6" s="230">
        <v>386.02683000000002</v>
      </c>
      <c r="J6" s="230">
        <v>0</v>
      </c>
      <c r="K6" s="230">
        <v>0</v>
      </c>
      <c r="L6" s="230">
        <v>0</v>
      </c>
    </row>
    <row r="7" spans="1:15">
      <c r="A7" s="116" t="s">
        <v>413</v>
      </c>
      <c r="B7" s="230">
        <v>0</v>
      </c>
      <c r="C7" s="230">
        <v>0</v>
      </c>
      <c r="D7" s="230">
        <v>0</v>
      </c>
      <c r="E7" s="230">
        <v>0</v>
      </c>
      <c r="F7" s="230">
        <v>-372.99822887200003</v>
      </c>
      <c r="G7" s="230">
        <v>6.142090999999998</v>
      </c>
      <c r="H7" s="230">
        <v>168.14395999999999</v>
      </c>
      <c r="I7" s="230">
        <v>0</v>
      </c>
      <c r="J7" s="230">
        <v>0</v>
      </c>
      <c r="K7" s="230">
        <v>0</v>
      </c>
      <c r="L7" s="230">
        <v>0</v>
      </c>
    </row>
    <row r="8" spans="1:15">
      <c r="A8" s="115" t="s">
        <v>414</v>
      </c>
      <c r="B8" s="229">
        <f t="shared" ref="B8:L8" si="1">B9+B10+B11+B12</f>
        <v>15.034726085423468</v>
      </c>
      <c r="C8" s="229">
        <f t="shared" si="1"/>
        <v>26.148434850000381</v>
      </c>
      <c r="D8" s="229">
        <f t="shared" si="1"/>
        <v>44.184506712649352</v>
      </c>
      <c r="E8" s="229">
        <f t="shared" si="1"/>
        <v>-164.92863647999954</v>
      </c>
      <c r="F8" s="229">
        <f t="shared" si="1"/>
        <v>-145.53880136000248</v>
      </c>
      <c r="G8" s="229">
        <f t="shared" si="1"/>
        <v>713.74811354000144</v>
      </c>
      <c r="H8" s="229">
        <f t="shared" si="1"/>
        <v>-191.39787033333329</v>
      </c>
      <c r="I8" s="229">
        <f t="shared" si="1"/>
        <v>-380.21597182233711</v>
      </c>
      <c r="J8" s="229">
        <f t="shared" si="1"/>
        <v>-468.83877801839986</v>
      </c>
      <c r="K8" s="229">
        <f t="shared" si="1"/>
        <v>0</v>
      </c>
      <c r="L8" s="229">
        <f t="shared" si="1"/>
        <v>0</v>
      </c>
    </row>
    <row r="9" spans="1:15">
      <c r="A9" s="116" t="s">
        <v>411</v>
      </c>
      <c r="B9" s="231">
        <v>0</v>
      </c>
      <c r="C9" s="231">
        <v>0</v>
      </c>
      <c r="D9" s="231">
        <v>0</v>
      </c>
      <c r="E9" s="231">
        <v>-207.059</v>
      </c>
      <c r="F9" s="231">
        <v>74.858000000000004</v>
      </c>
      <c r="G9" s="231">
        <v>94.477990969999993</v>
      </c>
      <c r="H9" s="231">
        <v>0</v>
      </c>
      <c r="I9" s="231">
        <v>0</v>
      </c>
      <c r="J9" s="231">
        <v>0</v>
      </c>
      <c r="K9" s="231">
        <v>0</v>
      </c>
      <c r="L9" s="231">
        <v>0</v>
      </c>
    </row>
    <row r="10" spans="1:15">
      <c r="A10" s="116" t="s">
        <v>410</v>
      </c>
      <c r="B10" s="231">
        <v>0</v>
      </c>
      <c r="C10" s="231">
        <v>0</v>
      </c>
      <c r="D10" s="231">
        <v>0</v>
      </c>
      <c r="E10" s="231">
        <v>0</v>
      </c>
      <c r="F10" s="231">
        <v>0</v>
      </c>
      <c r="G10" s="231">
        <v>0</v>
      </c>
      <c r="H10" s="231">
        <v>0</v>
      </c>
      <c r="I10" s="231">
        <v>0</v>
      </c>
      <c r="J10" s="231">
        <v>0</v>
      </c>
      <c r="K10" s="231">
        <v>0</v>
      </c>
      <c r="L10" s="231">
        <v>0</v>
      </c>
    </row>
    <row r="11" spans="1:15">
      <c r="A11" s="116" t="s">
        <v>412</v>
      </c>
      <c r="B11" s="231">
        <v>0</v>
      </c>
      <c r="C11" s="231">
        <v>0</v>
      </c>
      <c r="D11" s="231">
        <v>0</v>
      </c>
      <c r="E11" s="231">
        <v>0</v>
      </c>
      <c r="F11" s="231">
        <v>0</v>
      </c>
      <c r="G11" s="231">
        <v>911.72034999999994</v>
      </c>
      <c r="H11" s="231">
        <v>-25.69351999999996</v>
      </c>
      <c r="I11" s="231">
        <v>-386.02683000000002</v>
      </c>
      <c r="J11" s="231">
        <v>0</v>
      </c>
      <c r="K11" s="231">
        <v>0</v>
      </c>
      <c r="L11" s="231">
        <v>0</v>
      </c>
    </row>
    <row r="12" spans="1:15">
      <c r="A12" s="116" t="s">
        <v>413</v>
      </c>
      <c r="B12" s="231">
        <v>15.034726085423468</v>
      </c>
      <c r="C12" s="231">
        <v>26.148434850000381</v>
      </c>
      <c r="D12" s="231">
        <v>44.184506712649352</v>
      </c>
      <c r="E12" s="231">
        <v>42.130363520000458</v>
      </c>
      <c r="F12" s="231">
        <v>-220.39680136000248</v>
      </c>
      <c r="G12" s="231">
        <v>-292.45022742999839</v>
      </c>
      <c r="H12" s="231">
        <v>-165.70435033333334</v>
      </c>
      <c r="I12" s="231">
        <v>5.8108581776629142</v>
      </c>
      <c r="J12" s="231">
        <v>-468.83877801839986</v>
      </c>
      <c r="K12" s="231">
        <v>0</v>
      </c>
      <c r="L12" s="231">
        <v>0</v>
      </c>
    </row>
    <row r="13" spans="1:15">
      <c r="A13" s="117" t="s">
        <v>415</v>
      </c>
      <c r="B13" s="229">
        <f t="shared" ref="B13:L13" si="2">B3+B8</f>
        <v>15.034726085423468</v>
      </c>
      <c r="C13" s="229">
        <f t="shared" si="2"/>
        <v>26.148434850000381</v>
      </c>
      <c r="D13" s="229">
        <f t="shared" si="2"/>
        <v>44.184506712649352</v>
      </c>
      <c r="E13" s="229">
        <f t="shared" si="2"/>
        <v>-1683.2426728294113</v>
      </c>
      <c r="F13" s="229">
        <f t="shared" si="2"/>
        <v>-3674.4732701870062</v>
      </c>
      <c r="G13" s="229">
        <f t="shared" si="2"/>
        <v>-1190.2922551011752</v>
      </c>
      <c r="H13" s="229">
        <f t="shared" si="2"/>
        <v>-1696.9441557233336</v>
      </c>
      <c r="I13" s="229">
        <f t="shared" si="2"/>
        <v>5.810858177662908</v>
      </c>
      <c r="J13" s="229">
        <f t="shared" si="2"/>
        <v>-468.83877801839986</v>
      </c>
      <c r="K13" s="229">
        <f t="shared" si="2"/>
        <v>0</v>
      </c>
      <c r="L13" s="229">
        <f t="shared" si="2"/>
        <v>0</v>
      </c>
    </row>
    <row r="14" spans="1:15">
      <c r="A14" s="397" t="s">
        <v>416</v>
      </c>
      <c r="B14" s="398">
        <f>B13/B17*100</f>
        <v>1.7756872377814866E-2</v>
      </c>
      <c r="C14" s="398">
        <f t="shared" ref="C14:L14" si="3">C13/C17*100</f>
        <v>2.9094322261994064E-2</v>
      </c>
      <c r="D14" s="398">
        <f t="shared" si="3"/>
        <v>4.679159395292444E-2</v>
      </c>
      <c r="E14" s="398">
        <f t="shared" si="3"/>
        <v>-1.8013789026436868</v>
      </c>
      <c r="F14" s="398">
        <f t="shared" si="3"/>
        <v>-3.6626246793493111</v>
      </c>
      <c r="G14" s="398">
        <f t="shared" si="3"/>
        <v>-1.0855190426259602</v>
      </c>
      <c r="H14" s="398">
        <f t="shared" si="3"/>
        <v>-1.3822354143489501</v>
      </c>
      <c r="I14" s="398">
        <f t="shared" si="3"/>
        <v>4.4636555224877462E-3</v>
      </c>
      <c r="J14" s="398">
        <f t="shared" si="3"/>
        <v>-0.34210396825175821</v>
      </c>
      <c r="K14" s="398">
        <f t="shared" si="3"/>
        <v>0</v>
      </c>
      <c r="L14" s="398">
        <f t="shared" si="3"/>
        <v>0</v>
      </c>
    </row>
    <row r="15" spans="1:15">
      <c r="A15" s="105" t="s">
        <v>116</v>
      </c>
      <c r="L15" s="232" t="s">
        <v>117</v>
      </c>
    </row>
    <row r="17" spans="1:12">
      <c r="A17" s="357" t="s">
        <v>418</v>
      </c>
      <c r="B17" s="396">
        <v>84669.9</v>
      </c>
      <c r="C17" s="396">
        <v>89874.7</v>
      </c>
      <c r="D17" s="396">
        <v>94428.3</v>
      </c>
      <c r="E17" s="396">
        <v>93441.9</v>
      </c>
      <c r="F17" s="396">
        <v>100323.5</v>
      </c>
      <c r="G17" s="396">
        <v>109651.9</v>
      </c>
      <c r="H17" s="396">
        <v>122768.1</v>
      </c>
      <c r="I17" s="396">
        <v>130181.6</v>
      </c>
      <c r="J17" s="396">
        <v>137045.70000000001</v>
      </c>
      <c r="K17" s="396">
        <v>143869</v>
      </c>
      <c r="L17" s="396">
        <v>150906.1</v>
      </c>
    </row>
  </sheetData>
  <mergeCells count="1">
    <mergeCell ref="A1:G1"/>
  </mergeCells>
  <pageMargins left="0.7" right="0.7" top="0.75" bottom="0.75" header="0.3" footer="0.3"/>
  <pageSetup paperSize="9" scale="8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7C21C-2F55-46C6-A27F-896807C887C3}">
  <sheetPr codeName="Sheet16">
    <pageSetUpPr fitToPage="1"/>
  </sheetPr>
  <dimension ref="A1:P300"/>
  <sheetViews>
    <sheetView showGridLines="0" zoomScaleNormal="100" workbookViewId="0"/>
  </sheetViews>
  <sheetFormatPr defaultColWidth="9" defaultRowHeight="15"/>
  <cols>
    <col min="1" max="1" width="48.28515625" style="75" customWidth="1"/>
    <col min="2" max="6" width="9" style="75"/>
    <col min="7" max="12" width="9" style="75" customWidth="1"/>
    <col min="13" max="16384" width="9" style="75"/>
  </cols>
  <sheetData>
    <row r="1" spans="1:16">
      <c r="A1" s="91" t="s">
        <v>419</v>
      </c>
      <c r="B1" s="73"/>
      <c r="C1" s="73"/>
      <c r="D1" s="73"/>
      <c r="E1" s="73"/>
      <c r="F1" s="73"/>
      <c r="G1" s="73"/>
      <c r="H1" s="73"/>
      <c r="I1" s="73"/>
      <c r="J1" s="74"/>
      <c r="K1" s="74"/>
      <c r="L1" s="74"/>
    </row>
    <row r="2" spans="1:16">
      <c r="A2" s="92"/>
      <c r="B2" s="114">
        <v>2017</v>
      </c>
      <c r="C2" s="114">
        <v>2018</v>
      </c>
      <c r="D2" s="114">
        <v>2019</v>
      </c>
      <c r="E2" s="114">
        <v>2020</v>
      </c>
      <c r="F2" s="114">
        <v>2021</v>
      </c>
      <c r="G2" s="114">
        <v>2022</v>
      </c>
      <c r="H2" s="114">
        <v>2023</v>
      </c>
      <c r="I2" s="114">
        <v>2024</v>
      </c>
      <c r="J2" s="114">
        <v>2025</v>
      </c>
      <c r="K2" s="114">
        <v>2026</v>
      </c>
      <c r="L2" s="114">
        <v>2027</v>
      </c>
      <c r="M2" s="97"/>
    </row>
    <row r="3" spans="1:16">
      <c r="A3" s="115" t="s">
        <v>420</v>
      </c>
      <c r="B3" s="119">
        <f>B4+B5+B6+B7+B8+B9</f>
        <v>-0.81339819115138567</v>
      </c>
      <c r="C3" s="119">
        <f t="shared" ref="C3:L3" si="0">C4+C5+C6+C7+C8+C9</f>
        <v>-2.0534901544304702</v>
      </c>
      <c r="D3" s="119">
        <f t="shared" si="0"/>
        <v>-1.4287486957596014</v>
      </c>
      <c r="E3" s="119">
        <f t="shared" si="0"/>
        <v>10.873245754983296</v>
      </c>
      <c r="F3" s="119">
        <f t="shared" si="0"/>
        <v>2.1874295979211889</v>
      </c>
      <c r="G3" s="119">
        <f t="shared" si="0"/>
        <v>-3.2399341661037866</v>
      </c>
      <c r="H3" s="119">
        <f t="shared" si="0"/>
        <v>-0.80881256231064902</v>
      </c>
      <c r="I3" s="119">
        <f t="shared" si="0"/>
        <v>1.7388857623810154</v>
      </c>
      <c r="J3" s="119">
        <f t="shared" si="0"/>
        <v>1.7648552675617681</v>
      </c>
      <c r="K3" s="119">
        <f t="shared" si="0"/>
        <v>2.3375326581817775</v>
      </c>
      <c r="L3" s="119">
        <f t="shared" si="0"/>
        <v>2.2698961871765806</v>
      </c>
      <c r="M3" s="97"/>
    </row>
    <row r="4" spans="1:16">
      <c r="A4" s="116" t="s">
        <v>421</v>
      </c>
      <c r="B4" s="120">
        <v>1.4411260672328656</v>
      </c>
      <c r="C4" s="120">
        <v>1.3459850213686388</v>
      </c>
      <c r="D4" s="120">
        <v>1.2336344083288591</v>
      </c>
      <c r="E4" s="120">
        <v>1.1821249353876579</v>
      </c>
      <c r="F4" s="120">
        <v>1.0954561991956022</v>
      </c>
      <c r="G4" s="120">
        <v>1.0321754570600237</v>
      </c>
      <c r="H4" s="120">
        <v>1.0433948401013404</v>
      </c>
      <c r="I4" s="120">
        <v>1.2279750324267678</v>
      </c>
      <c r="J4" s="120">
        <v>1.3841034257777991</v>
      </c>
      <c r="K4" s="120">
        <v>1.4928510553579684</v>
      </c>
      <c r="L4" s="120">
        <v>1.6308455606973706</v>
      </c>
      <c r="M4" s="97"/>
    </row>
    <row r="5" spans="1:16">
      <c r="A5" s="116" t="s">
        <v>422</v>
      </c>
      <c r="B5" s="120">
        <v>-0.46143907102760257</v>
      </c>
      <c r="C5" s="120">
        <v>-0.33502198060188243</v>
      </c>
      <c r="D5" s="120">
        <v>-2.6581014378105013E-2</v>
      </c>
      <c r="E5" s="120">
        <v>4.1681515465760013</v>
      </c>
      <c r="F5" s="120">
        <v>4.3350760290460366</v>
      </c>
      <c r="G5" s="120">
        <v>1.0049985453968424</v>
      </c>
      <c r="H5" s="120">
        <v>4.655400646773737</v>
      </c>
      <c r="I5" s="120">
        <v>3.7800273843663001</v>
      </c>
      <c r="J5" s="120">
        <v>4.274656191379572</v>
      </c>
      <c r="K5" s="120">
        <v>3.9266001869263532</v>
      </c>
      <c r="L5" s="120">
        <v>3.7112130612283321</v>
      </c>
      <c r="M5" s="97"/>
    </row>
    <row r="6" spans="1:16">
      <c r="A6" s="116" t="s">
        <v>423</v>
      </c>
      <c r="B6" s="120">
        <v>-0.62795129537614847</v>
      </c>
      <c r="C6" s="120">
        <v>-1.0262386544644284</v>
      </c>
      <c r="D6" s="120">
        <v>-1.2023958245833877</v>
      </c>
      <c r="E6" s="120">
        <v>-1.1110998279285689</v>
      </c>
      <c r="F6" s="120">
        <v>-1.3711069116317882</v>
      </c>
      <c r="G6" s="120">
        <v>-4.2609260350778486</v>
      </c>
      <c r="H6" s="120">
        <v>-5.5278375683878105</v>
      </c>
      <c r="I6" s="120">
        <v>-2.4379332496352073</v>
      </c>
      <c r="J6" s="120">
        <v>-1.4391477927409944</v>
      </c>
      <c r="K6" s="120">
        <v>-1.2366009995026288</v>
      </c>
      <c r="L6" s="120">
        <v>-1.4616563710776471</v>
      </c>
      <c r="M6" s="97"/>
    </row>
    <row r="7" spans="1:16">
      <c r="A7" s="116" t="s">
        <v>424</v>
      </c>
      <c r="B7" s="120">
        <v>-1.4740984708922535</v>
      </c>
      <c r="C7" s="120">
        <v>-1.9539861650052626</v>
      </c>
      <c r="D7" s="120">
        <v>-1.1801982755729836</v>
      </c>
      <c r="E7" s="120">
        <v>1.6175829207656496</v>
      </c>
      <c r="F7" s="120">
        <v>-2.6658276723186747</v>
      </c>
      <c r="G7" s="120">
        <v>-0.93191546778891809</v>
      </c>
      <c r="H7" s="120">
        <v>-0.64735274188829783</v>
      </c>
      <c r="I7" s="120">
        <v>-0.80391559256692113</v>
      </c>
      <c r="J7" s="120">
        <v>-1.499537437501969</v>
      </c>
      <c r="K7" s="120">
        <v>-1.6389421265359754</v>
      </c>
      <c r="L7" s="120">
        <v>-1.4855990346900119</v>
      </c>
      <c r="M7" s="121"/>
      <c r="N7" s="118"/>
    </row>
    <row r="8" spans="1:16">
      <c r="A8" s="116" t="s">
        <v>425</v>
      </c>
      <c r="B8" s="120">
        <v>0.61305454241175783</v>
      </c>
      <c r="C8" s="120">
        <v>0.73119254894596586</v>
      </c>
      <c r="D8" s="120">
        <v>-0.93574721250808068</v>
      </c>
      <c r="E8" s="120">
        <v>4.9708614896169889</v>
      </c>
      <c r="F8" s="120">
        <v>2.306031876492237</v>
      </c>
      <c r="G8" s="120">
        <v>-0.37259465628691113</v>
      </c>
      <c r="H8" s="120">
        <v>-0.43410100508974314</v>
      </c>
      <c r="I8" s="120">
        <v>-0.34210841415644616</v>
      </c>
      <c r="J8" s="120">
        <v>-0.9064261001554752</v>
      </c>
      <c r="K8" s="120">
        <v>-0.49472548208371359</v>
      </c>
      <c r="L8" s="120">
        <v>0.24953256087134826</v>
      </c>
      <c r="M8" s="97"/>
    </row>
    <row r="9" spans="1:16">
      <c r="A9" s="399" t="s">
        <v>426</v>
      </c>
      <c r="B9" s="400">
        <v>-0.30408996350000461</v>
      </c>
      <c r="C9" s="400">
        <v>-0.81542092467350169</v>
      </c>
      <c r="D9" s="400">
        <v>0.68253922295409652</v>
      </c>
      <c r="E9" s="400">
        <v>4.5624690565566506E-2</v>
      </c>
      <c r="F9" s="400">
        <v>-1.512199922862224</v>
      </c>
      <c r="G9" s="400">
        <v>0.28832799059302516</v>
      </c>
      <c r="H9" s="400">
        <v>0.1016832661801248</v>
      </c>
      <c r="I9" s="400">
        <v>0.31484060194652219</v>
      </c>
      <c r="J9" s="400">
        <v>-4.8793019197165055E-2</v>
      </c>
      <c r="K9" s="400">
        <v>0.28835002401977494</v>
      </c>
      <c r="L9" s="400">
        <v>-0.37443958985281123</v>
      </c>
      <c r="M9" s="97"/>
    </row>
    <row r="10" spans="1:16">
      <c r="A10" s="105" t="s">
        <v>427</v>
      </c>
      <c r="B10" s="228"/>
      <c r="C10" s="228"/>
      <c r="D10" s="228"/>
      <c r="E10" s="228"/>
      <c r="F10" s="228"/>
      <c r="G10" s="228"/>
      <c r="H10" s="228"/>
      <c r="I10" s="228"/>
      <c r="J10" s="228"/>
      <c r="L10" s="232" t="s">
        <v>117</v>
      </c>
      <c r="M10" s="228"/>
      <c r="N10" s="228"/>
      <c r="P10" s="228"/>
    </row>
    <row r="11" spans="1:16">
      <c r="A11" s="80"/>
      <c r="C11" s="80"/>
      <c r="D11" s="80"/>
      <c r="E11" s="80"/>
      <c r="F11" s="80"/>
      <c r="G11" s="80"/>
      <c r="H11" s="80"/>
      <c r="I11" s="80"/>
      <c r="J11" s="80"/>
      <c r="K11" s="80"/>
      <c r="L11" s="80"/>
    </row>
    <row r="12" spans="1:16">
      <c r="A12" s="80"/>
      <c r="C12" s="80"/>
      <c r="D12" s="80"/>
      <c r="E12" s="80"/>
      <c r="F12" s="80"/>
      <c r="G12" s="80"/>
      <c r="H12" s="80"/>
      <c r="I12" s="80"/>
      <c r="J12" s="80"/>
      <c r="K12" s="80"/>
      <c r="L12" s="80"/>
    </row>
    <row r="13" spans="1:16">
      <c r="A13" s="80"/>
      <c r="C13" s="80"/>
      <c r="D13" s="80"/>
      <c r="E13" s="80"/>
      <c r="F13" s="80"/>
      <c r="G13" s="80"/>
      <c r="H13" s="80"/>
      <c r="I13" s="80"/>
      <c r="J13" s="80"/>
      <c r="K13" s="80"/>
      <c r="L13" s="80"/>
    </row>
    <row r="14" spans="1:16">
      <c r="A14" s="80"/>
      <c r="C14" s="80"/>
      <c r="D14" s="80"/>
      <c r="E14" s="80"/>
      <c r="F14" s="80"/>
      <c r="G14" s="80"/>
      <c r="H14" s="80"/>
      <c r="I14" s="80"/>
      <c r="J14" s="80"/>
      <c r="K14" s="80"/>
      <c r="L14" s="80"/>
    </row>
    <row r="15" spans="1:16">
      <c r="A15" s="80"/>
      <c r="C15" s="80"/>
      <c r="D15" s="80"/>
      <c r="E15" s="80"/>
      <c r="F15" s="80"/>
      <c r="G15" s="80"/>
      <c r="H15" s="80"/>
      <c r="I15" s="80"/>
      <c r="J15" s="80"/>
      <c r="K15" s="80"/>
      <c r="L15" s="80"/>
    </row>
    <row r="16" spans="1:16">
      <c r="A16" s="80"/>
      <c r="C16" s="80"/>
      <c r="D16" s="80"/>
      <c r="E16" s="80"/>
      <c r="F16" s="80"/>
      <c r="G16" s="80"/>
      <c r="H16" s="80"/>
      <c r="I16" s="80"/>
      <c r="J16" s="80"/>
      <c r="K16" s="80"/>
      <c r="L16" s="80"/>
    </row>
    <row r="17" spans="1:12">
      <c r="A17" s="80"/>
      <c r="C17" s="80"/>
      <c r="D17" s="80"/>
      <c r="E17" s="80"/>
      <c r="F17" s="80"/>
      <c r="G17" s="80"/>
      <c r="H17" s="80"/>
      <c r="I17" s="80"/>
      <c r="J17" s="80"/>
      <c r="K17" s="80"/>
      <c r="L17" s="80"/>
    </row>
    <row r="18" spans="1:12">
      <c r="A18" s="80"/>
      <c r="B18" s="80"/>
      <c r="C18" s="80"/>
      <c r="D18" s="80"/>
      <c r="E18" s="80"/>
      <c r="F18" s="80"/>
      <c r="G18" s="80"/>
      <c r="H18" s="80"/>
      <c r="I18" s="80"/>
      <c r="J18" s="80"/>
      <c r="K18" s="80"/>
      <c r="L18" s="80"/>
    </row>
    <row r="19" spans="1:12">
      <c r="A19" s="80"/>
      <c r="B19" s="80"/>
      <c r="C19" s="80"/>
      <c r="D19" s="80"/>
      <c r="E19" s="80"/>
      <c r="F19" s="80"/>
      <c r="G19" s="80"/>
      <c r="H19" s="80"/>
      <c r="I19" s="80"/>
      <c r="J19" s="80"/>
      <c r="K19" s="80"/>
      <c r="L19" s="80"/>
    </row>
    <row r="20" spans="1:12">
      <c r="A20" s="80"/>
      <c r="B20" s="80"/>
      <c r="C20" s="80"/>
      <c r="D20" s="80"/>
      <c r="E20" s="80"/>
      <c r="F20" s="80"/>
      <c r="G20" s="80"/>
      <c r="H20" s="80"/>
      <c r="I20" s="80"/>
      <c r="J20" s="80"/>
      <c r="K20" s="80"/>
      <c r="L20" s="80"/>
    </row>
    <row r="21" spans="1:12">
      <c r="A21" s="80"/>
      <c r="B21" s="80"/>
      <c r="C21" s="80"/>
      <c r="D21" s="80"/>
      <c r="E21" s="80"/>
      <c r="F21" s="80"/>
      <c r="G21" s="80"/>
      <c r="H21" s="80"/>
      <c r="I21" s="80"/>
      <c r="J21" s="80"/>
      <c r="K21" s="80"/>
      <c r="L21" s="80"/>
    </row>
    <row r="22" spans="1:12">
      <c r="A22" s="80"/>
      <c r="B22" s="80"/>
      <c r="C22" s="80"/>
      <c r="D22" s="80"/>
      <c r="E22" s="80"/>
      <c r="F22" s="80"/>
      <c r="G22" s="80"/>
      <c r="H22" s="80"/>
      <c r="I22" s="80"/>
      <c r="J22" s="80"/>
      <c r="K22" s="80"/>
      <c r="L22" s="80"/>
    </row>
    <row r="23" spans="1:12">
      <c r="A23" s="80"/>
      <c r="B23" s="80"/>
      <c r="C23" s="80"/>
      <c r="D23" s="80"/>
      <c r="E23" s="80"/>
      <c r="F23" s="80"/>
      <c r="G23" s="80"/>
      <c r="H23" s="80"/>
      <c r="I23" s="80"/>
      <c r="J23" s="80"/>
      <c r="K23" s="80"/>
      <c r="L23" s="80"/>
    </row>
    <row r="24" spans="1:12">
      <c r="A24" s="80"/>
      <c r="B24" s="80"/>
      <c r="C24" s="80"/>
      <c r="D24" s="80"/>
      <c r="E24" s="80"/>
      <c r="F24" s="80"/>
      <c r="G24" s="80"/>
      <c r="H24" s="80"/>
      <c r="I24" s="80"/>
      <c r="J24" s="80"/>
      <c r="K24" s="80"/>
      <c r="L24" s="80"/>
    </row>
    <row r="25" spans="1:12">
      <c r="A25" s="80"/>
      <c r="B25" s="80"/>
      <c r="C25" s="80"/>
      <c r="D25" s="80"/>
      <c r="E25" s="80"/>
      <c r="F25" s="80"/>
      <c r="G25" s="80"/>
      <c r="H25" s="80"/>
      <c r="I25" s="80"/>
      <c r="J25" s="80"/>
      <c r="K25" s="80"/>
      <c r="L25" s="80"/>
    </row>
    <row r="26" spans="1:12">
      <c r="A26" s="80"/>
      <c r="B26" s="80"/>
      <c r="C26" s="80"/>
      <c r="D26" s="80"/>
      <c r="E26" s="80"/>
      <c r="F26" s="80"/>
      <c r="G26" s="80"/>
      <c r="H26" s="80"/>
      <c r="I26" s="80"/>
      <c r="J26" s="80"/>
      <c r="K26" s="80"/>
      <c r="L26" s="80"/>
    </row>
    <row r="27" spans="1:12">
      <c r="A27" s="80"/>
      <c r="B27" s="80"/>
      <c r="C27" s="80"/>
      <c r="D27" s="80"/>
      <c r="E27" s="80"/>
      <c r="F27" s="80"/>
      <c r="G27" s="80"/>
      <c r="H27" s="80"/>
      <c r="I27" s="80"/>
      <c r="J27" s="80"/>
      <c r="K27" s="80"/>
      <c r="L27" s="80"/>
    </row>
    <row r="28" spans="1:12">
      <c r="A28" s="80"/>
      <c r="B28" s="80"/>
      <c r="C28" s="80"/>
      <c r="D28" s="80"/>
      <c r="E28" s="80"/>
      <c r="F28" s="80"/>
      <c r="G28" s="80"/>
      <c r="H28" s="80"/>
      <c r="I28" s="80"/>
      <c r="J28" s="80"/>
      <c r="K28" s="80"/>
      <c r="L28" s="80"/>
    </row>
    <row r="29" spans="1:12">
      <c r="A29" s="80"/>
      <c r="B29" s="80"/>
      <c r="C29" s="80"/>
      <c r="D29" s="80"/>
      <c r="E29" s="80"/>
      <c r="F29" s="80"/>
      <c r="G29" s="80"/>
      <c r="H29" s="80"/>
      <c r="I29" s="80"/>
      <c r="J29" s="80"/>
      <c r="K29" s="80"/>
      <c r="L29" s="80"/>
    </row>
    <row r="30" spans="1:12">
      <c r="A30" s="80"/>
      <c r="B30" s="80"/>
      <c r="C30" s="80"/>
      <c r="D30" s="80"/>
      <c r="E30" s="80"/>
      <c r="F30" s="80"/>
      <c r="G30" s="80"/>
      <c r="H30" s="80"/>
      <c r="I30" s="80"/>
      <c r="J30" s="80"/>
      <c r="K30" s="80"/>
      <c r="L30" s="80"/>
    </row>
    <row r="31" spans="1:12">
      <c r="A31" s="80"/>
      <c r="B31" s="80"/>
      <c r="C31" s="80"/>
      <c r="D31" s="80"/>
      <c r="E31" s="80"/>
      <c r="F31" s="80"/>
      <c r="G31" s="80"/>
      <c r="H31" s="80"/>
      <c r="I31" s="80"/>
      <c r="J31" s="80"/>
      <c r="K31" s="80"/>
      <c r="L31" s="80"/>
    </row>
    <row r="32" spans="1:12">
      <c r="A32" s="80"/>
      <c r="B32" s="80"/>
      <c r="C32" s="80"/>
      <c r="D32" s="80"/>
      <c r="E32" s="80"/>
      <c r="F32" s="80"/>
      <c r="G32" s="80"/>
      <c r="H32" s="80"/>
      <c r="I32" s="80"/>
      <c r="J32" s="80"/>
      <c r="K32" s="80"/>
      <c r="L32" s="80"/>
    </row>
    <row r="33" spans="1:12">
      <c r="A33" s="80"/>
      <c r="B33" s="80"/>
      <c r="C33" s="80"/>
      <c r="D33" s="80"/>
      <c r="E33" s="80"/>
      <c r="F33" s="80"/>
      <c r="G33" s="80"/>
      <c r="H33" s="80"/>
      <c r="I33" s="80"/>
      <c r="J33" s="80"/>
      <c r="K33" s="80"/>
      <c r="L33" s="80"/>
    </row>
    <row r="34" spans="1:12">
      <c r="A34" s="80"/>
      <c r="B34" s="80"/>
      <c r="C34" s="80"/>
      <c r="D34" s="80"/>
      <c r="E34" s="80"/>
      <c r="F34" s="80"/>
      <c r="G34" s="80"/>
      <c r="H34" s="80"/>
      <c r="I34" s="80"/>
      <c r="J34" s="80"/>
      <c r="K34" s="80"/>
      <c r="L34" s="80"/>
    </row>
    <row r="35" spans="1:12">
      <c r="A35" s="80"/>
      <c r="B35" s="80"/>
      <c r="C35" s="80"/>
      <c r="D35" s="80"/>
      <c r="E35" s="80"/>
      <c r="F35" s="80"/>
      <c r="G35" s="80"/>
      <c r="H35" s="80"/>
      <c r="I35" s="80"/>
      <c r="J35" s="80"/>
      <c r="K35" s="80"/>
      <c r="L35" s="80"/>
    </row>
    <row r="36" spans="1:12">
      <c r="A36" s="80"/>
      <c r="B36" s="80"/>
      <c r="C36" s="80"/>
      <c r="D36" s="80"/>
      <c r="E36" s="80"/>
      <c r="F36" s="80"/>
      <c r="G36" s="80"/>
      <c r="H36" s="80"/>
      <c r="I36" s="80"/>
      <c r="J36" s="80"/>
      <c r="K36" s="80"/>
      <c r="L36" s="80"/>
    </row>
    <row r="37" spans="1:12">
      <c r="A37" s="80"/>
      <c r="B37" s="80"/>
      <c r="C37" s="80"/>
      <c r="D37" s="80"/>
      <c r="E37" s="80"/>
      <c r="F37" s="80"/>
      <c r="G37" s="80"/>
      <c r="H37" s="80"/>
      <c r="I37" s="80"/>
      <c r="J37" s="80"/>
      <c r="K37" s="80"/>
      <c r="L37" s="80"/>
    </row>
    <row r="38" spans="1:12">
      <c r="A38" s="80"/>
      <c r="B38" s="80"/>
      <c r="C38" s="80"/>
      <c r="D38" s="80"/>
      <c r="E38" s="80"/>
      <c r="F38" s="80"/>
      <c r="G38" s="80"/>
      <c r="H38" s="80"/>
      <c r="I38" s="80"/>
      <c r="J38" s="80"/>
      <c r="K38" s="80"/>
      <c r="L38" s="80"/>
    </row>
    <row r="39" spans="1:12">
      <c r="A39" s="80"/>
      <c r="B39" s="80"/>
      <c r="C39" s="80"/>
      <c r="D39" s="80"/>
      <c r="E39" s="80"/>
      <c r="F39" s="80"/>
      <c r="G39" s="80"/>
      <c r="H39" s="80"/>
      <c r="I39" s="80"/>
      <c r="J39" s="80"/>
      <c r="K39" s="80"/>
      <c r="L39" s="80"/>
    </row>
    <row r="40" spans="1:12">
      <c r="A40" s="80"/>
      <c r="B40" s="80"/>
      <c r="C40" s="80"/>
      <c r="D40" s="80"/>
      <c r="E40" s="80"/>
      <c r="F40" s="80"/>
      <c r="G40" s="80"/>
      <c r="H40" s="80"/>
      <c r="I40" s="80"/>
      <c r="J40" s="80"/>
      <c r="K40" s="80"/>
      <c r="L40" s="80"/>
    </row>
    <row r="41" spans="1:12">
      <c r="A41" s="80"/>
      <c r="B41" s="80"/>
      <c r="C41" s="80"/>
      <c r="D41" s="80"/>
      <c r="E41" s="80"/>
      <c r="F41" s="80"/>
      <c r="G41" s="80"/>
      <c r="H41" s="80"/>
      <c r="I41" s="80"/>
      <c r="J41" s="80"/>
      <c r="K41" s="80"/>
      <c r="L41" s="80"/>
    </row>
    <row r="42" spans="1:12">
      <c r="A42" s="80"/>
      <c r="B42" s="80"/>
      <c r="C42" s="80"/>
      <c r="D42" s="80"/>
      <c r="E42" s="80"/>
      <c r="F42" s="80"/>
      <c r="G42" s="80"/>
      <c r="H42" s="80"/>
      <c r="I42" s="80"/>
      <c r="J42" s="80"/>
      <c r="K42" s="80"/>
      <c r="L42" s="80"/>
    </row>
    <row r="43" spans="1:12">
      <c r="A43" s="80"/>
      <c r="B43" s="80"/>
      <c r="C43" s="80"/>
      <c r="D43" s="80"/>
      <c r="E43" s="80"/>
      <c r="F43" s="80"/>
      <c r="G43" s="80"/>
      <c r="H43" s="80"/>
      <c r="I43" s="80"/>
      <c r="J43" s="80"/>
      <c r="K43" s="80"/>
      <c r="L43" s="80"/>
    </row>
    <row r="44" spans="1:12">
      <c r="A44" s="80"/>
      <c r="B44" s="80"/>
      <c r="C44" s="80"/>
      <c r="D44" s="80"/>
      <c r="E44" s="80"/>
      <c r="F44" s="80"/>
      <c r="G44" s="80"/>
      <c r="H44" s="80"/>
      <c r="I44" s="80"/>
      <c r="J44" s="80"/>
      <c r="K44" s="80"/>
      <c r="L44" s="80"/>
    </row>
    <row r="45" spans="1:12">
      <c r="A45" s="80"/>
      <c r="B45" s="80"/>
      <c r="C45" s="80"/>
      <c r="D45" s="80"/>
      <c r="E45" s="80"/>
      <c r="F45" s="80"/>
      <c r="G45" s="80"/>
      <c r="H45" s="80"/>
      <c r="I45" s="80"/>
      <c r="J45" s="80"/>
      <c r="K45" s="80"/>
      <c r="L45" s="80"/>
    </row>
    <row r="46" spans="1:12">
      <c r="A46" s="80"/>
      <c r="B46" s="80"/>
      <c r="C46" s="80"/>
      <c r="D46" s="80"/>
      <c r="E46" s="80"/>
      <c r="F46" s="80"/>
      <c r="G46" s="80"/>
      <c r="H46" s="80"/>
      <c r="I46" s="80"/>
      <c r="J46" s="80"/>
      <c r="K46" s="80"/>
      <c r="L46" s="80"/>
    </row>
    <row r="47" spans="1:12">
      <c r="A47" s="80"/>
      <c r="B47" s="80"/>
      <c r="C47" s="80"/>
      <c r="D47" s="80"/>
      <c r="E47" s="80"/>
      <c r="F47" s="80"/>
      <c r="G47" s="80"/>
      <c r="H47" s="80"/>
      <c r="I47" s="80"/>
      <c r="J47" s="80"/>
      <c r="K47" s="80"/>
      <c r="L47" s="80"/>
    </row>
    <row r="48" spans="1:12">
      <c r="A48" s="80"/>
      <c r="B48" s="80"/>
      <c r="C48" s="80"/>
      <c r="D48" s="80"/>
      <c r="E48" s="80"/>
      <c r="F48" s="80"/>
      <c r="G48" s="80"/>
      <c r="H48" s="80"/>
      <c r="I48" s="80"/>
      <c r="J48" s="80"/>
      <c r="K48" s="80"/>
      <c r="L48" s="80"/>
    </row>
    <row r="49" spans="1:12">
      <c r="A49" s="80"/>
      <c r="B49" s="80"/>
      <c r="C49" s="80"/>
      <c r="D49" s="80"/>
      <c r="E49" s="80"/>
      <c r="F49" s="80"/>
      <c r="G49" s="80"/>
      <c r="H49" s="80"/>
      <c r="I49" s="80"/>
      <c r="J49" s="80"/>
      <c r="K49" s="80"/>
      <c r="L49" s="80"/>
    </row>
    <row r="50" spans="1:12">
      <c r="A50" s="80"/>
      <c r="B50" s="80"/>
      <c r="C50" s="80"/>
      <c r="D50" s="80"/>
      <c r="E50" s="80"/>
      <c r="F50" s="80"/>
      <c r="G50" s="80"/>
      <c r="H50" s="80"/>
      <c r="I50" s="80"/>
      <c r="J50" s="80"/>
      <c r="K50" s="80"/>
      <c r="L50" s="80"/>
    </row>
    <row r="51" spans="1:12">
      <c r="A51" s="80"/>
      <c r="B51" s="80"/>
      <c r="C51" s="80"/>
      <c r="D51" s="80"/>
      <c r="E51" s="80"/>
      <c r="F51" s="80"/>
      <c r="G51" s="80"/>
      <c r="H51" s="80"/>
      <c r="I51" s="80"/>
      <c r="J51" s="80"/>
      <c r="K51" s="80"/>
      <c r="L51" s="80"/>
    </row>
    <row r="52" spans="1:12">
      <c r="A52" s="80"/>
      <c r="B52" s="80"/>
      <c r="C52" s="80"/>
      <c r="D52" s="80"/>
      <c r="E52" s="80"/>
      <c r="F52" s="80"/>
      <c r="G52" s="80"/>
      <c r="H52" s="80"/>
      <c r="I52" s="80"/>
      <c r="J52" s="80"/>
      <c r="K52" s="80"/>
      <c r="L52" s="80"/>
    </row>
    <row r="53" spans="1:12">
      <c r="A53" s="80"/>
      <c r="B53" s="80"/>
      <c r="C53" s="80"/>
      <c r="D53" s="80"/>
      <c r="E53" s="80"/>
      <c r="F53" s="80"/>
      <c r="G53" s="80"/>
      <c r="H53" s="80"/>
      <c r="I53" s="80"/>
      <c r="J53" s="80"/>
      <c r="K53" s="80"/>
      <c r="L53" s="80"/>
    </row>
    <row r="54" spans="1:12">
      <c r="A54" s="80"/>
      <c r="B54" s="80"/>
      <c r="C54" s="80"/>
      <c r="D54" s="80"/>
      <c r="E54" s="80"/>
      <c r="F54" s="80"/>
      <c r="G54" s="80"/>
      <c r="H54" s="80"/>
      <c r="I54" s="80"/>
      <c r="J54" s="80"/>
      <c r="K54" s="80"/>
      <c r="L54" s="80"/>
    </row>
    <row r="55" spans="1:12">
      <c r="A55" s="80"/>
      <c r="B55" s="80"/>
      <c r="C55" s="80"/>
      <c r="D55" s="80"/>
      <c r="E55" s="80"/>
      <c r="F55" s="80"/>
      <c r="G55" s="80"/>
      <c r="H55" s="80"/>
      <c r="I55" s="80"/>
      <c r="J55" s="80"/>
      <c r="K55" s="80"/>
      <c r="L55" s="80"/>
    </row>
    <row r="56" spans="1:12">
      <c r="A56" s="80"/>
      <c r="B56" s="80"/>
      <c r="C56" s="80"/>
      <c r="D56" s="80"/>
      <c r="E56" s="80"/>
      <c r="F56" s="80"/>
      <c r="G56" s="80"/>
      <c r="H56" s="80"/>
      <c r="I56" s="80"/>
      <c r="J56" s="80"/>
      <c r="K56" s="80"/>
      <c r="L56" s="80"/>
    </row>
    <row r="57" spans="1:12">
      <c r="A57" s="80"/>
      <c r="B57" s="80"/>
      <c r="C57" s="80"/>
      <c r="D57" s="80"/>
      <c r="E57" s="80"/>
      <c r="F57" s="80"/>
      <c r="G57" s="80"/>
      <c r="H57" s="80"/>
      <c r="I57" s="80"/>
      <c r="J57" s="80"/>
      <c r="K57" s="80"/>
      <c r="L57" s="80"/>
    </row>
    <row r="58" spans="1:12">
      <c r="A58" s="80"/>
      <c r="B58" s="80"/>
      <c r="C58" s="80"/>
      <c r="D58" s="80"/>
      <c r="E58" s="80"/>
      <c r="F58" s="80"/>
      <c r="G58" s="80"/>
      <c r="H58" s="80"/>
      <c r="I58" s="80"/>
      <c r="J58" s="80"/>
      <c r="K58" s="80"/>
      <c r="L58" s="80"/>
    </row>
    <row r="59" spans="1:12">
      <c r="A59" s="80"/>
      <c r="B59" s="80"/>
      <c r="C59" s="80"/>
      <c r="D59" s="80"/>
      <c r="E59" s="80"/>
      <c r="F59" s="80"/>
      <c r="G59" s="80"/>
      <c r="H59" s="80"/>
      <c r="I59" s="80"/>
      <c r="J59" s="80"/>
      <c r="K59" s="80"/>
      <c r="L59" s="80"/>
    </row>
    <row r="60" spans="1:12">
      <c r="A60" s="80"/>
      <c r="B60" s="80"/>
      <c r="C60" s="80"/>
      <c r="D60" s="80"/>
      <c r="E60" s="80"/>
      <c r="F60" s="80"/>
      <c r="G60" s="80"/>
      <c r="H60" s="80"/>
      <c r="I60" s="80"/>
      <c r="J60" s="80"/>
      <c r="K60" s="80"/>
      <c r="L60" s="80"/>
    </row>
    <row r="61" spans="1:12">
      <c r="A61" s="80"/>
      <c r="B61" s="80"/>
      <c r="C61" s="80"/>
      <c r="D61" s="80"/>
      <c r="E61" s="80"/>
      <c r="F61" s="80"/>
      <c r="G61" s="80"/>
      <c r="H61" s="80"/>
      <c r="I61" s="80"/>
      <c r="J61" s="80"/>
      <c r="K61" s="80"/>
      <c r="L61" s="80"/>
    </row>
    <row r="62" spans="1:12">
      <c r="A62" s="80"/>
      <c r="B62" s="80"/>
      <c r="C62" s="80"/>
      <c r="D62" s="80"/>
      <c r="E62" s="80"/>
      <c r="F62" s="80"/>
      <c r="G62" s="80"/>
      <c r="H62" s="80"/>
      <c r="I62" s="80"/>
      <c r="J62" s="80"/>
      <c r="K62" s="80"/>
      <c r="L62" s="80"/>
    </row>
    <row r="63" spans="1:12">
      <c r="A63" s="80"/>
      <c r="B63" s="80"/>
      <c r="C63" s="80"/>
      <c r="D63" s="80"/>
      <c r="E63" s="80"/>
      <c r="F63" s="80"/>
      <c r="G63" s="80"/>
      <c r="H63" s="80"/>
      <c r="I63" s="80"/>
      <c r="J63" s="80"/>
      <c r="K63" s="80"/>
      <c r="L63" s="80"/>
    </row>
    <row r="64" spans="1:12">
      <c r="A64" s="80"/>
      <c r="B64" s="80"/>
      <c r="C64" s="80"/>
      <c r="D64" s="80"/>
      <c r="E64" s="80"/>
      <c r="F64" s="80"/>
      <c r="G64" s="80"/>
      <c r="H64" s="80"/>
      <c r="I64" s="80"/>
      <c r="J64" s="80"/>
      <c r="K64" s="80"/>
      <c r="L64" s="80"/>
    </row>
    <row r="65" spans="1:12">
      <c r="A65" s="80"/>
      <c r="B65" s="80"/>
      <c r="C65" s="80"/>
      <c r="D65" s="80"/>
      <c r="E65" s="80"/>
      <c r="F65" s="80"/>
      <c r="G65" s="80"/>
      <c r="H65" s="80"/>
      <c r="I65" s="80"/>
      <c r="J65" s="80"/>
      <c r="K65" s="80"/>
      <c r="L65" s="80"/>
    </row>
    <row r="66" spans="1:12">
      <c r="A66" s="80"/>
      <c r="B66" s="80"/>
      <c r="C66" s="80"/>
      <c r="D66" s="80"/>
      <c r="E66" s="80"/>
      <c r="F66" s="80"/>
      <c r="G66" s="80"/>
      <c r="H66" s="80"/>
      <c r="I66" s="80"/>
      <c r="J66" s="80"/>
      <c r="K66" s="80"/>
      <c r="L66" s="80"/>
    </row>
    <row r="67" spans="1:12">
      <c r="A67" s="80"/>
      <c r="B67" s="80"/>
      <c r="C67" s="80"/>
      <c r="D67" s="80"/>
      <c r="E67" s="80"/>
      <c r="F67" s="80"/>
      <c r="G67" s="80"/>
      <c r="H67" s="80"/>
      <c r="I67" s="80"/>
      <c r="J67" s="80"/>
      <c r="K67" s="80"/>
      <c r="L67" s="80"/>
    </row>
    <row r="68" spans="1:12">
      <c r="A68" s="80"/>
      <c r="B68" s="80"/>
      <c r="C68" s="80"/>
      <c r="D68" s="80"/>
      <c r="E68" s="80"/>
      <c r="F68" s="80"/>
      <c r="G68" s="80"/>
      <c r="H68" s="80"/>
      <c r="I68" s="80"/>
      <c r="J68" s="80"/>
      <c r="K68" s="80"/>
      <c r="L68" s="80"/>
    </row>
    <row r="69" spans="1:12">
      <c r="A69" s="80"/>
      <c r="B69" s="80"/>
      <c r="C69" s="80"/>
      <c r="D69" s="80"/>
      <c r="E69" s="80"/>
      <c r="F69" s="80"/>
      <c r="G69" s="80"/>
      <c r="H69" s="80"/>
      <c r="I69" s="80"/>
      <c r="J69" s="80"/>
      <c r="K69" s="80"/>
      <c r="L69" s="80"/>
    </row>
    <row r="70" spans="1:12">
      <c r="A70" s="80"/>
      <c r="B70" s="80"/>
      <c r="C70" s="80"/>
      <c r="D70" s="80"/>
      <c r="E70" s="80"/>
      <c r="F70" s="80"/>
      <c r="G70" s="80"/>
      <c r="H70" s="80"/>
      <c r="I70" s="80"/>
      <c r="J70" s="80"/>
      <c r="K70" s="80"/>
      <c r="L70" s="80"/>
    </row>
    <row r="71" spans="1:12">
      <c r="A71" s="80"/>
      <c r="B71" s="80"/>
      <c r="C71" s="80"/>
      <c r="D71" s="80"/>
      <c r="E71" s="80"/>
      <c r="F71" s="80"/>
      <c r="G71" s="80"/>
      <c r="H71" s="80"/>
      <c r="I71" s="80"/>
      <c r="J71" s="80"/>
      <c r="K71" s="80"/>
      <c r="L71" s="80"/>
    </row>
    <row r="72" spans="1:12">
      <c r="A72" s="80"/>
      <c r="B72" s="80"/>
      <c r="C72" s="80"/>
      <c r="D72" s="80"/>
      <c r="E72" s="80"/>
      <c r="F72" s="80"/>
      <c r="G72" s="80"/>
      <c r="H72" s="80"/>
      <c r="I72" s="80"/>
      <c r="J72" s="80"/>
      <c r="K72" s="80"/>
      <c r="L72" s="80"/>
    </row>
    <row r="73" spans="1:12">
      <c r="A73" s="80"/>
      <c r="B73" s="80"/>
      <c r="C73" s="80"/>
      <c r="D73" s="80"/>
      <c r="E73" s="80"/>
      <c r="F73" s="80"/>
      <c r="G73" s="80"/>
      <c r="H73" s="80"/>
      <c r="I73" s="80"/>
      <c r="J73" s="80"/>
      <c r="K73" s="80"/>
      <c r="L73" s="80"/>
    </row>
    <row r="74" spans="1:12">
      <c r="A74" s="80"/>
      <c r="B74" s="80"/>
      <c r="C74" s="80"/>
      <c r="D74" s="80"/>
      <c r="E74" s="80"/>
      <c r="F74" s="80"/>
      <c r="G74" s="80"/>
      <c r="H74" s="80"/>
      <c r="I74" s="80"/>
      <c r="J74" s="80"/>
      <c r="K74" s="80"/>
      <c r="L74" s="80"/>
    </row>
    <row r="75" spans="1:12">
      <c r="A75" s="80"/>
      <c r="B75" s="80"/>
      <c r="C75" s="80"/>
      <c r="D75" s="80"/>
      <c r="E75" s="80"/>
      <c r="F75" s="80"/>
      <c r="G75" s="80"/>
      <c r="H75" s="80"/>
      <c r="I75" s="80"/>
      <c r="J75" s="80"/>
      <c r="K75" s="80"/>
      <c r="L75" s="80"/>
    </row>
    <row r="76" spans="1:12">
      <c r="A76" s="80"/>
      <c r="B76" s="80"/>
      <c r="C76" s="80"/>
      <c r="D76" s="80"/>
      <c r="E76" s="80"/>
      <c r="F76" s="80"/>
      <c r="G76" s="80"/>
      <c r="H76" s="80"/>
      <c r="I76" s="80"/>
      <c r="J76" s="80"/>
      <c r="K76" s="80"/>
      <c r="L76" s="80"/>
    </row>
    <row r="77" spans="1:12">
      <c r="A77" s="80"/>
      <c r="B77" s="80"/>
      <c r="C77" s="80"/>
      <c r="D77" s="80"/>
      <c r="E77" s="80"/>
      <c r="F77" s="80"/>
      <c r="G77" s="80"/>
      <c r="H77" s="80"/>
      <c r="I77" s="80"/>
      <c r="J77" s="80"/>
      <c r="K77" s="80"/>
      <c r="L77" s="80"/>
    </row>
    <row r="78" spans="1:12">
      <c r="A78" s="80"/>
      <c r="B78" s="80"/>
      <c r="C78" s="80"/>
      <c r="D78" s="80"/>
      <c r="E78" s="80"/>
      <c r="F78" s="80"/>
      <c r="G78" s="80"/>
      <c r="H78" s="80"/>
      <c r="I78" s="80"/>
      <c r="J78" s="80"/>
      <c r="K78" s="80"/>
      <c r="L78" s="80"/>
    </row>
    <row r="79" spans="1:12">
      <c r="A79" s="80"/>
      <c r="B79" s="80"/>
      <c r="C79" s="80"/>
      <c r="D79" s="80"/>
      <c r="E79" s="80"/>
      <c r="F79" s="80"/>
      <c r="G79" s="80"/>
      <c r="H79" s="80"/>
      <c r="I79" s="80"/>
      <c r="J79" s="80"/>
      <c r="K79" s="80"/>
      <c r="L79" s="80"/>
    </row>
    <row r="80" spans="1:12">
      <c r="A80" s="80"/>
      <c r="B80" s="80"/>
      <c r="C80" s="80"/>
      <c r="D80" s="80"/>
      <c r="E80" s="80"/>
      <c r="F80" s="80"/>
      <c r="G80" s="80"/>
      <c r="H80" s="80"/>
      <c r="I80" s="80"/>
      <c r="J80" s="80"/>
      <c r="K80" s="80"/>
      <c r="L80" s="80"/>
    </row>
    <row r="81" spans="1:12">
      <c r="A81" s="80"/>
      <c r="B81" s="80"/>
      <c r="C81" s="80"/>
      <c r="D81" s="80"/>
      <c r="E81" s="80"/>
      <c r="F81" s="80"/>
      <c r="G81" s="80"/>
      <c r="H81" s="80"/>
      <c r="I81" s="80"/>
      <c r="J81" s="80"/>
      <c r="K81" s="80"/>
      <c r="L81" s="80"/>
    </row>
    <row r="82" spans="1:12">
      <c r="A82" s="80"/>
      <c r="B82" s="80"/>
      <c r="C82" s="80"/>
      <c r="D82" s="80"/>
      <c r="E82" s="80"/>
      <c r="F82" s="80"/>
      <c r="G82" s="80"/>
      <c r="H82" s="80"/>
      <c r="I82" s="80"/>
      <c r="J82" s="80"/>
      <c r="K82" s="80"/>
      <c r="L82" s="80"/>
    </row>
    <row r="83" spans="1:12">
      <c r="A83" s="80"/>
      <c r="B83" s="80"/>
      <c r="C83" s="80"/>
      <c r="D83" s="80"/>
      <c r="E83" s="80"/>
      <c r="F83" s="80"/>
      <c r="G83" s="80"/>
      <c r="H83" s="80"/>
      <c r="I83" s="80"/>
      <c r="J83" s="80"/>
      <c r="K83" s="80"/>
      <c r="L83" s="80"/>
    </row>
    <row r="84" spans="1:12">
      <c r="A84" s="80"/>
      <c r="B84" s="80"/>
      <c r="C84" s="80"/>
      <c r="D84" s="80"/>
      <c r="E84" s="80"/>
      <c r="F84" s="80"/>
      <c r="G84" s="80"/>
      <c r="H84" s="80"/>
      <c r="I84" s="80"/>
      <c r="J84" s="80"/>
      <c r="K84" s="80"/>
      <c r="L84" s="80"/>
    </row>
    <row r="85" spans="1:12">
      <c r="A85" s="80"/>
      <c r="B85" s="80"/>
      <c r="C85" s="80"/>
      <c r="D85" s="80"/>
      <c r="E85" s="80"/>
      <c r="F85" s="80"/>
      <c r="G85" s="80"/>
      <c r="H85" s="80"/>
      <c r="I85" s="80"/>
      <c r="J85" s="80"/>
      <c r="K85" s="80"/>
      <c r="L85" s="80"/>
    </row>
    <row r="86" spans="1:12">
      <c r="A86" s="80"/>
      <c r="B86" s="80"/>
      <c r="C86" s="80"/>
      <c r="D86" s="80"/>
      <c r="E86" s="80"/>
      <c r="F86" s="80"/>
      <c r="G86" s="80"/>
      <c r="H86" s="80"/>
      <c r="I86" s="80"/>
      <c r="J86" s="80"/>
      <c r="K86" s="80"/>
      <c r="L86" s="80"/>
    </row>
    <row r="87" spans="1:12">
      <c r="A87" s="80"/>
      <c r="B87" s="80"/>
      <c r="C87" s="80"/>
      <c r="D87" s="80"/>
      <c r="E87" s="80"/>
      <c r="F87" s="80"/>
      <c r="G87" s="80"/>
      <c r="H87" s="80"/>
      <c r="I87" s="80"/>
      <c r="J87" s="80"/>
      <c r="K87" s="80"/>
      <c r="L87" s="80"/>
    </row>
    <row r="88" spans="1:12">
      <c r="A88" s="80"/>
      <c r="B88" s="80"/>
      <c r="C88" s="80"/>
      <c r="D88" s="80"/>
      <c r="E88" s="80"/>
      <c r="F88" s="80"/>
      <c r="G88" s="80"/>
      <c r="H88" s="80"/>
      <c r="I88" s="80"/>
      <c r="J88" s="80"/>
      <c r="K88" s="80"/>
      <c r="L88" s="80"/>
    </row>
    <row r="89" spans="1:12">
      <c r="A89" s="80"/>
      <c r="B89" s="80"/>
      <c r="C89" s="80"/>
      <c r="D89" s="80"/>
      <c r="E89" s="80"/>
      <c r="F89" s="80"/>
      <c r="G89" s="80"/>
      <c r="H89" s="80"/>
      <c r="I89" s="80"/>
      <c r="J89" s="80"/>
      <c r="K89" s="80"/>
      <c r="L89" s="80"/>
    </row>
    <row r="90" spans="1:12">
      <c r="A90" s="80"/>
      <c r="B90" s="80"/>
      <c r="C90" s="80"/>
      <c r="D90" s="80"/>
      <c r="E90" s="80"/>
      <c r="F90" s="80"/>
      <c r="G90" s="80"/>
      <c r="H90" s="80"/>
      <c r="I90" s="80"/>
      <c r="J90" s="80"/>
      <c r="K90" s="80"/>
      <c r="L90" s="80"/>
    </row>
    <row r="91" spans="1:12">
      <c r="A91" s="80"/>
      <c r="B91" s="80"/>
      <c r="C91" s="80"/>
      <c r="D91" s="80"/>
      <c r="E91" s="80"/>
      <c r="F91" s="80"/>
      <c r="G91" s="80"/>
      <c r="H91" s="80"/>
      <c r="I91" s="80"/>
      <c r="J91" s="80"/>
      <c r="K91" s="80"/>
      <c r="L91" s="80"/>
    </row>
    <row r="92" spans="1:12">
      <c r="A92" s="80"/>
      <c r="B92" s="80"/>
      <c r="C92" s="80"/>
      <c r="D92" s="80"/>
      <c r="E92" s="80"/>
      <c r="F92" s="80"/>
      <c r="G92" s="80"/>
      <c r="H92" s="80"/>
      <c r="I92" s="80"/>
      <c r="J92" s="80"/>
      <c r="K92" s="80"/>
      <c r="L92" s="80"/>
    </row>
    <row r="93" spans="1:12">
      <c r="A93" s="80"/>
      <c r="B93" s="80"/>
      <c r="C93" s="80"/>
      <c r="D93" s="80"/>
      <c r="E93" s="80"/>
      <c r="F93" s="80"/>
      <c r="G93" s="80"/>
      <c r="H93" s="80"/>
      <c r="I93" s="80"/>
      <c r="J93" s="80"/>
      <c r="K93" s="80"/>
      <c r="L93" s="80"/>
    </row>
    <row r="94" spans="1:12">
      <c r="A94" s="80"/>
      <c r="B94" s="80"/>
      <c r="C94" s="80"/>
      <c r="D94" s="80"/>
      <c r="E94" s="80"/>
      <c r="F94" s="80"/>
      <c r="G94" s="80"/>
      <c r="H94" s="80"/>
      <c r="I94" s="80"/>
      <c r="J94" s="80"/>
      <c r="K94" s="80"/>
      <c r="L94" s="80"/>
    </row>
    <row r="95" spans="1:12">
      <c r="A95" s="80"/>
      <c r="B95" s="80"/>
      <c r="C95" s="80"/>
      <c r="D95" s="80"/>
      <c r="E95" s="80"/>
      <c r="F95" s="80"/>
      <c r="G95" s="80"/>
      <c r="H95" s="80"/>
      <c r="I95" s="80"/>
      <c r="J95" s="80"/>
      <c r="K95" s="80"/>
      <c r="L95" s="80"/>
    </row>
    <row r="96" spans="1:12">
      <c r="A96" s="80"/>
      <c r="B96" s="80"/>
      <c r="C96" s="80"/>
      <c r="D96" s="80"/>
      <c r="E96" s="80"/>
      <c r="F96" s="80"/>
      <c r="G96" s="80"/>
      <c r="H96" s="80"/>
      <c r="I96" s="80"/>
      <c r="J96" s="80"/>
      <c r="K96" s="80"/>
      <c r="L96" s="80"/>
    </row>
    <row r="97" spans="1:12">
      <c r="A97" s="80"/>
      <c r="B97" s="80"/>
      <c r="C97" s="80"/>
      <c r="D97" s="80"/>
      <c r="E97" s="80"/>
      <c r="F97" s="80"/>
      <c r="G97" s="80"/>
      <c r="H97" s="80"/>
      <c r="I97" s="80"/>
      <c r="J97" s="80"/>
      <c r="K97" s="80"/>
      <c r="L97" s="80"/>
    </row>
    <row r="98" spans="1:12">
      <c r="A98" s="80"/>
      <c r="B98" s="80"/>
      <c r="C98" s="80"/>
      <c r="D98" s="80"/>
      <c r="E98" s="80"/>
      <c r="F98" s="80"/>
      <c r="G98" s="80"/>
      <c r="H98" s="80"/>
      <c r="I98" s="80"/>
      <c r="J98" s="80"/>
      <c r="K98" s="80"/>
      <c r="L98" s="80"/>
    </row>
    <row r="99" spans="1:12">
      <c r="A99" s="80"/>
      <c r="B99" s="80"/>
      <c r="C99" s="80"/>
      <c r="D99" s="80"/>
      <c r="E99" s="80"/>
      <c r="F99" s="80"/>
      <c r="G99" s="80"/>
      <c r="H99" s="80"/>
      <c r="I99" s="80"/>
      <c r="J99" s="80"/>
      <c r="K99" s="80"/>
      <c r="L99" s="80"/>
    </row>
    <row r="100" spans="1:12">
      <c r="A100" s="80"/>
      <c r="B100" s="80"/>
      <c r="C100" s="80"/>
      <c r="D100" s="80"/>
      <c r="E100" s="80"/>
      <c r="F100" s="80"/>
      <c r="G100" s="80"/>
      <c r="H100" s="80"/>
      <c r="I100" s="80"/>
      <c r="J100" s="80"/>
      <c r="K100" s="80"/>
      <c r="L100" s="80"/>
    </row>
    <row r="101" spans="1:12">
      <c r="A101" s="80"/>
      <c r="B101" s="80"/>
      <c r="C101" s="80"/>
      <c r="D101" s="80"/>
      <c r="E101" s="80"/>
      <c r="F101" s="80"/>
      <c r="G101" s="80"/>
      <c r="H101" s="80"/>
      <c r="I101" s="80"/>
      <c r="J101" s="80"/>
      <c r="K101" s="80"/>
      <c r="L101" s="80"/>
    </row>
    <row r="102" spans="1:12">
      <c r="A102" s="80"/>
      <c r="B102" s="80"/>
      <c r="C102" s="80"/>
      <c r="D102" s="80"/>
      <c r="E102" s="80"/>
      <c r="F102" s="80"/>
      <c r="G102" s="80"/>
      <c r="H102" s="80"/>
      <c r="I102" s="80"/>
      <c r="J102" s="80"/>
      <c r="K102" s="80"/>
      <c r="L102" s="80"/>
    </row>
    <row r="103" spans="1:12">
      <c r="A103" s="80"/>
      <c r="B103" s="80"/>
      <c r="C103" s="80"/>
      <c r="D103" s="80"/>
      <c r="E103" s="80"/>
      <c r="F103" s="80"/>
      <c r="G103" s="80"/>
      <c r="H103" s="80"/>
      <c r="I103" s="80"/>
      <c r="J103" s="80"/>
      <c r="K103" s="80"/>
      <c r="L103" s="80"/>
    </row>
    <row r="104" spans="1:12">
      <c r="A104" s="80"/>
      <c r="B104" s="80"/>
      <c r="C104" s="80"/>
      <c r="D104" s="80"/>
      <c r="E104" s="80"/>
      <c r="F104" s="80"/>
      <c r="G104" s="80"/>
      <c r="H104" s="80"/>
      <c r="I104" s="80"/>
      <c r="J104" s="80"/>
      <c r="K104" s="80"/>
      <c r="L104" s="80"/>
    </row>
    <row r="105" spans="1:12">
      <c r="A105" s="80"/>
      <c r="B105" s="80"/>
      <c r="C105" s="80"/>
      <c r="D105" s="80"/>
      <c r="E105" s="80"/>
      <c r="F105" s="80"/>
      <c r="G105" s="80"/>
      <c r="H105" s="80"/>
      <c r="I105" s="80"/>
      <c r="J105" s="80"/>
      <c r="K105" s="80"/>
      <c r="L105" s="80"/>
    </row>
    <row r="106" spans="1:12">
      <c r="A106" s="80"/>
      <c r="B106" s="80"/>
      <c r="C106" s="80"/>
      <c r="D106" s="80"/>
      <c r="E106" s="80"/>
      <c r="F106" s="80"/>
      <c r="G106" s="80"/>
      <c r="H106" s="80"/>
      <c r="I106" s="80"/>
      <c r="J106" s="80"/>
      <c r="K106" s="80"/>
      <c r="L106" s="80"/>
    </row>
    <row r="107" spans="1:12">
      <c r="A107" s="80"/>
      <c r="B107" s="80"/>
      <c r="C107" s="80"/>
      <c r="D107" s="80"/>
      <c r="E107" s="80"/>
      <c r="F107" s="80"/>
      <c r="G107" s="80"/>
      <c r="H107" s="80"/>
      <c r="I107" s="80"/>
      <c r="J107" s="80"/>
      <c r="K107" s="80"/>
      <c r="L107" s="80"/>
    </row>
    <row r="108" spans="1:12">
      <c r="A108" s="80"/>
      <c r="B108" s="80"/>
      <c r="C108" s="80"/>
      <c r="D108" s="80"/>
      <c r="E108" s="80"/>
      <c r="F108" s="80"/>
      <c r="G108" s="80"/>
      <c r="H108" s="80"/>
      <c r="I108" s="80"/>
      <c r="J108" s="80"/>
      <c r="K108" s="80"/>
      <c r="L108" s="80"/>
    </row>
    <row r="109" spans="1:12">
      <c r="A109" s="80"/>
      <c r="B109" s="80"/>
      <c r="C109" s="80"/>
      <c r="D109" s="80"/>
      <c r="E109" s="80"/>
      <c r="F109" s="80"/>
      <c r="G109" s="80"/>
      <c r="H109" s="80"/>
      <c r="I109" s="80"/>
      <c r="J109" s="80"/>
      <c r="K109" s="80"/>
      <c r="L109" s="80"/>
    </row>
    <row r="110" spans="1:12">
      <c r="A110" s="80"/>
      <c r="B110" s="80"/>
      <c r="C110" s="80"/>
      <c r="D110" s="80"/>
      <c r="E110" s="80"/>
      <c r="F110" s="80"/>
      <c r="G110" s="80"/>
      <c r="H110" s="80"/>
      <c r="I110" s="80"/>
      <c r="J110" s="80"/>
      <c r="K110" s="80"/>
      <c r="L110" s="80"/>
    </row>
    <row r="111" spans="1:12">
      <c r="A111" s="80"/>
      <c r="B111" s="80"/>
      <c r="C111" s="80"/>
      <c r="D111" s="80"/>
      <c r="E111" s="80"/>
      <c r="F111" s="80"/>
      <c r="G111" s="80"/>
      <c r="H111" s="80"/>
      <c r="I111" s="80"/>
      <c r="J111" s="80"/>
      <c r="K111" s="80"/>
      <c r="L111" s="80"/>
    </row>
    <row r="112" spans="1:12">
      <c r="A112" s="80"/>
      <c r="B112" s="80"/>
      <c r="C112" s="80"/>
      <c r="D112" s="80"/>
      <c r="E112" s="80"/>
      <c r="F112" s="80"/>
      <c r="G112" s="80"/>
      <c r="H112" s="80"/>
      <c r="I112" s="80"/>
      <c r="J112" s="80"/>
      <c r="K112" s="80"/>
      <c r="L112" s="80"/>
    </row>
    <row r="113" spans="1:12">
      <c r="A113" s="80"/>
      <c r="B113" s="80"/>
      <c r="C113" s="80"/>
      <c r="D113" s="80"/>
      <c r="E113" s="80"/>
      <c r="F113" s="80"/>
      <c r="G113" s="80"/>
      <c r="H113" s="80"/>
      <c r="I113" s="80"/>
      <c r="J113" s="80"/>
      <c r="K113" s="80"/>
      <c r="L113" s="80"/>
    </row>
    <row r="114" spans="1:12">
      <c r="A114" s="80"/>
      <c r="B114" s="80"/>
      <c r="C114" s="80"/>
      <c r="D114" s="80"/>
      <c r="E114" s="80"/>
      <c r="F114" s="80"/>
      <c r="G114" s="80"/>
      <c r="H114" s="80"/>
      <c r="I114" s="80"/>
      <c r="J114" s="80"/>
      <c r="K114" s="80"/>
      <c r="L114" s="80"/>
    </row>
    <row r="115" spans="1:12">
      <c r="A115" s="80"/>
      <c r="B115" s="80"/>
      <c r="C115" s="80"/>
      <c r="D115" s="80"/>
      <c r="E115" s="80"/>
      <c r="F115" s="80"/>
      <c r="G115" s="80"/>
      <c r="H115" s="80"/>
      <c r="I115" s="80"/>
      <c r="J115" s="80"/>
      <c r="K115" s="80"/>
      <c r="L115" s="80"/>
    </row>
    <row r="116" spans="1:12">
      <c r="A116" s="80"/>
      <c r="B116" s="80"/>
      <c r="C116" s="80"/>
      <c r="D116" s="80"/>
      <c r="E116" s="80"/>
      <c r="F116" s="80"/>
      <c r="G116" s="80"/>
      <c r="H116" s="80"/>
      <c r="I116" s="80"/>
      <c r="J116" s="80"/>
      <c r="K116" s="80"/>
      <c r="L116" s="80"/>
    </row>
    <row r="117" spans="1:12">
      <c r="A117" s="80"/>
      <c r="B117" s="80"/>
      <c r="C117" s="80"/>
      <c r="D117" s="80"/>
      <c r="E117" s="80"/>
      <c r="F117" s="80"/>
      <c r="G117" s="80"/>
      <c r="H117" s="80"/>
      <c r="I117" s="80"/>
      <c r="J117" s="80"/>
      <c r="K117" s="80"/>
      <c r="L117" s="80"/>
    </row>
    <row r="118" spans="1:12">
      <c r="A118" s="80"/>
      <c r="B118" s="80"/>
      <c r="C118" s="80"/>
      <c r="D118" s="80"/>
      <c r="E118" s="80"/>
      <c r="F118" s="80"/>
      <c r="G118" s="80"/>
      <c r="H118" s="80"/>
      <c r="I118" s="80"/>
      <c r="J118" s="80"/>
      <c r="K118" s="80"/>
      <c r="L118" s="80"/>
    </row>
    <row r="119" spans="1:12">
      <c r="A119" s="80"/>
      <c r="B119" s="80"/>
      <c r="C119" s="80"/>
      <c r="D119" s="80"/>
      <c r="E119" s="80"/>
      <c r="F119" s="80"/>
      <c r="G119" s="80"/>
      <c r="H119" s="80"/>
      <c r="I119" s="80"/>
      <c r="J119" s="80"/>
      <c r="K119" s="80"/>
      <c r="L119" s="80"/>
    </row>
    <row r="120" spans="1:12">
      <c r="A120" s="80"/>
      <c r="B120" s="80"/>
      <c r="C120" s="80"/>
      <c r="D120" s="80"/>
      <c r="E120" s="80"/>
      <c r="F120" s="80"/>
      <c r="G120" s="80"/>
      <c r="H120" s="80"/>
      <c r="I120" s="80"/>
      <c r="J120" s="80"/>
      <c r="K120" s="80"/>
      <c r="L120" s="80"/>
    </row>
    <row r="121" spans="1:12">
      <c r="A121" s="80"/>
      <c r="B121" s="80"/>
      <c r="C121" s="80"/>
      <c r="D121" s="80"/>
      <c r="E121" s="80"/>
      <c r="F121" s="80"/>
      <c r="G121" s="80"/>
      <c r="H121" s="80"/>
      <c r="I121" s="80"/>
      <c r="J121" s="80"/>
      <c r="K121" s="80"/>
      <c r="L121" s="80"/>
    </row>
    <row r="122" spans="1:12">
      <c r="A122" s="80"/>
      <c r="B122" s="80"/>
      <c r="C122" s="80"/>
      <c r="D122" s="80"/>
      <c r="E122" s="80"/>
      <c r="F122" s="80"/>
      <c r="G122" s="80"/>
      <c r="H122" s="80"/>
      <c r="I122" s="80"/>
      <c r="J122" s="80"/>
      <c r="K122" s="80"/>
      <c r="L122" s="80"/>
    </row>
    <row r="123" spans="1:12">
      <c r="A123" s="80"/>
      <c r="B123" s="80"/>
      <c r="C123" s="80"/>
      <c r="D123" s="80"/>
      <c r="E123" s="80"/>
      <c r="F123" s="80"/>
      <c r="G123" s="80"/>
      <c r="H123" s="80"/>
      <c r="I123" s="80"/>
      <c r="J123" s="80"/>
      <c r="K123" s="80"/>
      <c r="L123" s="80"/>
    </row>
    <row r="124" spans="1:12">
      <c r="A124" s="80"/>
      <c r="B124" s="80"/>
      <c r="C124" s="80"/>
      <c r="D124" s="80"/>
      <c r="E124" s="80"/>
      <c r="F124" s="80"/>
      <c r="G124" s="80"/>
      <c r="H124" s="80"/>
      <c r="I124" s="80"/>
      <c r="J124" s="80"/>
      <c r="K124" s="80"/>
      <c r="L124" s="80"/>
    </row>
    <row r="125" spans="1:12">
      <c r="A125" s="80"/>
      <c r="B125" s="80"/>
      <c r="C125" s="80"/>
      <c r="D125" s="80"/>
      <c r="E125" s="80"/>
      <c r="F125" s="80"/>
      <c r="G125" s="80"/>
      <c r="H125" s="80"/>
      <c r="I125" s="80"/>
      <c r="J125" s="80"/>
      <c r="K125" s="80"/>
      <c r="L125" s="80"/>
    </row>
    <row r="126" spans="1:12">
      <c r="A126" s="80"/>
      <c r="B126" s="80"/>
      <c r="C126" s="80"/>
      <c r="D126" s="80"/>
      <c r="E126" s="80"/>
      <c r="F126" s="80"/>
      <c r="G126" s="80"/>
      <c r="H126" s="80"/>
      <c r="I126" s="80"/>
      <c r="J126" s="80"/>
      <c r="K126" s="80"/>
      <c r="L126" s="80"/>
    </row>
    <row r="127" spans="1:12">
      <c r="A127" s="80"/>
      <c r="B127" s="80"/>
      <c r="C127" s="80"/>
      <c r="D127" s="80"/>
      <c r="E127" s="80"/>
      <c r="F127" s="80"/>
      <c r="G127" s="80"/>
      <c r="H127" s="80"/>
      <c r="I127" s="80"/>
      <c r="J127" s="80"/>
      <c r="K127" s="80"/>
      <c r="L127" s="80"/>
    </row>
    <row r="128" spans="1:12">
      <c r="A128" s="80"/>
      <c r="B128" s="80"/>
      <c r="C128" s="80"/>
      <c r="D128" s="80"/>
      <c r="E128" s="80"/>
      <c r="F128" s="80"/>
      <c r="G128" s="80"/>
      <c r="H128" s="80"/>
      <c r="I128" s="80"/>
      <c r="J128" s="80"/>
      <c r="K128" s="80"/>
      <c r="L128" s="80"/>
    </row>
    <row r="129" spans="1:12">
      <c r="A129" s="80"/>
      <c r="B129" s="80"/>
      <c r="C129" s="80"/>
      <c r="D129" s="80"/>
      <c r="E129" s="80"/>
      <c r="F129" s="80"/>
      <c r="G129" s="80"/>
      <c r="H129" s="80"/>
      <c r="I129" s="80"/>
      <c r="J129" s="80"/>
      <c r="K129" s="80"/>
      <c r="L129" s="80"/>
    </row>
    <row r="130" spans="1:12">
      <c r="A130" s="80"/>
      <c r="B130" s="80"/>
      <c r="C130" s="80"/>
      <c r="D130" s="80"/>
      <c r="E130" s="80"/>
      <c r="F130" s="80"/>
      <c r="G130" s="80"/>
      <c r="H130" s="80"/>
      <c r="I130" s="80"/>
      <c r="J130" s="80"/>
      <c r="K130" s="80"/>
      <c r="L130" s="80"/>
    </row>
    <row r="131" spans="1:12">
      <c r="A131" s="80"/>
      <c r="B131" s="80"/>
      <c r="C131" s="80"/>
      <c r="D131" s="80"/>
      <c r="E131" s="80"/>
      <c r="F131" s="80"/>
      <c r="G131" s="80"/>
      <c r="H131" s="80"/>
      <c r="I131" s="80"/>
      <c r="J131" s="80"/>
      <c r="K131" s="80"/>
      <c r="L131" s="80"/>
    </row>
    <row r="132" spans="1:12">
      <c r="A132" s="80"/>
      <c r="B132" s="80"/>
      <c r="C132" s="80"/>
      <c r="D132" s="80"/>
      <c r="E132" s="80"/>
      <c r="F132" s="80"/>
      <c r="G132" s="80"/>
      <c r="H132" s="80"/>
      <c r="I132" s="80"/>
      <c r="J132" s="80"/>
      <c r="K132" s="80"/>
      <c r="L132" s="80"/>
    </row>
    <row r="133" spans="1:12">
      <c r="A133" s="80"/>
      <c r="B133" s="80"/>
      <c r="C133" s="80"/>
      <c r="D133" s="80"/>
      <c r="E133" s="80"/>
      <c r="F133" s="80"/>
      <c r="G133" s="80"/>
      <c r="H133" s="80"/>
      <c r="I133" s="80"/>
      <c r="J133" s="80"/>
      <c r="K133" s="80"/>
      <c r="L133" s="80"/>
    </row>
    <row r="134" spans="1:12">
      <c r="A134" s="80"/>
      <c r="B134" s="80"/>
      <c r="C134" s="80"/>
      <c r="D134" s="80"/>
      <c r="E134" s="80"/>
      <c r="F134" s="80"/>
      <c r="G134" s="80"/>
      <c r="H134" s="80"/>
      <c r="I134" s="80"/>
      <c r="J134" s="80"/>
      <c r="K134" s="80"/>
      <c r="L134" s="80"/>
    </row>
    <row r="135" spans="1:12">
      <c r="A135" s="80"/>
      <c r="B135" s="80"/>
      <c r="C135" s="80"/>
      <c r="D135" s="80"/>
      <c r="E135" s="80"/>
      <c r="F135" s="80"/>
      <c r="G135" s="80"/>
      <c r="H135" s="80"/>
      <c r="I135" s="80"/>
      <c r="J135" s="80"/>
      <c r="K135" s="80"/>
      <c r="L135" s="80"/>
    </row>
    <row r="136" spans="1:12">
      <c r="A136" s="80"/>
      <c r="B136" s="80"/>
      <c r="C136" s="80"/>
      <c r="D136" s="80"/>
      <c r="E136" s="80"/>
      <c r="F136" s="80"/>
      <c r="G136" s="80"/>
      <c r="H136" s="80"/>
      <c r="I136" s="80"/>
      <c r="J136" s="80"/>
      <c r="K136" s="80"/>
      <c r="L136" s="80"/>
    </row>
    <row r="137" spans="1:12">
      <c r="A137" s="80"/>
      <c r="B137" s="80"/>
      <c r="C137" s="80"/>
      <c r="D137" s="80"/>
      <c r="E137" s="80"/>
      <c r="F137" s="80"/>
      <c r="G137" s="80"/>
      <c r="H137" s="80"/>
      <c r="I137" s="80"/>
      <c r="J137" s="80"/>
      <c r="K137" s="80"/>
      <c r="L137" s="80"/>
    </row>
    <row r="138" spans="1:12">
      <c r="A138" s="80"/>
      <c r="B138" s="80"/>
      <c r="C138" s="80"/>
      <c r="D138" s="80"/>
      <c r="E138" s="80"/>
      <c r="F138" s="80"/>
      <c r="G138" s="80"/>
      <c r="H138" s="80"/>
      <c r="I138" s="80"/>
      <c r="J138" s="80"/>
      <c r="K138" s="80"/>
      <c r="L138" s="80"/>
    </row>
    <row r="139" spans="1:12">
      <c r="A139" s="80"/>
      <c r="B139" s="80"/>
      <c r="C139" s="80"/>
      <c r="D139" s="80"/>
      <c r="E139" s="80"/>
      <c r="F139" s="80"/>
      <c r="G139" s="80"/>
      <c r="H139" s="80"/>
      <c r="I139" s="80"/>
      <c r="J139" s="80"/>
      <c r="K139" s="80"/>
      <c r="L139" s="80"/>
    </row>
    <row r="140" spans="1:12">
      <c r="A140" s="80"/>
      <c r="B140" s="80"/>
      <c r="C140" s="80"/>
      <c r="D140" s="80"/>
      <c r="E140" s="80"/>
      <c r="F140" s="80"/>
      <c r="G140" s="80"/>
      <c r="H140" s="80"/>
      <c r="I140" s="80"/>
      <c r="J140" s="80"/>
      <c r="K140" s="80"/>
      <c r="L140" s="80"/>
    </row>
    <row r="141" spans="1:12">
      <c r="A141" s="80"/>
      <c r="B141" s="80"/>
      <c r="C141" s="80"/>
      <c r="D141" s="80"/>
      <c r="E141" s="80"/>
      <c r="F141" s="80"/>
      <c r="G141" s="80"/>
      <c r="H141" s="80"/>
      <c r="I141" s="80"/>
      <c r="J141" s="80"/>
      <c r="K141" s="80"/>
      <c r="L141" s="80"/>
    </row>
    <row r="142" spans="1:12">
      <c r="A142" s="80"/>
      <c r="B142" s="80"/>
      <c r="C142" s="80"/>
      <c r="D142" s="80"/>
      <c r="E142" s="80"/>
      <c r="F142" s="80"/>
      <c r="G142" s="80"/>
      <c r="H142" s="80"/>
      <c r="I142" s="80"/>
      <c r="J142" s="80"/>
      <c r="K142" s="80"/>
      <c r="L142" s="80"/>
    </row>
    <row r="143" spans="1:12">
      <c r="A143" s="80"/>
      <c r="B143" s="80"/>
      <c r="C143" s="80"/>
      <c r="D143" s="80"/>
      <c r="E143" s="80"/>
      <c r="F143" s="80"/>
      <c r="G143" s="80"/>
      <c r="H143" s="80"/>
      <c r="I143" s="80"/>
      <c r="J143" s="80"/>
      <c r="K143" s="80"/>
      <c r="L143" s="80"/>
    </row>
    <row r="144" spans="1:12">
      <c r="A144" s="80"/>
      <c r="B144" s="80"/>
      <c r="C144" s="80"/>
      <c r="D144" s="80"/>
      <c r="E144" s="80"/>
      <c r="F144" s="80"/>
      <c r="G144" s="80"/>
      <c r="H144" s="80"/>
      <c r="I144" s="80"/>
      <c r="J144" s="80"/>
      <c r="K144" s="80"/>
      <c r="L144" s="80"/>
    </row>
    <row r="145" spans="1:12">
      <c r="A145" s="80"/>
      <c r="B145" s="80"/>
      <c r="C145" s="80"/>
      <c r="D145" s="80"/>
      <c r="E145" s="80"/>
      <c r="F145" s="80"/>
      <c r="G145" s="80"/>
      <c r="H145" s="80"/>
      <c r="I145" s="80"/>
      <c r="J145" s="80"/>
      <c r="K145" s="80"/>
      <c r="L145" s="80"/>
    </row>
    <row r="146" spans="1:12">
      <c r="A146" s="80"/>
      <c r="B146" s="80"/>
      <c r="C146" s="80"/>
      <c r="D146" s="80"/>
      <c r="E146" s="80"/>
      <c r="F146" s="80"/>
      <c r="G146" s="80"/>
      <c r="H146" s="80"/>
      <c r="I146" s="80"/>
      <c r="J146" s="80"/>
      <c r="K146" s="80"/>
      <c r="L146" s="80"/>
    </row>
    <row r="147" spans="1:12">
      <c r="A147" s="80"/>
      <c r="B147" s="80"/>
      <c r="C147" s="80"/>
      <c r="D147" s="80"/>
      <c r="E147" s="80"/>
      <c r="F147" s="80"/>
      <c r="G147" s="80"/>
      <c r="H147" s="80"/>
      <c r="I147" s="80"/>
      <c r="J147" s="80"/>
      <c r="K147" s="80"/>
      <c r="L147" s="80"/>
    </row>
    <row r="148" spans="1:12">
      <c r="A148" s="80"/>
      <c r="B148" s="80"/>
      <c r="C148" s="80"/>
      <c r="D148" s="80"/>
      <c r="E148" s="80"/>
      <c r="F148" s="80"/>
      <c r="G148" s="80"/>
      <c r="H148" s="80"/>
      <c r="I148" s="80"/>
      <c r="J148" s="80"/>
      <c r="K148" s="80"/>
      <c r="L148" s="80"/>
    </row>
    <row r="149" spans="1:12">
      <c r="A149" s="80"/>
      <c r="B149" s="80"/>
      <c r="C149" s="80"/>
      <c r="D149" s="80"/>
      <c r="E149" s="80"/>
      <c r="F149" s="80"/>
      <c r="G149" s="80"/>
      <c r="H149" s="80"/>
      <c r="I149" s="80"/>
      <c r="J149" s="80"/>
      <c r="K149" s="80"/>
      <c r="L149" s="80"/>
    </row>
    <row r="150" spans="1:12">
      <c r="A150" s="80"/>
      <c r="B150" s="80"/>
      <c r="C150" s="80"/>
      <c r="D150" s="80"/>
      <c r="E150" s="80"/>
      <c r="F150" s="80"/>
      <c r="G150" s="80"/>
      <c r="H150" s="80"/>
      <c r="I150" s="80"/>
      <c r="J150" s="80"/>
      <c r="K150" s="80"/>
      <c r="L150" s="80"/>
    </row>
    <row r="151" spans="1:12">
      <c r="A151" s="80"/>
      <c r="B151" s="80"/>
      <c r="C151" s="80"/>
      <c r="D151" s="80"/>
      <c r="E151" s="80"/>
      <c r="F151" s="80"/>
      <c r="G151" s="80"/>
      <c r="H151" s="80"/>
      <c r="I151" s="80"/>
      <c r="J151" s="80"/>
      <c r="K151" s="80"/>
      <c r="L151" s="80"/>
    </row>
    <row r="152" spans="1:12">
      <c r="A152" s="80"/>
      <c r="B152" s="80"/>
      <c r="C152" s="80"/>
      <c r="D152" s="80"/>
      <c r="E152" s="80"/>
      <c r="F152" s="80"/>
      <c r="G152" s="80"/>
      <c r="H152" s="80"/>
      <c r="I152" s="80"/>
      <c r="J152" s="80"/>
      <c r="K152" s="80"/>
      <c r="L152" s="80"/>
    </row>
    <row r="153" spans="1:12">
      <c r="A153" s="80"/>
      <c r="B153" s="80"/>
      <c r="C153" s="80"/>
      <c r="D153" s="80"/>
      <c r="E153" s="80"/>
      <c r="F153" s="80"/>
      <c r="G153" s="80"/>
      <c r="H153" s="80"/>
      <c r="I153" s="80"/>
      <c r="J153" s="80"/>
      <c r="K153" s="80"/>
      <c r="L153" s="80"/>
    </row>
    <row r="154" spans="1:12">
      <c r="A154" s="80"/>
      <c r="B154" s="80"/>
      <c r="C154" s="80"/>
      <c r="D154" s="80"/>
      <c r="E154" s="80"/>
      <c r="F154" s="80"/>
      <c r="G154" s="80"/>
      <c r="H154" s="80"/>
      <c r="I154" s="80"/>
      <c r="J154" s="80"/>
      <c r="K154" s="80"/>
      <c r="L154" s="80"/>
    </row>
    <row r="155" spans="1:12">
      <c r="A155" s="80"/>
      <c r="B155" s="80"/>
      <c r="C155" s="80"/>
      <c r="D155" s="80"/>
      <c r="E155" s="80"/>
      <c r="F155" s="80"/>
      <c r="G155" s="80"/>
      <c r="H155" s="80"/>
      <c r="I155" s="80"/>
      <c r="J155" s="80"/>
      <c r="K155" s="80"/>
      <c r="L155" s="80"/>
    </row>
    <row r="156" spans="1:12">
      <c r="A156" s="80"/>
      <c r="B156" s="80"/>
      <c r="C156" s="80"/>
      <c r="D156" s="80"/>
      <c r="E156" s="80"/>
      <c r="F156" s="80"/>
      <c r="G156" s="80"/>
      <c r="H156" s="80"/>
      <c r="I156" s="80"/>
      <c r="J156" s="80"/>
      <c r="K156" s="80"/>
      <c r="L156" s="80"/>
    </row>
    <row r="157" spans="1:12">
      <c r="A157" s="80"/>
      <c r="B157" s="80"/>
      <c r="C157" s="80"/>
      <c r="D157" s="80"/>
      <c r="E157" s="80"/>
      <c r="F157" s="80"/>
      <c r="G157" s="80"/>
      <c r="H157" s="80"/>
      <c r="I157" s="80"/>
      <c r="J157" s="80"/>
      <c r="K157" s="80"/>
      <c r="L157" s="80"/>
    </row>
    <row r="158" spans="1:12">
      <c r="A158" s="80"/>
      <c r="B158" s="80"/>
      <c r="C158" s="80"/>
      <c r="D158" s="80"/>
      <c r="E158" s="80"/>
      <c r="F158" s="80"/>
      <c r="G158" s="80"/>
      <c r="H158" s="80"/>
      <c r="I158" s="80"/>
      <c r="J158" s="80"/>
      <c r="K158" s="80"/>
      <c r="L158" s="80"/>
    </row>
    <row r="159" spans="1:12">
      <c r="A159" s="80"/>
      <c r="B159" s="80"/>
      <c r="C159" s="80"/>
      <c r="D159" s="80"/>
      <c r="E159" s="80"/>
      <c r="F159" s="80"/>
      <c r="G159" s="80"/>
      <c r="H159" s="80"/>
      <c r="I159" s="80"/>
      <c r="J159" s="80"/>
      <c r="K159" s="80"/>
      <c r="L159" s="80"/>
    </row>
    <row r="160" spans="1:12">
      <c r="A160" s="80"/>
      <c r="B160" s="80"/>
      <c r="C160" s="80"/>
      <c r="D160" s="80"/>
      <c r="E160" s="80"/>
      <c r="F160" s="80"/>
      <c r="G160" s="80"/>
      <c r="H160" s="80"/>
      <c r="I160" s="80"/>
      <c r="J160" s="80"/>
      <c r="K160" s="80"/>
      <c r="L160" s="80"/>
    </row>
    <row r="161" spans="1:12">
      <c r="A161" s="80"/>
      <c r="B161" s="80"/>
      <c r="C161" s="80"/>
      <c r="D161" s="80"/>
      <c r="E161" s="80"/>
      <c r="F161" s="80"/>
      <c r="G161" s="80"/>
      <c r="H161" s="80"/>
      <c r="I161" s="80"/>
      <c r="J161" s="80"/>
      <c r="K161" s="80"/>
      <c r="L161" s="80"/>
    </row>
    <row r="162" spans="1:12">
      <c r="A162" s="80"/>
      <c r="B162" s="80"/>
      <c r="C162" s="80"/>
      <c r="D162" s="80"/>
      <c r="E162" s="80"/>
      <c r="F162" s="80"/>
      <c r="G162" s="80"/>
      <c r="H162" s="80"/>
      <c r="I162" s="80"/>
      <c r="J162" s="80"/>
      <c r="K162" s="80"/>
      <c r="L162" s="80"/>
    </row>
    <row r="163" spans="1:12">
      <c r="A163" s="80"/>
      <c r="B163" s="80"/>
      <c r="C163" s="80"/>
      <c r="D163" s="80"/>
      <c r="E163" s="80"/>
      <c r="F163" s="80"/>
      <c r="G163" s="80"/>
      <c r="H163" s="80"/>
      <c r="I163" s="80"/>
      <c r="J163" s="80"/>
      <c r="K163" s="80"/>
      <c r="L163" s="80"/>
    </row>
    <row r="164" spans="1:12">
      <c r="A164" s="80"/>
      <c r="B164" s="80"/>
      <c r="C164" s="80"/>
      <c r="D164" s="80"/>
      <c r="E164" s="80"/>
      <c r="F164" s="80"/>
      <c r="G164" s="80"/>
      <c r="H164" s="80"/>
      <c r="I164" s="80"/>
      <c r="J164" s="80"/>
      <c r="K164" s="80"/>
      <c r="L164" s="80"/>
    </row>
    <row r="165" spans="1:12">
      <c r="A165" s="80"/>
      <c r="B165" s="80"/>
      <c r="C165" s="80"/>
      <c r="D165" s="80"/>
      <c r="E165" s="80"/>
      <c r="F165" s="80"/>
      <c r="G165" s="80"/>
      <c r="H165" s="80"/>
      <c r="I165" s="80"/>
      <c r="J165" s="80"/>
      <c r="K165" s="80"/>
      <c r="L165" s="80"/>
    </row>
    <row r="166" spans="1:12">
      <c r="A166" s="80"/>
      <c r="B166" s="80"/>
      <c r="C166" s="80"/>
      <c r="D166" s="80"/>
      <c r="E166" s="80"/>
      <c r="F166" s="80"/>
      <c r="G166" s="80"/>
      <c r="H166" s="80"/>
      <c r="I166" s="80"/>
      <c r="J166" s="80"/>
      <c r="K166" s="80"/>
      <c r="L166" s="80"/>
    </row>
    <row r="167" spans="1:12">
      <c r="A167" s="80"/>
      <c r="B167" s="80"/>
      <c r="C167" s="80"/>
      <c r="D167" s="80"/>
      <c r="E167" s="80"/>
      <c r="F167" s="80"/>
      <c r="G167" s="80"/>
      <c r="H167" s="80"/>
      <c r="I167" s="80"/>
      <c r="J167" s="80"/>
      <c r="K167" s="80"/>
      <c r="L167" s="80"/>
    </row>
    <row r="168" spans="1:12">
      <c r="A168" s="80"/>
      <c r="B168" s="80"/>
      <c r="C168" s="80"/>
      <c r="D168" s="80"/>
      <c r="E168" s="80"/>
      <c r="F168" s="80"/>
      <c r="G168" s="80"/>
      <c r="H168" s="80"/>
      <c r="I168" s="80"/>
      <c r="J168" s="80"/>
      <c r="K168" s="80"/>
      <c r="L168" s="80"/>
    </row>
    <row r="169" spans="1:12">
      <c r="A169" s="80"/>
      <c r="B169" s="80"/>
      <c r="C169" s="80"/>
      <c r="D169" s="80"/>
      <c r="E169" s="80"/>
      <c r="F169" s="80"/>
      <c r="G169" s="80"/>
      <c r="H169" s="80"/>
      <c r="I169" s="80"/>
      <c r="J169" s="80"/>
      <c r="K169" s="80"/>
      <c r="L169" s="80"/>
    </row>
    <row r="170" spans="1:12">
      <c r="A170" s="80"/>
      <c r="B170" s="80"/>
      <c r="C170" s="80"/>
      <c r="D170" s="80"/>
      <c r="E170" s="80"/>
      <c r="F170" s="80"/>
      <c r="G170" s="80"/>
      <c r="H170" s="80"/>
      <c r="I170" s="80"/>
      <c r="J170" s="80"/>
      <c r="K170" s="80"/>
      <c r="L170" s="80"/>
    </row>
    <row r="171" spans="1:12">
      <c r="A171" s="80"/>
      <c r="B171" s="80"/>
      <c r="C171" s="80"/>
      <c r="D171" s="80"/>
      <c r="E171" s="80"/>
      <c r="F171" s="80"/>
      <c r="G171" s="80"/>
      <c r="H171" s="80"/>
      <c r="I171" s="80"/>
      <c r="J171" s="80"/>
      <c r="K171" s="80"/>
      <c r="L171" s="80"/>
    </row>
    <row r="172" spans="1:12">
      <c r="A172" s="80"/>
      <c r="B172" s="80"/>
      <c r="C172" s="80"/>
      <c r="D172" s="80"/>
      <c r="E172" s="80"/>
      <c r="F172" s="80"/>
      <c r="G172" s="80"/>
      <c r="H172" s="80"/>
      <c r="I172" s="80"/>
      <c r="J172" s="80"/>
      <c r="K172" s="80"/>
      <c r="L172" s="80"/>
    </row>
    <row r="173" spans="1:12">
      <c r="A173" s="80"/>
      <c r="B173" s="80"/>
      <c r="C173" s="80"/>
      <c r="D173" s="80"/>
      <c r="E173" s="80"/>
      <c r="F173" s="80"/>
      <c r="G173" s="80"/>
      <c r="H173" s="80"/>
      <c r="I173" s="80"/>
      <c r="J173" s="80"/>
      <c r="K173" s="80"/>
      <c r="L173" s="80"/>
    </row>
    <row r="174" spans="1:12">
      <c r="A174" s="80"/>
      <c r="B174" s="80"/>
      <c r="C174" s="80"/>
      <c r="D174" s="80"/>
      <c r="E174" s="80"/>
      <c r="F174" s="80"/>
      <c r="G174" s="80"/>
      <c r="H174" s="80"/>
      <c r="I174" s="80"/>
      <c r="J174" s="80"/>
      <c r="K174" s="80"/>
      <c r="L174" s="80"/>
    </row>
    <row r="175" spans="1:12">
      <c r="A175" s="80"/>
      <c r="B175" s="80"/>
      <c r="C175" s="80"/>
      <c r="D175" s="80"/>
      <c r="E175" s="80"/>
      <c r="F175" s="80"/>
      <c r="G175" s="80"/>
      <c r="H175" s="80"/>
      <c r="I175" s="80"/>
      <c r="J175" s="80"/>
      <c r="K175" s="80"/>
      <c r="L175" s="80"/>
    </row>
    <row r="176" spans="1:12">
      <c r="A176" s="80"/>
      <c r="B176" s="80"/>
      <c r="C176" s="80"/>
      <c r="D176" s="80"/>
      <c r="E176" s="80"/>
      <c r="F176" s="80"/>
      <c r="G176" s="80"/>
      <c r="H176" s="80"/>
      <c r="I176" s="80"/>
      <c r="J176" s="80"/>
      <c r="K176" s="80"/>
      <c r="L176" s="80"/>
    </row>
    <row r="177" spans="1:12">
      <c r="A177" s="80"/>
      <c r="B177" s="80"/>
      <c r="C177" s="80"/>
      <c r="D177" s="80"/>
      <c r="E177" s="80"/>
      <c r="F177" s="80"/>
      <c r="G177" s="80"/>
      <c r="H177" s="80"/>
      <c r="I177" s="80"/>
      <c r="J177" s="80"/>
      <c r="K177" s="80"/>
      <c r="L177" s="80"/>
    </row>
    <row r="178" spans="1:12">
      <c r="A178" s="80"/>
      <c r="B178" s="80"/>
      <c r="C178" s="80"/>
      <c r="D178" s="80"/>
      <c r="E178" s="80"/>
      <c r="F178" s="80"/>
      <c r="G178" s="80"/>
      <c r="H178" s="80"/>
      <c r="I178" s="80"/>
      <c r="J178" s="80"/>
      <c r="K178" s="80"/>
      <c r="L178" s="80"/>
    </row>
    <row r="179" spans="1:12">
      <c r="A179" s="80"/>
      <c r="B179" s="80"/>
      <c r="C179" s="80"/>
      <c r="D179" s="80"/>
      <c r="E179" s="80"/>
      <c r="F179" s="80"/>
      <c r="G179" s="80"/>
      <c r="H179" s="80"/>
      <c r="I179" s="80"/>
      <c r="J179" s="80"/>
      <c r="K179" s="80"/>
      <c r="L179" s="80"/>
    </row>
    <row r="180" spans="1:12">
      <c r="A180" s="80"/>
      <c r="B180" s="80"/>
      <c r="C180" s="80"/>
      <c r="D180" s="80"/>
      <c r="E180" s="80"/>
      <c r="F180" s="80"/>
      <c r="G180" s="80"/>
      <c r="H180" s="80"/>
      <c r="I180" s="80"/>
      <c r="J180" s="80"/>
      <c r="K180" s="80"/>
      <c r="L180" s="80"/>
    </row>
    <row r="181" spans="1:12">
      <c r="A181" s="80"/>
      <c r="B181" s="80"/>
      <c r="C181" s="80"/>
      <c r="D181" s="80"/>
      <c r="E181" s="80"/>
      <c r="F181" s="80"/>
      <c r="G181" s="80"/>
      <c r="H181" s="80"/>
      <c r="I181" s="80"/>
      <c r="J181" s="80"/>
      <c r="K181" s="80"/>
      <c r="L181" s="80"/>
    </row>
    <row r="182" spans="1:12">
      <c r="A182" s="80"/>
      <c r="B182" s="80"/>
      <c r="C182" s="80"/>
      <c r="D182" s="80"/>
      <c r="E182" s="80"/>
      <c r="F182" s="80"/>
      <c r="G182" s="80"/>
      <c r="H182" s="80"/>
      <c r="I182" s="80"/>
      <c r="J182" s="80"/>
      <c r="K182" s="80"/>
      <c r="L182" s="80"/>
    </row>
    <row r="183" spans="1:12">
      <c r="A183" s="80"/>
      <c r="B183" s="80"/>
      <c r="C183" s="80"/>
      <c r="D183" s="80"/>
      <c r="E183" s="80"/>
      <c r="F183" s="80"/>
      <c r="G183" s="80"/>
      <c r="H183" s="80"/>
      <c r="I183" s="80"/>
      <c r="J183" s="80"/>
      <c r="K183" s="80"/>
      <c r="L183" s="80"/>
    </row>
    <row r="184" spans="1:12">
      <c r="A184" s="80"/>
      <c r="B184" s="80"/>
      <c r="C184" s="80"/>
      <c r="D184" s="80"/>
      <c r="E184" s="80"/>
      <c r="F184" s="80"/>
      <c r="G184" s="80"/>
      <c r="H184" s="80"/>
      <c r="I184" s="80"/>
      <c r="J184" s="80"/>
      <c r="K184" s="80"/>
      <c r="L184" s="80"/>
    </row>
    <row r="185" spans="1:12">
      <c r="A185" s="80"/>
      <c r="B185" s="80"/>
      <c r="C185" s="80"/>
      <c r="D185" s="80"/>
      <c r="E185" s="80"/>
      <c r="F185" s="80"/>
      <c r="G185" s="80"/>
      <c r="H185" s="80"/>
      <c r="I185" s="80"/>
      <c r="J185" s="80"/>
      <c r="K185" s="80"/>
      <c r="L185" s="80"/>
    </row>
    <row r="186" spans="1:12">
      <c r="A186" s="80"/>
      <c r="B186" s="80"/>
      <c r="C186" s="80"/>
      <c r="D186" s="80"/>
      <c r="E186" s="80"/>
      <c r="F186" s="80"/>
      <c r="G186" s="80"/>
      <c r="H186" s="80"/>
      <c r="I186" s="80"/>
      <c r="J186" s="80"/>
      <c r="K186" s="80"/>
      <c r="L186" s="80"/>
    </row>
    <row r="187" spans="1:12">
      <c r="A187" s="80"/>
      <c r="B187" s="80"/>
      <c r="C187" s="80"/>
      <c r="D187" s="80"/>
      <c r="E187" s="80"/>
      <c r="F187" s="80"/>
      <c r="G187" s="80"/>
      <c r="H187" s="80"/>
      <c r="I187" s="80"/>
      <c r="J187" s="80"/>
      <c r="K187" s="80"/>
      <c r="L187" s="80"/>
    </row>
    <row r="188" spans="1:12">
      <c r="A188" s="80"/>
      <c r="B188" s="80"/>
      <c r="C188" s="80"/>
      <c r="D188" s="80"/>
      <c r="E188" s="80"/>
      <c r="F188" s="80"/>
      <c r="G188" s="80"/>
      <c r="H188" s="80"/>
      <c r="I188" s="80"/>
      <c r="J188" s="80"/>
      <c r="K188" s="80"/>
      <c r="L188" s="80"/>
    </row>
    <row r="189" spans="1:12">
      <c r="A189" s="80"/>
      <c r="B189" s="80"/>
      <c r="C189" s="80"/>
      <c r="D189" s="80"/>
      <c r="E189" s="80"/>
      <c r="F189" s="80"/>
      <c r="G189" s="80"/>
      <c r="H189" s="80"/>
      <c r="I189" s="80"/>
      <c r="J189" s="80"/>
      <c r="K189" s="80"/>
      <c r="L189" s="80"/>
    </row>
    <row r="190" spans="1:12">
      <c r="A190" s="80"/>
      <c r="B190" s="80"/>
      <c r="C190" s="80"/>
      <c r="D190" s="80"/>
      <c r="E190" s="80"/>
      <c r="F190" s="80"/>
      <c r="G190" s="80"/>
      <c r="H190" s="80"/>
      <c r="I190" s="80"/>
      <c r="J190" s="80"/>
      <c r="K190" s="80"/>
      <c r="L190" s="80"/>
    </row>
    <row r="191" spans="1:12">
      <c r="A191" s="80"/>
      <c r="B191" s="80"/>
      <c r="C191" s="80"/>
      <c r="D191" s="80"/>
      <c r="E191" s="80"/>
      <c r="F191" s="80"/>
      <c r="G191" s="80"/>
      <c r="H191" s="80"/>
      <c r="I191" s="80"/>
      <c r="J191" s="80"/>
      <c r="K191" s="80"/>
      <c r="L191" s="80"/>
    </row>
    <row r="192" spans="1:12">
      <c r="A192" s="80"/>
      <c r="B192" s="80"/>
      <c r="C192" s="80"/>
      <c r="D192" s="80"/>
      <c r="E192" s="80"/>
      <c r="F192" s="80"/>
      <c r="G192" s="80"/>
      <c r="H192" s="80"/>
      <c r="I192" s="80"/>
      <c r="J192" s="80"/>
      <c r="K192" s="80"/>
      <c r="L192" s="80"/>
    </row>
    <row r="193" spans="1:12">
      <c r="A193" s="80"/>
      <c r="B193" s="80"/>
      <c r="C193" s="80"/>
      <c r="D193" s="80"/>
      <c r="E193" s="80"/>
      <c r="F193" s="80"/>
      <c r="G193" s="80"/>
      <c r="H193" s="80"/>
      <c r="I193" s="80"/>
      <c r="J193" s="80"/>
      <c r="K193" s="80"/>
      <c r="L193" s="80"/>
    </row>
    <row r="194" spans="1:12">
      <c r="A194" s="80"/>
      <c r="B194" s="80"/>
      <c r="C194" s="80"/>
      <c r="D194" s="80"/>
      <c r="E194" s="80"/>
      <c r="F194" s="80"/>
      <c r="G194" s="80"/>
      <c r="H194" s="80"/>
      <c r="I194" s="80"/>
      <c r="J194" s="80"/>
      <c r="K194" s="80"/>
      <c r="L194" s="80"/>
    </row>
    <row r="195" spans="1:12">
      <c r="A195" s="80"/>
      <c r="B195" s="80"/>
      <c r="C195" s="80"/>
      <c r="D195" s="80"/>
      <c r="E195" s="80"/>
      <c r="F195" s="80"/>
      <c r="G195" s="80"/>
      <c r="H195" s="80"/>
      <c r="I195" s="80"/>
      <c r="J195" s="80"/>
      <c r="K195" s="80"/>
      <c r="L195" s="80"/>
    </row>
    <row r="196" spans="1:12">
      <c r="A196" s="80"/>
      <c r="B196" s="80"/>
      <c r="C196" s="80"/>
      <c r="D196" s="80"/>
      <c r="E196" s="80"/>
      <c r="F196" s="80"/>
      <c r="G196" s="80"/>
      <c r="H196" s="80"/>
      <c r="I196" s="80"/>
      <c r="J196" s="80"/>
      <c r="K196" s="80"/>
      <c r="L196" s="80"/>
    </row>
    <row r="197" spans="1:12">
      <c r="A197" s="80"/>
      <c r="B197" s="80"/>
      <c r="C197" s="80"/>
      <c r="D197" s="80"/>
      <c r="E197" s="80"/>
      <c r="F197" s="80"/>
      <c r="G197" s="80"/>
      <c r="H197" s="80"/>
      <c r="I197" s="80"/>
      <c r="J197" s="80"/>
      <c r="K197" s="80"/>
      <c r="L197" s="80"/>
    </row>
    <row r="198" spans="1:12">
      <c r="A198" s="80"/>
      <c r="B198" s="80"/>
      <c r="C198" s="80"/>
      <c r="D198" s="80"/>
      <c r="E198" s="80"/>
      <c r="F198" s="80"/>
      <c r="G198" s="80"/>
      <c r="H198" s="80"/>
      <c r="I198" s="80"/>
      <c r="J198" s="80"/>
      <c r="K198" s="80"/>
      <c r="L198" s="80"/>
    </row>
    <row r="199" spans="1:12">
      <c r="A199" s="80"/>
      <c r="B199" s="80"/>
      <c r="C199" s="80"/>
      <c r="D199" s="80"/>
      <c r="E199" s="80"/>
      <c r="F199" s="80"/>
      <c r="G199" s="80"/>
      <c r="H199" s="80"/>
      <c r="I199" s="80"/>
      <c r="J199" s="80"/>
      <c r="K199" s="80"/>
      <c r="L199" s="80"/>
    </row>
    <row r="200" spans="1:12">
      <c r="A200" s="80"/>
      <c r="B200" s="80"/>
      <c r="C200" s="80"/>
      <c r="D200" s="80"/>
      <c r="E200" s="80"/>
      <c r="F200" s="80"/>
      <c r="G200" s="80"/>
      <c r="H200" s="80"/>
      <c r="I200" s="80"/>
      <c r="J200" s="80"/>
      <c r="K200" s="80"/>
      <c r="L200" s="80"/>
    </row>
    <row r="201" spans="1:12">
      <c r="A201" s="80"/>
      <c r="B201" s="80"/>
      <c r="C201" s="80"/>
      <c r="D201" s="80"/>
      <c r="E201" s="80"/>
      <c r="F201" s="80"/>
      <c r="G201" s="80"/>
      <c r="H201" s="80"/>
      <c r="I201" s="80"/>
      <c r="J201" s="80"/>
      <c r="K201" s="80"/>
      <c r="L201" s="80"/>
    </row>
    <row r="202" spans="1:12">
      <c r="A202" s="80"/>
      <c r="B202" s="80"/>
      <c r="C202" s="80"/>
      <c r="D202" s="80"/>
      <c r="E202" s="80"/>
      <c r="F202" s="80"/>
      <c r="G202" s="80"/>
      <c r="H202" s="80"/>
      <c r="I202" s="80"/>
      <c r="J202" s="80"/>
      <c r="K202" s="80"/>
      <c r="L202" s="80"/>
    </row>
    <row r="203" spans="1:12">
      <c r="A203" s="80"/>
      <c r="B203" s="80"/>
      <c r="C203" s="80"/>
      <c r="D203" s="80"/>
      <c r="E203" s="80"/>
      <c r="F203" s="80"/>
      <c r="G203" s="80"/>
      <c r="H203" s="80"/>
      <c r="I203" s="80"/>
      <c r="J203" s="80"/>
      <c r="K203" s="80"/>
      <c r="L203" s="80"/>
    </row>
    <row r="204" spans="1:12">
      <c r="A204" s="80"/>
      <c r="B204" s="80"/>
      <c r="C204" s="80"/>
      <c r="D204" s="80"/>
      <c r="E204" s="80"/>
      <c r="F204" s="80"/>
      <c r="G204" s="80"/>
      <c r="H204" s="80"/>
      <c r="I204" s="80"/>
      <c r="J204" s="80"/>
      <c r="K204" s="80"/>
      <c r="L204" s="80"/>
    </row>
    <row r="205" spans="1:12">
      <c r="A205" s="80"/>
      <c r="B205" s="80"/>
      <c r="C205" s="80"/>
      <c r="D205" s="80"/>
      <c r="E205" s="80"/>
      <c r="F205" s="80"/>
      <c r="G205" s="80"/>
      <c r="H205" s="80"/>
      <c r="I205" s="80"/>
      <c r="J205" s="80"/>
      <c r="K205" s="80"/>
      <c r="L205" s="80"/>
    </row>
    <row r="206" spans="1:12">
      <c r="A206" s="80"/>
      <c r="B206" s="80"/>
      <c r="C206" s="80"/>
      <c r="D206" s="80"/>
      <c r="E206" s="80"/>
      <c r="F206" s="80"/>
      <c r="G206" s="80"/>
      <c r="H206" s="80"/>
      <c r="I206" s="80"/>
      <c r="J206" s="80"/>
      <c r="K206" s="80"/>
      <c r="L206" s="80"/>
    </row>
    <row r="207" spans="1:12">
      <c r="A207" s="80"/>
      <c r="B207" s="80"/>
      <c r="C207" s="80"/>
      <c r="D207" s="80"/>
      <c r="E207" s="80"/>
      <c r="F207" s="80"/>
      <c r="G207" s="80"/>
      <c r="H207" s="80"/>
      <c r="I207" s="80"/>
      <c r="J207" s="80"/>
      <c r="K207" s="80"/>
      <c r="L207" s="80"/>
    </row>
    <row r="208" spans="1:12">
      <c r="A208" s="80"/>
      <c r="B208" s="80"/>
      <c r="C208" s="80"/>
      <c r="D208" s="80"/>
      <c r="E208" s="80"/>
      <c r="F208" s="80"/>
      <c r="G208" s="80"/>
      <c r="H208" s="80"/>
      <c r="I208" s="80"/>
      <c r="J208" s="80"/>
      <c r="K208" s="80"/>
      <c r="L208" s="80"/>
    </row>
    <row r="209" spans="1:12">
      <c r="A209" s="80"/>
      <c r="B209" s="80"/>
      <c r="C209" s="80"/>
      <c r="D209" s="80"/>
      <c r="E209" s="80"/>
      <c r="F209" s="80"/>
      <c r="G209" s="80"/>
      <c r="H209" s="80"/>
      <c r="I209" s="80"/>
      <c r="J209" s="80"/>
      <c r="K209" s="80"/>
      <c r="L209" s="80"/>
    </row>
    <row r="210" spans="1:12">
      <c r="A210" s="80"/>
      <c r="B210" s="80"/>
      <c r="C210" s="80"/>
      <c r="D210" s="80"/>
      <c r="E210" s="80"/>
      <c r="F210" s="80"/>
      <c r="G210" s="80"/>
      <c r="H210" s="80"/>
      <c r="I210" s="80"/>
      <c r="J210" s="80"/>
      <c r="K210" s="80"/>
      <c r="L210" s="80"/>
    </row>
    <row r="211" spans="1:12">
      <c r="A211" s="80"/>
      <c r="B211" s="80"/>
      <c r="C211" s="80"/>
      <c r="D211" s="80"/>
      <c r="E211" s="80"/>
      <c r="F211" s="80"/>
      <c r="G211" s="80"/>
      <c r="H211" s="80"/>
      <c r="I211" s="80"/>
      <c r="J211" s="80"/>
      <c r="K211" s="80"/>
      <c r="L211" s="80"/>
    </row>
    <row r="212" spans="1:12">
      <c r="A212" s="80"/>
      <c r="B212" s="80"/>
      <c r="C212" s="80"/>
      <c r="D212" s="80"/>
      <c r="E212" s="80"/>
      <c r="F212" s="80"/>
      <c r="G212" s="80"/>
      <c r="H212" s="80"/>
      <c r="I212" s="80"/>
      <c r="J212" s="80"/>
      <c r="K212" s="80"/>
      <c r="L212" s="80"/>
    </row>
    <row r="213" spans="1:12">
      <c r="A213" s="80"/>
      <c r="B213" s="80"/>
      <c r="C213" s="80"/>
      <c r="D213" s="80"/>
      <c r="E213" s="80"/>
      <c r="F213" s="80"/>
      <c r="G213" s="80"/>
      <c r="H213" s="80"/>
      <c r="I213" s="80"/>
      <c r="J213" s="80"/>
      <c r="K213" s="80"/>
      <c r="L213" s="80"/>
    </row>
    <row r="214" spans="1:12">
      <c r="A214" s="80"/>
      <c r="B214" s="80"/>
      <c r="C214" s="80"/>
      <c r="D214" s="80"/>
      <c r="E214" s="80"/>
      <c r="F214" s="80"/>
      <c r="G214" s="80"/>
      <c r="H214" s="80"/>
      <c r="I214" s="80"/>
      <c r="J214" s="80"/>
      <c r="K214" s="80"/>
      <c r="L214" s="80"/>
    </row>
    <row r="215" spans="1:12">
      <c r="A215" s="80"/>
      <c r="B215" s="80"/>
      <c r="C215" s="80"/>
      <c r="D215" s="80"/>
      <c r="E215" s="80"/>
      <c r="F215" s="80"/>
      <c r="G215" s="80"/>
      <c r="H215" s="80"/>
      <c r="I215" s="80"/>
      <c r="J215" s="80"/>
      <c r="K215" s="80"/>
      <c r="L215" s="80"/>
    </row>
    <row r="216" spans="1:12">
      <c r="A216" s="80"/>
      <c r="B216" s="80"/>
      <c r="C216" s="80"/>
      <c r="D216" s="80"/>
      <c r="E216" s="80"/>
      <c r="F216" s="80"/>
      <c r="G216" s="80"/>
      <c r="H216" s="80"/>
      <c r="I216" s="80"/>
      <c r="J216" s="80"/>
      <c r="K216" s="80"/>
      <c r="L216" s="80"/>
    </row>
    <row r="217" spans="1:12">
      <c r="A217" s="80"/>
      <c r="B217" s="80"/>
      <c r="C217" s="80"/>
      <c r="D217" s="80"/>
      <c r="E217" s="80"/>
      <c r="F217" s="80"/>
      <c r="G217" s="80"/>
      <c r="H217" s="80"/>
      <c r="I217" s="80"/>
      <c r="J217" s="80"/>
      <c r="K217" s="80"/>
      <c r="L217" s="80"/>
    </row>
    <row r="218" spans="1:12">
      <c r="A218" s="80"/>
      <c r="B218" s="80"/>
      <c r="C218" s="80"/>
      <c r="D218" s="80"/>
      <c r="E218" s="80"/>
      <c r="F218" s="80"/>
      <c r="G218" s="80"/>
      <c r="H218" s="80"/>
      <c r="I218" s="80"/>
      <c r="J218" s="80"/>
      <c r="K218" s="80"/>
      <c r="L218" s="80"/>
    </row>
    <row r="219" spans="1:12">
      <c r="A219" s="80"/>
      <c r="B219" s="80"/>
      <c r="C219" s="80"/>
      <c r="D219" s="80"/>
      <c r="E219" s="80"/>
      <c r="F219" s="80"/>
      <c r="G219" s="80"/>
      <c r="H219" s="80"/>
      <c r="I219" s="80"/>
      <c r="J219" s="80"/>
      <c r="K219" s="80"/>
      <c r="L219" s="80"/>
    </row>
    <row r="220" spans="1:12">
      <c r="A220" s="80"/>
      <c r="B220" s="80"/>
      <c r="C220" s="80"/>
      <c r="D220" s="80"/>
      <c r="E220" s="80"/>
      <c r="F220" s="80"/>
      <c r="G220" s="80"/>
      <c r="H220" s="80"/>
      <c r="I220" s="80"/>
      <c r="J220" s="80"/>
      <c r="K220" s="80"/>
      <c r="L220" s="80"/>
    </row>
    <row r="221" spans="1:12">
      <c r="A221" s="80"/>
      <c r="B221" s="80"/>
      <c r="C221" s="80"/>
      <c r="D221" s="80"/>
      <c r="E221" s="80"/>
      <c r="F221" s="80"/>
      <c r="G221" s="80"/>
      <c r="H221" s="80"/>
      <c r="I221" s="80"/>
      <c r="J221" s="80"/>
      <c r="K221" s="80"/>
      <c r="L221" s="80"/>
    </row>
    <row r="222" spans="1:12">
      <c r="A222" s="80"/>
      <c r="B222" s="80"/>
      <c r="C222" s="80"/>
      <c r="D222" s="80"/>
      <c r="E222" s="80"/>
      <c r="F222" s="80"/>
      <c r="G222" s="80"/>
      <c r="H222" s="80"/>
      <c r="I222" s="80"/>
      <c r="J222" s="80"/>
      <c r="K222" s="80"/>
      <c r="L222" s="80"/>
    </row>
    <row r="223" spans="1:12">
      <c r="A223" s="80"/>
      <c r="B223" s="80"/>
      <c r="C223" s="80"/>
      <c r="D223" s="80"/>
      <c r="E223" s="80"/>
      <c r="F223" s="80"/>
      <c r="G223" s="80"/>
      <c r="H223" s="80"/>
      <c r="I223" s="80"/>
      <c r="J223" s="80"/>
      <c r="K223" s="80"/>
      <c r="L223" s="80"/>
    </row>
    <row r="224" spans="1:12">
      <c r="A224" s="80"/>
      <c r="B224" s="80"/>
      <c r="C224" s="80"/>
      <c r="D224" s="80"/>
      <c r="E224" s="80"/>
      <c r="F224" s="80"/>
      <c r="G224" s="80"/>
      <c r="H224" s="80"/>
      <c r="I224" s="80"/>
      <c r="J224" s="80"/>
      <c r="K224" s="80"/>
      <c r="L224" s="80"/>
    </row>
    <row r="225" spans="1:12">
      <c r="A225" s="80"/>
      <c r="B225" s="80"/>
      <c r="C225" s="80"/>
      <c r="D225" s="80"/>
      <c r="E225" s="80"/>
      <c r="F225" s="80"/>
      <c r="G225" s="80"/>
      <c r="H225" s="80"/>
      <c r="I225" s="80"/>
      <c r="J225" s="80"/>
      <c r="K225" s="80"/>
      <c r="L225" s="80"/>
    </row>
    <row r="226" spans="1:12">
      <c r="A226" s="80"/>
      <c r="B226" s="80"/>
      <c r="C226" s="80"/>
      <c r="D226" s="80"/>
      <c r="E226" s="80"/>
      <c r="F226" s="80"/>
      <c r="G226" s="80"/>
      <c r="H226" s="80"/>
      <c r="I226" s="80"/>
      <c r="J226" s="80"/>
      <c r="K226" s="80"/>
      <c r="L226" s="80"/>
    </row>
    <row r="227" spans="1:12">
      <c r="A227" s="80"/>
      <c r="B227" s="80"/>
      <c r="C227" s="80"/>
      <c r="D227" s="80"/>
      <c r="E227" s="80"/>
      <c r="F227" s="80"/>
      <c r="G227" s="80"/>
      <c r="H227" s="80"/>
      <c r="I227" s="80"/>
      <c r="J227" s="80"/>
      <c r="K227" s="80"/>
      <c r="L227" s="80"/>
    </row>
    <row r="228" spans="1:12">
      <c r="A228" s="80"/>
      <c r="B228" s="80"/>
      <c r="C228" s="80"/>
      <c r="D228" s="80"/>
      <c r="E228" s="80"/>
      <c r="F228" s="80"/>
      <c r="G228" s="80"/>
      <c r="H228" s="80"/>
      <c r="I228" s="80"/>
      <c r="J228" s="80"/>
      <c r="K228" s="80"/>
      <c r="L228" s="80"/>
    </row>
    <row r="229" spans="1:12">
      <c r="A229" s="80"/>
      <c r="B229" s="80"/>
      <c r="C229" s="80"/>
      <c r="D229" s="80"/>
      <c r="E229" s="80"/>
      <c r="F229" s="80"/>
      <c r="G229" s="80"/>
      <c r="H229" s="80"/>
      <c r="I229" s="80"/>
      <c r="J229" s="80"/>
      <c r="K229" s="80"/>
      <c r="L229" s="80"/>
    </row>
    <row r="230" spans="1:12">
      <c r="A230" s="80"/>
      <c r="B230" s="80"/>
      <c r="C230" s="80"/>
      <c r="D230" s="80"/>
      <c r="E230" s="80"/>
      <c r="F230" s="80"/>
      <c r="G230" s="80"/>
      <c r="H230" s="80"/>
      <c r="I230" s="80"/>
      <c r="J230" s="80"/>
      <c r="K230" s="80"/>
      <c r="L230" s="80"/>
    </row>
    <row r="231" spans="1:12">
      <c r="A231" s="80"/>
      <c r="B231" s="80"/>
      <c r="C231" s="80"/>
      <c r="D231" s="80"/>
      <c r="E231" s="80"/>
      <c r="F231" s="80"/>
      <c r="G231" s="80"/>
      <c r="H231" s="80"/>
      <c r="I231" s="80"/>
      <c r="J231" s="80"/>
      <c r="K231" s="80"/>
      <c r="L231" s="80"/>
    </row>
    <row r="232" spans="1:12">
      <c r="A232" s="80"/>
      <c r="B232" s="80"/>
      <c r="C232" s="80"/>
      <c r="D232" s="80"/>
      <c r="E232" s="80"/>
      <c r="F232" s="80"/>
      <c r="G232" s="80"/>
      <c r="H232" s="80"/>
      <c r="I232" s="80"/>
      <c r="J232" s="80"/>
      <c r="K232" s="80"/>
      <c r="L232" s="80"/>
    </row>
    <row r="233" spans="1:12">
      <c r="A233" s="80"/>
      <c r="B233" s="80"/>
      <c r="C233" s="80"/>
      <c r="D233" s="80"/>
      <c r="E233" s="80"/>
      <c r="F233" s="80"/>
      <c r="G233" s="80"/>
      <c r="H233" s="80"/>
      <c r="I233" s="80"/>
      <c r="J233" s="80"/>
      <c r="K233" s="80"/>
      <c r="L233" s="80"/>
    </row>
    <row r="234" spans="1:12">
      <c r="A234" s="80"/>
      <c r="B234" s="80"/>
      <c r="C234" s="80"/>
      <c r="D234" s="80"/>
      <c r="E234" s="80"/>
      <c r="F234" s="80"/>
      <c r="G234" s="80"/>
      <c r="H234" s="80"/>
      <c r="I234" s="80"/>
      <c r="J234" s="80"/>
      <c r="K234" s="80"/>
      <c r="L234" s="80"/>
    </row>
    <row r="235" spans="1:12">
      <c r="A235" s="80"/>
      <c r="B235" s="80"/>
      <c r="C235" s="80"/>
      <c r="D235" s="80"/>
      <c r="E235" s="80"/>
      <c r="F235" s="80"/>
      <c r="G235" s="80"/>
      <c r="H235" s="80"/>
      <c r="I235" s="80"/>
      <c r="J235" s="80"/>
      <c r="K235" s="80"/>
      <c r="L235" s="80"/>
    </row>
    <row r="236" spans="1:12">
      <c r="A236" s="80"/>
      <c r="B236" s="80"/>
      <c r="C236" s="80"/>
      <c r="D236" s="80"/>
      <c r="E236" s="80"/>
      <c r="F236" s="80"/>
      <c r="G236" s="80"/>
      <c r="H236" s="80"/>
      <c r="I236" s="80"/>
      <c r="J236" s="80"/>
      <c r="K236" s="80"/>
      <c r="L236" s="80"/>
    </row>
    <row r="237" spans="1:12">
      <c r="A237" s="80"/>
      <c r="B237" s="80"/>
      <c r="C237" s="80"/>
      <c r="D237" s="80"/>
      <c r="E237" s="80"/>
      <c r="F237" s="80"/>
      <c r="G237" s="80"/>
      <c r="H237" s="80"/>
      <c r="I237" s="80"/>
      <c r="J237" s="80"/>
      <c r="K237" s="80"/>
      <c r="L237" s="80"/>
    </row>
    <row r="238" spans="1:12">
      <c r="A238" s="80"/>
      <c r="B238" s="80"/>
      <c r="C238" s="80"/>
      <c r="D238" s="80"/>
      <c r="E238" s="80"/>
      <c r="F238" s="80"/>
      <c r="G238" s="80"/>
      <c r="H238" s="80"/>
      <c r="I238" s="80"/>
      <c r="J238" s="80"/>
      <c r="K238" s="80"/>
      <c r="L238" s="80"/>
    </row>
    <row r="239" spans="1:12">
      <c r="A239" s="80"/>
      <c r="B239" s="80"/>
      <c r="C239" s="80"/>
      <c r="D239" s="80"/>
      <c r="E239" s="80"/>
      <c r="F239" s="80"/>
      <c r="G239" s="80"/>
      <c r="H239" s="80"/>
      <c r="I239" s="80"/>
      <c r="J239" s="80"/>
      <c r="K239" s="80"/>
      <c r="L239" s="80"/>
    </row>
    <row r="240" spans="1:12">
      <c r="A240" s="80"/>
      <c r="B240" s="80"/>
      <c r="C240" s="80"/>
      <c r="D240" s="80"/>
      <c r="E240" s="80"/>
      <c r="F240" s="80"/>
      <c r="G240" s="80"/>
      <c r="H240" s="80"/>
      <c r="I240" s="80"/>
      <c r="J240" s="80"/>
      <c r="K240" s="80"/>
      <c r="L240" s="80"/>
    </row>
    <row r="241" spans="1:12">
      <c r="A241" s="80"/>
      <c r="B241" s="80"/>
      <c r="C241" s="80"/>
      <c r="D241" s="80"/>
      <c r="E241" s="80"/>
      <c r="F241" s="80"/>
      <c r="G241" s="80"/>
      <c r="H241" s="80"/>
      <c r="I241" s="80"/>
      <c r="J241" s="80"/>
      <c r="K241" s="80"/>
      <c r="L241" s="80"/>
    </row>
    <row r="242" spans="1:12">
      <c r="A242" s="80"/>
      <c r="B242" s="80"/>
      <c r="C242" s="80"/>
      <c r="D242" s="80"/>
      <c r="E242" s="80"/>
      <c r="F242" s="80"/>
      <c r="G242" s="80"/>
      <c r="H242" s="80"/>
      <c r="I242" s="80"/>
      <c r="J242" s="80"/>
      <c r="K242" s="80"/>
      <c r="L242" s="80"/>
    </row>
    <row r="243" spans="1:12">
      <c r="A243" s="80"/>
      <c r="B243" s="80"/>
      <c r="C243" s="80"/>
      <c r="D243" s="80"/>
      <c r="E243" s="80"/>
      <c r="F243" s="80"/>
      <c r="G243" s="80"/>
      <c r="H243" s="80"/>
      <c r="I243" s="80"/>
      <c r="J243" s="80"/>
      <c r="K243" s="80"/>
      <c r="L243" s="80"/>
    </row>
    <row r="244" spans="1:12">
      <c r="A244" s="80"/>
      <c r="B244" s="80"/>
      <c r="C244" s="80"/>
      <c r="D244" s="80"/>
      <c r="E244" s="80"/>
      <c r="F244" s="80"/>
      <c r="G244" s="80"/>
      <c r="H244" s="80"/>
      <c r="I244" s="80"/>
      <c r="J244" s="80"/>
      <c r="K244" s="80"/>
      <c r="L244" s="80"/>
    </row>
    <row r="245" spans="1:12">
      <c r="A245" s="80"/>
      <c r="B245" s="80"/>
      <c r="C245" s="80"/>
      <c r="D245" s="80"/>
      <c r="E245" s="80"/>
      <c r="F245" s="80"/>
      <c r="G245" s="80"/>
      <c r="H245" s="80"/>
      <c r="I245" s="80"/>
      <c r="J245" s="80"/>
      <c r="K245" s="80"/>
      <c r="L245" s="80"/>
    </row>
    <row r="246" spans="1:12">
      <c r="A246" s="80"/>
      <c r="B246" s="80"/>
      <c r="C246" s="80"/>
      <c r="D246" s="80"/>
      <c r="E246" s="80"/>
      <c r="F246" s="80"/>
      <c r="G246" s="80"/>
      <c r="H246" s="80"/>
      <c r="I246" s="80"/>
      <c r="J246" s="80"/>
      <c r="K246" s="80"/>
      <c r="L246" s="80"/>
    </row>
    <row r="247" spans="1:12">
      <c r="A247" s="80"/>
      <c r="B247" s="80"/>
      <c r="C247" s="80"/>
      <c r="D247" s="80"/>
      <c r="E247" s="80"/>
      <c r="F247" s="80"/>
      <c r="G247" s="80"/>
      <c r="H247" s="80"/>
      <c r="I247" s="80"/>
      <c r="J247" s="80"/>
      <c r="K247" s="80"/>
      <c r="L247" s="80"/>
    </row>
    <row r="248" spans="1:12">
      <c r="A248" s="80"/>
      <c r="B248" s="80"/>
      <c r="C248" s="80"/>
      <c r="D248" s="80"/>
      <c r="E248" s="80"/>
      <c r="F248" s="80"/>
      <c r="G248" s="80"/>
      <c r="H248" s="80"/>
      <c r="I248" s="80"/>
      <c r="J248" s="80"/>
      <c r="K248" s="80"/>
      <c r="L248" s="80"/>
    </row>
    <row r="249" spans="1:12">
      <c r="A249" s="80"/>
      <c r="B249" s="80"/>
      <c r="C249" s="80"/>
      <c r="D249" s="80"/>
      <c r="E249" s="80"/>
      <c r="F249" s="80"/>
      <c r="G249" s="80"/>
      <c r="H249" s="80"/>
      <c r="I249" s="80"/>
      <c r="J249" s="80"/>
      <c r="K249" s="80"/>
      <c r="L249" s="80"/>
    </row>
    <row r="250" spans="1:12">
      <c r="A250" s="80"/>
      <c r="B250" s="80"/>
      <c r="C250" s="80"/>
      <c r="D250" s="80"/>
      <c r="E250" s="80"/>
      <c r="F250" s="80"/>
      <c r="G250" s="80"/>
      <c r="H250" s="80"/>
      <c r="I250" s="80"/>
      <c r="J250" s="80"/>
      <c r="K250" s="80"/>
      <c r="L250" s="80"/>
    </row>
    <row r="251" spans="1:12">
      <c r="A251" s="80"/>
      <c r="B251" s="80"/>
      <c r="C251" s="80"/>
      <c r="D251" s="80"/>
      <c r="E251" s="80"/>
      <c r="F251" s="80"/>
      <c r="G251" s="80"/>
      <c r="H251" s="80"/>
      <c r="I251" s="80"/>
      <c r="J251" s="80"/>
      <c r="K251" s="80"/>
      <c r="L251" s="80"/>
    </row>
    <row r="252" spans="1:12">
      <c r="A252" s="80"/>
      <c r="B252" s="80"/>
      <c r="C252" s="80"/>
      <c r="D252" s="80"/>
      <c r="E252" s="80"/>
      <c r="F252" s="80"/>
      <c r="G252" s="80"/>
      <c r="H252" s="80"/>
      <c r="I252" s="80"/>
      <c r="J252" s="80"/>
      <c r="K252" s="80"/>
      <c r="L252" s="80"/>
    </row>
    <row r="253" spans="1:12">
      <c r="A253" s="80"/>
      <c r="B253" s="80"/>
      <c r="C253" s="80"/>
      <c r="D253" s="80"/>
      <c r="E253" s="80"/>
      <c r="F253" s="80"/>
      <c r="G253" s="80"/>
      <c r="H253" s="80"/>
      <c r="I253" s="80"/>
      <c r="J253" s="80"/>
      <c r="K253" s="80"/>
      <c r="L253" s="80"/>
    </row>
    <row r="254" spans="1:12">
      <c r="A254" s="80"/>
      <c r="B254" s="80"/>
      <c r="C254" s="80"/>
      <c r="D254" s="80"/>
      <c r="E254" s="80"/>
      <c r="F254" s="80"/>
      <c r="G254" s="80"/>
      <c r="H254" s="80"/>
      <c r="I254" s="80"/>
      <c r="J254" s="80"/>
      <c r="K254" s="80"/>
      <c r="L254" s="80"/>
    </row>
    <row r="255" spans="1:12">
      <c r="A255" s="80"/>
      <c r="B255" s="80"/>
      <c r="C255" s="80"/>
      <c r="D255" s="80"/>
      <c r="E255" s="80"/>
      <c r="F255" s="80"/>
      <c r="G255" s="80"/>
      <c r="H255" s="80"/>
      <c r="I255" s="80"/>
      <c r="J255" s="80"/>
      <c r="K255" s="80"/>
      <c r="L255" s="80"/>
    </row>
    <row r="256" spans="1:12">
      <c r="A256" s="80"/>
      <c r="B256" s="80"/>
      <c r="C256" s="80"/>
      <c r="D256" s="80"/>
      <c r="E256" s="80"/>
      <c r="F256" s="80"/>
      <c r="G256" s="80"/>
      <c r="H256" s="80"/>
      <c r="I256" s="80"/>
      <c r="J256" s="80"/>
      <c r="K256" s="80"/>
      <c r="L256" s="80"/>
    </row>
    <row r="257" spans="1:12">
      <c r="A257" s="80"/>
      <c r="B257" s="80"/>
      <c r="C257" s="80"/>
      <c r="D257" s="80"/>
      <c r="E257" s="80"/>
      <c r="F257" s="80"/>
      <c r="G257" s="80"/>
      <c r="H257" s="80"/>
      <c r="I257" s="80"/>
      <c r="J257" s="80"/>
      <c r="K257" s="80"/>
      <c r="L257" s="80"/>
    </row>
    <row r="258" spans="1:12">
      <c r="A258" s="80"/>
      <c r="B258" s="80"/>
      <c r="C258" s="80"/>
      <c r="D258" s="80"/>
      <c r="E258" s="80"/>
      <c r="F258" s="80"/>
      <c r="G258" s="80"/>
      <c r="H258" s="80"/>
      <c r="I258" s="80"/>
      <c r="J258" s="80"/>
      <c r="K258" s="80"/>
      <c r="L258" s="80"/>
    </row>
    <row r="259" spans="1:12">
      <c r="A259" s="80"/>
      <c r="B259" s="80"/>
      <c r="C259" s="80"/>
      <c r="D259" s="80"/>
      <c r="E259" s="80"/>
      <c r="F259" s="80"/>
      <c r="G259" s="80"/>
      <c r="H259" s="80"/>
      <c r="I259" s="80"/>
      <c r="J259" s="80"/>
      <c r="K259" s="80"/>
      <c r="L259" s="80"/>
    </row>
    <row r="260" spans="1:12">
      <c r="A260" s="80"/>
      <c r="B260" s="80"/>
      <c r="C260" s="80"/>
      <c r="D260" s="80"/>
      <c r="E260" s="80"/>
      <c r="F260" s="80"/>
      <c r="G260" s="80"/>
      <c r="H260" s="80"/>
      <c r="I260" s="80"/>
      <c r="J260" s="80"/>
      <c r="K260" s="80"/>
      <c r="L260" s="80"/>
    </row>
    <row r="261" spans="1:12">
      <c r="A261" s="80"/>
      <c r="B261" s="80"/>
      <c r="C261" s="80"/>
      <c r="D261" s="80"/>
      <c r="E261" s="80"/>
      <c r="F261" s="80"/>
      <c r="G261" s="80"/>
      <c r="H261" s="80"/>
      <c r="I261" s="80"/>
      <c r="J261" s="80"/>
      <c r="K261" s="80"/>
      <c r="L261" s="80"/>
    </row>
    <row r="262" spans="1:12">
      <c r="A262" s="80"/>
      <c r="B262" s="80"/>
      <c r="C262" s="80"/>
      <c r="D262" s="80"/>
      <c r="E262" s="80"/>
      <c r="F262" s="80"/>
      <c r="G262" s="80"/>
      <c r="H262" s="80"/>
      <c r="I262" s="80"/>
      <c r="J262" s="80"/>
      <c r="K262" s="80"/>
      <c r="L262" s="80"/>
    </row>
    <row r="263" spans="1:12">
      <c r="A263" s="80"/>
      <c r="B263" s="80"/>
      <c r="C263" s="80"/>
      <c r="D263" s="80"/>
      <c r="E263" s="80"/>
      <c r="F263" s="80"/>
      <c r="G263" s="80"/>
      <c r="H263" s="80"/>
      <c r="I263" s="80"/>
      <c r="J263" s="80"/>
      <c r="K263" s="80"/>
      <c r="L263" s="80"/>
    </row>
    <row r="264" spans="1:12">
      <c r="A264" s="80"/>
      <c r="B264" s="80"/>
      <c r="C264" s="80"/>
      <c r="D264" s="80"/>
      <c r="E264" s="80"/>
      <c r="F264" s="80"/>
      <c r="G264" s="80"/>
      <c r="H264" s="80"/>
      <c r="I264" s="80"/>
      <c r="J264" s="80"/>
      <c r="K264" s="80"/>
      <c r="L264" s="80"/>
    </row>
    <row r="265" spans="1:12">
      <c r="A265" s="80"/>
      <c r="B265" s="80"/>
      <c r="C265" s="80"/>
      <c r="D265" s="80"/>
      <c r="E265" s="80"/>
      <c r="F265" s="80"/>
      <c r="G265" s="80"/>
      <c r="H265" s="80"/>
      <c r="I265" s="80"/>
      <c r="J265" s="80"/>
      <c r="K265" s="80"/>
      <c r="L265" s="80"/>
    </row>
    <row r="266" spans="1:12">
      <c r="A266" s="80"/>
      <c r="B266" s="80"/>
      <c r="C266" s="80"/>
      <c r="D266" s="80"/>
      <c r="E266" s="80"/>
      <c r="F266" s="80"/>
      <c r="G266" s="80"/>
      <c r="H266" s="80"/>
      <c r="I266" s="80"/>
      <c r="J266" s="80"/>
      <c r="K266" s="80"/>
      <c r="L266" s="80"/>
    </row>
    <row r="267" spans="1:12">
      <c r="A267" s="80"/>
      <c r="B267" s="80"/>
      <c r="C267" s="80"/>
      <c r="D267" s="80"/>
      <c r="E267" s="80"/>
      <c r="F267" s="80"/>
      <c r="G267" s="80"/>
      <c r="H267" s="80"/>
      <c r="I267" s="80"/>
      <c r="J267" s="80"/>
      <c r="K267" s="80"/>
      <c r="L267" s="80"/>
    </row>
    <row r="268" spans="1:12">
      <c r="A268" s="80"/>
      <c r="B268" s="80"/>
      <c r="C268" s="80"/>
      <c r="D268" s="80"/>
      <c r="E268" s="80"/>
      <c r="F268" s="80"/>
      <c r="G268" s="80"/>
      <c r="H268" s="80"/>
      <c r="I268" s="80"/>
      <c r="J268" s="80"/>
      <c r="K268" s="80"/>
      <c r="L268" s="80"/>
    </row>
    <row r="269" spans="1:12">
      <c r="A269" s="80"/>
      <c r="B269" s="80"/>
      <c r="C269" s="80"/>
      <c r="D269" s="80"/>
      <c r="E269" s="80"/>
      <c r="F269" s="80"/>
      <c r="G269" s="80"/>
      <c r="H269" s="80"/>
      <c r="I269" s="80"/>
      <c r="J269" s="80"/>
      <c r="K269" s="80"/>
      <c r="L269" s="80"/>
    </row>
    <row r="270" spans="1:12">
      <c r="A270" s="80"/>
      <c r="B270" s="80"/>
      <c r="C270" s="80"/>
      <c r="D270" s="80"/>
      <c r="E270" s="80"/>
      <c r="F270" s="80"/>
      <c r="G270" s="80"/>
      <c r="H270" s="80"/>
      <c r="I270" s="80"/>
      <c r="J270" s="80"/>
      <c r="K270" s="80"/>
      <c r="L270" s="80"/>
    </row>
    <row r="271" spans="1:12">
      <c r="A271" s="80"/>
      <c r="B271" s="80"/>
      <c r="C271" s="80"/>
      <c r="D271" s="80"/>
      <c r="E271" s="80"/>
      <c r="F271" s="80"/>
      <c r="G271" s="80"/>
      <c r="H271" s="80"/>
      <c r="I271" s="80"/>
      <c r="J271" s="80"/>
      <c r="K271" s="80"/>
      <c r="L271" s="80"/>
    </row>
    <row r="272" spans="1:12">
      <c r="A272" s="80"/>
      <c r="B272" s="80"/>
      <c r="C272" s="80"/>
      <c r="D272" s="80"/>
      <c r="E272" s="80"/>
      <c r="F272" s="80"/>
      <c r="G272" s="80"/>
      <c r="H272" s="80"/>
      <c r="I272" s="80"/>
      <c r="J272" s="80"/>
      <c r="K272" s="80"/>
      <c r="L272" s="80"/>
    </row>
    <row r="273" spans="1:12">
      <c r="A273" s="80"/>
      <c r="B273" s="80"/>
      <c r="C273" s="80"/>
      <c r="D273" s="80"/>
      <c r="E273" s="80"/>
      <c r="F273" s="80"/>
      <c r="G273" s="80"/>
      <c r="H273" s="80"/>
      <c r="I273" s="80"/>
      <c r="J273" s="80"/>
      <c r="K273" s="80"/>
      <c r="L273" s="80"/>
    </row>
    <row r="274" spans="1:12">
      <c r="A274" s="80"/>
      <c r="B274" s="80"/>
      <c r="C274" s="80"/>
      <c r="D274" s="80"/>
      <c r="E274" s="80"/>
      <c r="F274" s="80"/>
      <c r="G274" s="80"/>
      <c r="H274" s="80"/>
      <c r="I274" s="80"/>
      <c r="J274" s="80"/>
      <c r="K274" s="80"/>
      <c r="L274" s="80"/>
    </row>
    <row r="275" spans="1:12">
      <c r="A275" s="80"/>
      <c r="B275" s="80"/>
      <c r="C275" s="80"/>
      <c r="D275" s="80"/>
      <c r="E275" s="80"/>
      <c r="F275" s="80"/>
      <c r="G275" s="80"/>
      <c r="H275" s="80"/>
      <c r="I275" s="80"/>
      <c r="J275" s="80"/>
      <c r="K275" s="80"/>
      <c r="L275" s="80"/>
    </row>
    <row r="276" spans="1:12">
      <c r="A276" s="80"/>
      <c r="B276" s="80"/>
      <c r="C276" s="80"/>
      <c r="D276" s="80"/>
      <c r="E276" s="80"/>
      <c r="F276" s="80"/>
      <c r="G276" s="80"/>
      <c r="H276" s="80"/>
      <c r="I276" s="80"/>
      <c r="J276" s="80"/>
      <c r="K276" s="80"/>
      <c r="L276" s="80"/>
    </row>
    <row r="277" spans="1:12">
      <c r="A277" s="80"/>
      <c r="B277" s="80"/>
      <c r="C277" s="80"/>
      <c r="D277" s="80"/>
      <c r="E277" s="80"/>
      <c r="F277" s="80"/>
      <c r="G277" s="80"/>
      <c r="H277" s="80"/>
      <c r="I277" s="80"/>
      <c r="J277" s="80"/>
      <c r="K277" s="80"/>
      <c r="L277" s="80"/>
    </row>
    <row r="278" spans="1:12">
      <c r="A278" s="80"/>
      <c r="B278" s="80"/>
      <c r="C278" s="80"/>
      <c r="D278" s="80"/>
      <c r="E278" s="80"/>
      <c r="F278" s="80"/>
      <c r="G278" s="80"/>
      <c r="H278" s="80"/>
      <c r="I278" s="80"/>
      <c r="J278" s="80"/>
      <c r="K278" s="80"/>
      <c r="L278" s="80"/>
    </row>
    <row r="279" spans="1:12">
      <c r="A279" s="80"/>
      <c r="B279" s="80"/>
      <c r="C279" s="80"/>
      <c r="D279" s="80"/>
      <c r="E279" s="80"/>
      <c r="F279" s="80"/>
      <c r="G279" s="80"/>
      <c r="H279" s="80"/>
      <c r="I279" s="80"/>
      <c r="J279" s="80"/>
      <c r="K279" s="80"/>
      <c r="L279" s="80"/>
    </row>
    <row r="280" spans="1:12">
      <c r="A280" s="80"/>
      <c r="B280" s="80"/>
      <c r="C280" s="80"/>
      <c r="D280" s="80"/>
      <c r="E280" s="80"/>
      <c r="F280" s="80"/>
      <c r="G280" s="80"/>
      <c r="H280" s="80"/>
      <c r="I280" s="80"/>
      <c r="J280" s="80"/>
      <c r="K280" s="80"/>
      <c r="L280" s="80"/>
    </row>
    <row r="281" spans="1:12">
      <c r="A281" s="80"/>
      <c r="B281" s="80"/>
      <c r="C281" s="80"/>
      <c r="D281" s="80"/>
      <c r="E281" s="80"/>
      <c r="F281" s="80"/>
      <c r="G281" s="80"/>
      <c r="H281" s="80"/>
      <c r="I281" s="80"/>
      <c r="J281" s="80"/>
      <c r="K281" s="80"/>
      <c r="L281" s="80"/>
    </row>
    <row r="282" spans="1:12">
      <c r="A282" s="80"/>
      <c r="B282" s="80"/>
      <c r="C282" s="80"/>
      <c r="D282" s="80"/>
      <c r="E282" s="80"/>
      <c r="F282" s="80"/>
      <c r="G282" s="80"/>
      <c r="H282" s="80"/>
      <c r="I282" s="80"/>
      <c r="J282" s="80"/>
      <c r="K282" s="80"/>
      <c r="L282" s="80"/>
    </row>
    <row r="283" spans="1:12">
      <c r="A283" s="80"/>
      <c r="B283" s="80"/>
      <c r="C283" s="80"/>
      <c r="D283" s="80"/>
      <c r="E283" s="80"/>
      <c r="F283" s="80"/>
      <c r="G283" s="80"/>
      <c r="H283" s="80"/>
      <c r="I283" s="80"/>
      <c r="J283" s="80"/>
      <c r="K283" s="80"/>
      <c r="L283" s="80"/>
    </row>
    <row r="284" spans="1:12">
      <c r="A284" s="80"/>
      <c r="B284" s="80"/>
      <c r="C284" s="80"/>
      <c r="D284" s="80"/>
      <c r="E284" s="80"/>
      <c r="F284" s="80"/>
      <c r="G284" s="80"/>
      <c r="H284" s="80"/>
      <c r="I284" s="80"/>
      <c r="J284" s="80"/>
      <c r="K284" s="80"/>
      <c r="L284" s="80"/>
    </row>
    <row r="285" spans="1:12">
      <c r="A285" s="80"/>
      <c r="B285" s="80"/>
      <c r="C285" s="80"/>
      <c r="D285" s="80"/>
      <c r="E285" s="80"/>
      <c r="F285" s="80"/>
      <c r="G285" s="80"/>
      <c r="H285" s="80"/>
      <c r="I285" s="80"/>
      <c r="J285" s="80"/>
      <c r="K285" s="80"/>
      <c r="L285" s="80"/>
    </row>
    <row r="286" spans="1:12">
      <c r="A286" s="80"/>
      <c r="B286" s="80"/>
      <c r="C286" s="80"/>
      <c r="D286" s="80"/>
      <c r="E286" s="80"/>
      <c r="F286" s="80"/>
      <c r="G286" s="80"/>
      <c r="H286" s="80"/>
      <c r="I286" s="80"/>
      <c r="J286" s="80"/>
      <c r="K286" s="80"/>
      <c r="L286" s="80"/>
    </row>
    <row r="287" spans="1:12">
      <c r="A287" s="80"/>
      <c r="B287" s="80"/>
      <c r="C287" s="80"/>
      <c r="D287" s="80"/>
      <c r="E287" s="80"/>
      <c r="F287" s="80"/>
      <c r="G287" s="80"/>
      <c r="H287" s="80"/>
      <c r="I287" s="80"/>
      <c r="J287" s="80"/>
      <c r="K287" s="80"/>
      <c r="L287" s="80"/>
    </row>
    <row r="288" spans="1:12">
      <c r="A288" s="80"/>
      <c r="B288" s="80"/>
      <c r="C288" s="80"/>
      <c r="D288" s="80"/>
      <c r="E288" s="80"/>
      <c r="F288" s="80"/>
      <c r="G288" s="80"/>
      <c r="H288" s="80"/>
      <c r="I288" s="80"/>
      <c r="J288" s="80"/>
      <c r="K288" s="80"/>
      <c r="L288" s="80"/>
    </row>
    <row r="289" spans="1:12">
      <c r="A289" s="80"/>
      <c r="B289" s="80"/>
      <c r="C289" s="80"/>
      <c r="D289" s="80"/>
      <c r="E289" s="80"/>
      <c r="F289" s="80"/>
      <c r="G289" s="80"/>
      <c r="H289" s="80"/>
      <c r="I289" s="80"/>
      <c r="J289" s="80"/>
      <c r="K289" s="80"/>
      <c r="L289" s="80"/>
    </row>
    <row r="290" spans="1:12">
      <c r="A290" s="80"/>
      <c r="B290" s="80"/>
      <c r="C290" s="80"/>
      <c r="D290" s="80"/>
      <c r="E290" s="80"/>
      <c r="F290" s="80"/>
      <c r="G290" s="80"/>
      <c r="H290" s="80"/>
      <c r="I290" s="80"/>
      <c r="J290" s="80"/>
      <c r="K290" s="80"/>
      <c r="L290" s="80"/>
    </row>
    <row r="291" spans="1:12">
      <c r="A291" s="80"/>
      <c r="B291" s="80"/>
      <c r="C291" s="80"/>
      <c r="D291" s="80"/>
      <c r="E291" s="80"/>
      <c r="F291" s="80"/>
      <c r="G291" s="80"/>
      <c r="H291" s="80"/>
      <c r="I291" s="80"/>
      <c r="J291" s="80"/>
      <c r="K291" s="80"/>
      <c r="L291" s="80"/>
    </row>
    <row r="292" spans="1:12">
      <c r="A292" s="80"/>
      <c r="B292" s="80"/>
      <c r="C292" s="80"/>
      <c r="D292" s="80"/>
      <c r="E292" s="80"/>
      <c r="F292" s="80"/>
      <c r="G292" s="80"/>
      <c r="H292" s="80"/>
      <c r="I292" s="80"/>
      <c r="J292" s="80"/>
      <c r="K292" s="80"/>
      <c r="L292" s="80"/>
    </row>
    <row r="293" spans="1:12">
      <c r="A293" s="80"/>
      <c r="B293" s="80"/>
      <c r="C293" s="80"/>
      <c r="D293" s="80"/>
      <c r="E293" s="80"/>
      <c r="F293" s="80"/>
      <c r="G293" s="80"/>
      <c r="H293" s="80"/>
      <c r="I293" s="80"/>
      <c r="J293" s="80"/>
      <c r="K293" s="80"/>
      <c r="L293" s="80"/>
    </row>
    <row r="294" spans="1:12">
      <c r="A294" s="80"/>
      <c r="B294" s="80"/>
      <c r="C294" s="80"/>
      <c r="D294" s="80"/>
      <c r="E294" s="80"/>
      <c r="F294" s="80"/>
      <c r="G294" s="80"/>
      <c r="H294" s="80"/>
      <c r="I294" s="80"/>
      <c r="J294" s="80"/>
      <c r="K294" s="80"/>
      <c r="L294" s="80"/>
    </row>
    <row r="295" spans="1:12">
      <c r="A295" s="80"/>
      <c r="B295" s="80"/>
      <c r="C295" s="80"/>
      <c r="D295" s="80"/>
      <c r="E295" s="80"/>
      <c r="F295" s="80"/>
      <c r="G295" s="80"/>
      <c r="H295" s="80"/>
      <c r="I295" s="80"/>
      <c r="J295" s="80"/>
      <c r="K295" s="80"/>
      <c r="L295" s="80"/>
    </row>
    <row r="296" spans="1:12">
      <c r="A296" s="80"/>
      <c r="B296" s="80"/>
      <c r="C296" s="80"/>
      <c r="D296" s="80"/>
      <c r="E296" s="80"/>
      <c r="F296" s="80"/>
      <c r="G296" s="80"/>
      <c r="H296" s="80"/>
      <c r="I296" s="80"/>
      <c r="J296" s="80"/>
      <c r="K296" s="80"/>
      <c r="L296" s="80"/>
    </row>
    <row r="297" spans="1:12">
      <c r="A297" s="80"/>
      <c r="B297" s="80"/>
      <c r="C297" s="80"/>
      <c r="D297" s="80"/>
      <c r="E297" s="80"/>
      <c r="F297" s="80"/>
      <c r="G297" s="80"/>
      <c r="H297" s="80"/>
      <c r="I297" s="80"/>
      <c r="J297" s="80"/>
      <c r="K297" s="80"/>
      <c r="L297" s="80"/>
    </row>
    <row r="298" spans="1:12">
      <c r="A298" s="80"/>
      <c r="B298" s="80"/>
      <c r="C298" s="80"/>
      <c r="D298" s="80"/>
      <c r="E298" s="80"/>
      <c r="F298" s="80"/>
      <c r="G298" s="80"/>
      <c r="H298" s="80"/>
      <c r="I298" s="80"/>
      <c r="J298" s="80"/>
      <c r="K298" s="80"/>
      <c r="L298" s="80"/>
    </row>
    <row r="299" spans="1:12">
      <c r="A299" s="80"/>
      <c r="B299" s="80"/>
      <c r="C299" s="80"/>
      <c r="D299" s="80"/>
      <c r="E299" s="80"/>
      <c r="F299" s="80"/>
      <c r="G299" s="80"/>
      <c r="H299" s="80"/>
      <c r="I299" s="80"/>
      <c r="J299" s="80"/>
      <c r="K299" s="80"/>
      <c r="L299" s="80"/>
    </row>
    <row r="300" spans="1:12">
      <c r="A300" s="80"/>
      <c r="B300" s="80"/>
      <c r="C300" s="80"/>
      <c r="D300" s="80"/>
      <c r="E300" s="80"/>
      <c r="F300" s="80"/>
      <c r="G300" s="80"/>
      <c r="H300" s="80"/>
      <c r="I300" s="80"/>
      <c r="J300" s="80"/>
      <c r="K300" s="80"/>
      <c r="L300" s="80"/>
    </row>
  </sheetData>
  <pageMargins left="0.7" right="0.7" top="0.75" bottom="0.75" header="0.3" footer="0.3"/>
  <pageSetup paperSize="9" scale="3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6708A-FD33-4441-86B8-F027B4CF48FB}">
  <sheetPr codeName="Sheet19"/>
  <dimension ref="A1:G26"/>
  <sheetViews>
    <sheetView showGridLines="0" workbookViewId="0"/>
  </sheetViews>
  <sheetFormatPr defaultRowHeight="15"/>
  <cols>
    <col min="1" max="1" width="21.28515625" style="123" customWidth="1"/>
    <col min="2" max="7" width="12.28515625" style="124" customWidth="1"/>
  </cols>
  <sheetData>
    <row r="1" spans="1:7">
      <c r="A1" s="122" t="s">
        <v>368</v>
      </c>
      <c r="B1" s="122"/>
      <c r="C1" s="122"/>
      <c r="D1" s="122"/>
      <c r="E1" s="122"/>
      <c r="F1" s="122"/>
      <c r="G1" s="122"/>
    </row>
    <row r="2" spans="1:7" ht="25.5" customHeight="1">
      <c r="A2" s="430" t="s">
        <v>118</v>
      </c>
      <c r="B2" s="65" t="s">
        <v>119</v>
      </c>
      <c r="C2" s="65" t="s">
        <v>120</v>
      </c>
      <c r="D2" s="65" t="s">
        <v>121</v>
      </c>
      <c r="E2" s="65" t="s">
        <v>278</v>
      </c>
      <c r="F2" s="65" t="s">
        <v>122</v>
      </c>
      <c r="G2" s="65" t="s">
        <v>123</v>
      </c>
    </row>
    <row r="3" spans="1:7" ht="13.5" customHeight="1">
      <c r="A3" s="430"/>
      <c r="B3" s="65" t="str">
        <f>"(1)"</f>
        <v>(1)</v>
      </c>
      <c r="C3" s="65" t="str">
        <f>"(2)"</f>
        <v>(2)</v>
      </c>
      <c r="D3" s="65" t="str">
        <f>"(3)"</f>
        <v>(3)</v>
      </c>
      <c r="E3" s="65" t="str">
        <f>"(4)"</f>
        <v>(4)</v>
      </c>
      <c r="F3" s="65" t="s">
        <v>124</v>
      </c>
      <c r="G3" s="65" t="s">
        <v>125</v>
      </c>
    </row>
    <row r="4" spans="1:7">
      <c r="A4" s="125" t="s">
        <v>126</v>
      </c>
      <c r="B4" s="233">
        <v>82563.668969999999</v>
      </c>
      <c r="C4" s="234">
        <v>123.95153000000001</v>
      </c>
      <c r="D4" s="234">
        <v>4144.1634599999998</v>
      </c>
      <c r="E4" s="233">
        <v>188659.17715</v>
      </c>
      <c r="F4" s="235">
        <v>43.763399277605721</v>
      </c>
      <c r="G4" s="236">
        <v>3.6243865333044107</v>
      </c>
    </row>
    <row r="5" spans="1:7">
      <c r="A5" s="125" t="s">
        <v>127</v>
      </c>
      <c r="B5" s="233">
        <v>57035.134310000001</v>
      </c>
      <c r="C5" s="234">
        <v>301.41588000000002</v>
      </c>
      <c r="D5" s="234">
        <v>10248.345230000001</v>
      </c>
      <c r="E5" s="233">
        <v>172596.31028999999</v>
      </c>
      <c r="F5" s="235">
        <v>33.045396054045625</v>
      </c>
      <c r="G5" s="236">
        <v>9.0172698507916778</v>
      </c>
    </row>
    <row r="6" spans="1:7">
      <c r="A6" s="125" t="s">
        <v>128</v>
      </c>
      <c r="B6" s="233">
        <v>60683.358390000001</v>
      </c>
      <c r="C6" s="234">
        <v>181.65298999999999</v>
      </c>
      <c r="D6" s="234">
        <v>2242.0520000000001</v>
      </c>
      <c r="E6" s="233">
        <v>173603.2683</v>
      </c>
      <c r="F6" s="235">
        <v>34.955193519245512</v>
      </c>
      <c r="G6" s="236">
        <v>2.1425108749098145</v>
      </c>
    </row>
    <row r="7" spans="1:7">
      <c r="A7" s="125" t="s">
        <v>129</v>
      </c>
      <c r="B7" s="233">
        <v>31907.039800000002</v>
      </c>
      <c r="C7" s="234">
        <v>86.269600000000011</v>
      </c>
      <c r="D7" s="234">
        <v>2466.6732000000002</v>
      </c>
      <c r="E7" s="233">
        <v>218507.81271000003</v>
      </c>
      <c r="F7" s="235">
        <v>14.602242091154194</v>
      </c>
      <c r="G7" s="236">
        <v>1.7166392239286759</v>
      </c>
    </row>
    <row r="8" spans="1:7">
      <c r="A8" s="125" t="s">
        <v>130</v>
      </c>
      <c r="B8" s="233">
        <v>66048.922000000006</v>
      </c>
      <c r="C8" s="234">
        <v>420.76378999999997</v>
      </c>
      <c r="D8" s="234">
        <v>3733.75</v>
      </c>
      <c r="E8" s="233">
        <v>205429.22784000004</v>
      </c>
      <c r="F8" s="235">
        <v>32.151667362271667</v>
      </c>
      <c r="G8" s="236">
        <v>3.2888123065759625</v>
      </c>
    </row>
    <row r="9" spans="1:7">
      <c r="A9" s="125" t="s">
        <v>131</v>
      </c>
      <c r="B9" s="233">
        <v>61091.737850000005</v>
      </c>
      <c r="C9" s="234">
        <v>163.38495999999998</v>
      </c>
      <c r="D9" s="234">
        <v>6838.6318000000001</v>
      </c>
      <c r="E9" s="233">
        <v>216088.17883000011</v>
      </c>
      <c r="F9" s="235">
        <v>28.271670473034906</v>
      </c>
      <c r="G9" s="236">
        <v>4.7038995138370492</v>
      </c>
    </row>
    <row r="10" spans="1:7">
      <c r="A10" s="125" t="s">
        <v>132</v>
      </c>
      <c r="B10" s="233">
        <v>84716.309210000007</v>
      </c>
      <c r="C10" s="234">
        <v>497.00745999999998</v>
      </c>
      <c r="D10" s="234">
        <v>7620.5323399999997</v>
      </c>
      <c r="E10" s="233">
        <v>246684.69267999995</v>
      </c>
      <c r="F10" s="235">
        <v>34.341940024586052</v>
      </c>
      <c r="G10" s="236">
        <v>5.1669096438118709</v>
      </c>
    </row>
    <row r="11" spans="1:7">
      <c r="A11" s="125" t="s">
        <v>133</v>
      </c>
      <c r="B11" s="233">
        <v>84452.035069999998</v>
      </c>
      <c r="C11" s="234">
        <v>48.630019999999995</v>
      </c>
      <c r="D11" s="234">
        <v>5346.0945000000002</v>
      </c>
      <c r="E11" s="233">
        <v>234348.53187999994</v>
      </c>
      <c r="F11" s="235">
        <v>36.036937971194263</v>
      </c>
      <c r="G11" s="236">
        <v>3.6967675329835199</v>
      </c>
    </row>
    <row r="12" spans="1:7">
      <c r="A12" s="225" t="s">
        <v>3</v>
      </c>
      <c r="B12" s="237">
        <v>528498.2056000001</v>
      </c>
      <c r="C12" s="238">
        <v>1823.0762299999999</v>
      </c>
      <c r="D12" s="238">
        <v>42640.242530000003</v>
      </c>
      <c r="E12" s="237">
        <v>1655917.1996800001</v>
      </c>
      <c r="F12" s="239">
        <v>31.915738643341008</v>
      </c>
      <c r="G12" s="240">
        <v>4.1368405913235584</v>
      </c>
    </row>
    <row r="13" spans="1:7" ht="22.5" customHeight="1">
      <c r="A13" s="438" t="s">
        <v>134</v>
      </c>
      <c r="B13" s="439"/>
      <c r="C13" s="439"/>
      <c r="D13" s="439"/>
      <c r="E13" s="440" t="s">
        <v>135</v>
      </c>
      <c r="F13" s="440"/>
      <c r="G13" s="440"/>
    </row>
    <row r="18" spans="2:5">
      <c r="B18" s="123"/>
      <c r="D18" s="123"/>
      <c r="E18" s="123"/>
    </row>
    <row r="19" spans="2:5">
      <c r="B19" s="123"/>
      <c r="D19" s="123"/>
      <c r="E19" s="123"/>
    </row>
    <row r="20" spans="2:5">
      <c r="B20" s="123"/>
      <c r="D20" s="123"/>
      <c r="E20" s="123"/>
    </row>
    <row r="21" spans="2:5">
      <c r="B21" s="123"/>
      <c r="D21" s="123"/>
      <c r="E21" s="123"/>
    </row>
    <row r="22" spans="2:5">
      <c r="B22" s="123"/>
      <c r="D22" s="123"/>
      <c r="E22" s="123"/>
    </row>
    <row r="23" spans="2:5">
      <c r="B23" s="123"/>
      <c r="D23" s="123"/>
      <c r="E23" s="123"/>
    </row>
    <row r="24" spans="2:5">
      <c r="B24" s="123"/>
      <c r="D24" s="123"/>
      <c r="E24" s="123"/>
    </row>
    <row r="25" spans="2:5">
      <c r="B25" s="123"/>
      <c r="D25" s="123"/>
      <c r="E25" s="123"/>
    </row>
    <row r="26" spans="2:5">
      <c r="B26" s="123"/>
      <c r="C26" s="123"/>
      <c r="D26" s="123"/>
      <c r="E26" s="123"/>
    </row>
  </sheetData>
  <mergeCells count="3">
    <mergeCell ref="A2:A3"/>
    <mergeCell ref="A13:D13"/>
    <mergeCell ref="E13:G13"/>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5BD66-37DC-452D-B568-2E38895AEFE2}">
  <sheetPr codeName="Sheet20"/>
  <dimension ref="A1:L21"/>
  <sheetViews>
    <sheetView showGridLines="0" zoomScaleNormal="100" workbookViewId="0">
      <selection sqref="A1:J1"/>
    </sheetView>
  </sheetViews>
  <sheetFormatPr defaultColWidth="8.85546875" defaultRowHeight="15"/>
  <cols>
    <col min="1" max="1" width="24.42578125" style="11" customWidth="1"/>
    <col min="2" max="2" width="8.7109375" style="127" bestFit="1" customWidth="1"/>
    <col min="3" max="3" width="11.7109375" style="127" bestFit="1" customWidth="1"/>
    <col min="4" max="4" width="10.5703125" style="126" bestFit="1" customWidth="1"/>
    <col min="5" max="6" width="1.28515625" style="11" customWidth="1"/>
    <col min="7" max="7" width="24.42578125" style="11" customWidth="1"/>
    <col min="8" max="8" width="8.7109375" style="11" bestFit="1" customWidth="1"/>
    <col min="9" max="9" width="11.7109375" style="11" bestFit="1" customWidth="1"/>
    <col min="10" max="10" width="10.5703125" style="11" bestFit="1" customWidth="1"/>
    <col min="11" max="11" width="6" style="126" customWidth="1"/>
    <col min="12" max="12" width="12.5703125" style="11" bestFit="1" customWidth="1"/>
    <col min="13" max="16384" width="8.85546875" style="5"/>
  </cols>
  <sheetData>
    <row r="1" spans="1:11">
      <c r="A1" s="407" t="s">
        <v>367</v>
      </c>
      <c r="B1" s="407"/>
      <c r="C1" s="407"/>
      <c r="D1" s="407"/>
      <c r="E1" s="407"/>
      <c r="F1" s="407"/>
      <c r="G1" s="407"/>
      <c r="H1" s="407"/>
      <c r="I1" s="407"/>
      <c r="J1" s="407"/>
      <c r="K1" s="243"/>
    </row>
    <row r="2" spans="1:11" ht="30" customHeight="1">
      <c r="A2" s="129" t="s">
        <v>1</v>
      </c>
      <c r="B2" s="130" t="s">
        <v>136</v>
      </c>
      <c r="C2" s="131" t="s">
        <v>137</v>
      </c>
      <c r="D2" s="132" t="s">
        <v>138</v>
      </c>
      <c r="E2" s="132"/>
      <c r="F2" s="133"/>
      <c r="G2" s="129" t="s">
        <v>1</v>
      </c>
      <c r="H2" s="130" t="s">
        <v>136</v>
      </c>
      <c r="I2" s="131" t="s">
        <v>137</v>
      </c>
      <c r="J2" s="132" t="s">
        <v>138</v>
      </c>
      <c r="K2" s="243"/>
    </row>
    <row r="3" spans="1:11" ht="14.45" customHeight="1">
      <c r="A3" s="249" t="s">
        <v>283</v>
      </c>
      <c r="B3" s="250">
        <v>59.998732141047249</v>
      </c>
      <c r="C3" s="251">
        <v>0</v>
      </c>
      <c r="D3" s="252">
        <v>0</v>
      </c>
      <c r="E3" s="249"/>
      <c r="F3" s="254"/>
      <c r="G3" s="248" t="s">
        <v>284</v>
      </c>
      <c r="H3" s="245">
        <v>82.814378346702412</v>
      </c>
      <c r="I3" s="134">
        <v>9460.8700000000008</v>
      </c>
      <c r="J3" s="135">
        <v>1.1407189173351207</v>
      </c>
    </row>
    <row r="4" spans="1:11" ht="14.45" customHeight="1">
      <c r="A4" s="244" t="s">
        <v>285</v>
      </c>
      <c r="B4" s="245">
        <v>73.608844496285613</v>
      </c>
      <c r="C4" s="246">
        <v>552.5</v>
      </c>
      <c r="D4" s="247">
        <v>0.68044222481428074</v>
      </c>
      <c r="E4" s="248"/>
      <c r="F4" s="255"/>
      <c r="G4" s="253" t="s">
        <v>314</v>
      </c>
      <c r="H4" s="250">
        <v>1530.8803782961072</v>
      </c>
      <c r="I4" s="136">
        <v>17723.84</v>
      </c>
      <c r="J4" s="137">
        <v>73.544018914805363</v>
      </c>
    </row>
    <row r="5" spans="1:11" ht="14.45" customHeight="1">
      <c r="A5" s="253" t="s">
        <v>313</v>
      </c>
      <c r="B5" s="250">
        <v>117.15266439902952</v>
      </c>
      <c r="C5" s="251">
        <v>11491.59</v>
      </c>
      <c r="D5" s="252">
        <v>2.857633219951476</v>
      </c>
      <c r="E5" s="249"/>
      <c r="F5" s="254"/>
      <c r="G5" s="248" t="s">
        <v>286</v>
      </c>
      <c r="H5" s="245">
        <v>62.105325019373581</v>
      </c>
      <c r="I5" s="134">
        <v>281.58</v>
      </c>
      <c r="J5" s="135">
        <v>0.10526625096867903</v>
      </c>
    </row>
    <row r="6" spans="1:11" ht="14.45" customHeight="1">
      <c r="A6" s="249" t="s">
        <v>287</v>
      </c>
      <c r="B6" s="250">
        <v>67.58255573773468</v>
      </c>
      <c r="C6" s="251">
        <v>3197.61</v>
      </c>
      <c r="D6" s="252">
        <v>0.37912778688673399</v>
      </c>
      <c r="E6" s="249"/>
      <c r="F6" s="255"/>
      <c r="G6" s="253" t="s">
        <v>315</v>
      </c>
      <c r="H6" s="250">
        <v>810.67026639045241</v>
      </c>
      <c r="I6" s="136">
        <v>13324.03</v>
      </c>
      <c r="J6" s="137">
        <v>37.533513319522619</v>
      </c>
    </row>
    <row r="7" spans="1:11" ht="14.45" customHeight="1">
      <c r="A7" s="249" t="s">
        <v>288</v>
      </c>
      <c r="B7" s="250">
        <v>313.49914169309619</v>
      </c>
      <c r="C7" s="251">
        <v>123483.48</v>
      </c>
      <c r="D7" s="252">
        <v>12.67495708465481</v>
      </c>
      <c r="E7" s="249"/>
      <c r="F7" s="255"/>
      <c r="G7" s="249" t="s">
        <v>289</v>
      </c>
      <c r="H7" s="250">
        <v>70.196372313168524</v>
      </c>
      <c r="I7" s="136">
        <v>3036.54</v>
      </c>
      <c r="J7" s="137">
        <v>0.50981861565842623</v>
      </c>
    </row>
    <row r="8" spans="1:11" ht="14.45" customHeight="1">
      <c r="A8" s="248" t="s">
        <v>290</v>
      </c>
      <c r="B8" s="245">
        <v>99.655872645227888</v>
      </c>
      <c r="C8" s="246">
        <v>3391.8</v>
      </c>
      <c r="D8" s="247">
        <v>1.9827936322613944</v>
      </c>
      <c r="E8" s="248"/>
      <c r="F8" s="254"/>
      <c r="G8" s="244" t="s">
        <v>291</v>
      </c>
      <c r="H8" s="245">
        <v>1595.8293608890028</v>
      </c>
      <c r="I8" s="134">
        <v>37727.74</v>
      </c>
      <c r="J8" s="135">
        <v>76.791468044450141</v>
      </c>
    </row>
    <row r="9" spans="1:11" ht="14.45" customHeight="1">
      <c r="A9" s="249" t="s">
        <v>292</v>
      </c>
      <c r="B9" s="250">
        <v>94.720015674350705</v>
      </c>
      <c r="C9" s="251">
        <v>24993.24</v>
      </c>
      <c r="D9" s="252">
        <v>1.7360007837175353</v>
      </c>
      <c r="E9" s="249"/>
      <c r="F9" s="255"/>
      <c r="G9" s="249" t="s">
        <v>293</v>
      </c>
      <c r="H9" s="250">
        <v>69.873685914594915</v>
      </c>
      <c r="I9" s="136">
        <v>521.48</v>
      </c>
      <c r="J9" s="137">
        <v>0.49368429572974581</v>
      </c>
    </row>
    <row r="10" spans="1:11" ht="14.45" customHeight="1">
      <c r="A10" s="249" t="s">
        <v>294</v>
      </c>
      <c r="B10" s="250">
        <v>70.99057708629563</v>
      </c>
      <c r="C10" s="251">
        <v>957.21</v>
      </c>
      <c r="D10" s="252">
        <v>0.54952885431478149</v>
      </c>
      <c r="E10" s="249"/>
      <c r="F10" s="254"/>
      <c r="G10" s="248" t="s">
        <v>2</v>
      </c>
      <c r="H10" s="245">
        <v>153.35492274141799</v>
      </c>
      <c r="I10" s="134">
        <v>17053.419999999998</v>
      </c>
      <c r="J10" s="135">
        <v>4.6677461370708997</v>
      </c>
    </row>
    <row r="11" spans="1:11" ht="14.45" customHeight="1">
      <c r="A11" s="249" t="s">
        <v>295</v>
      </c>
      <c r="B11" s="250">
        <v>84.081840490204456</v>
      </c>
      <c r="C11" s="251">
        <v>3462.59</v>
      </c>
      <c r="D11" s="252">
        <v>1.2040920245102229</v>
      </c>
      <c r="E11" s="249"/>
      <c r="F11" s="255"/>
      <c r="G11" s="249" t="s">
        <v>296</v>
      </c>
      <c r="H11" s="250">
        <v>86.951911699427143</v>
      </c>
      <c r="I11" s="136">
        <v>973.29</v>
      </c>
      <c r="J11" s="137">
        <v>1.3475955849713572</v>
      </c>
    </row>
    <row r="12" spans="1:11" ht="14.45" customHeight="1">
      <c r="A12" s="248" t="s">
        <v>297</v>
      </c>
      <c r="B12" s="245">
        <v>94.844176536899809</v>
      </c>
      <c r="C12" s="246">
        <v>1022.8</v>
      </c>
      <c r="D12" s="247">
        <v>1.7422088268449905</v>
      </c>
      <c r="E12" s="248"/>
      <c r="F12" s="255"/>
      <c r="G12" s="249" t="s">
        <v>298</v>
      </c>
      <c r="H12" s="250">
        <v>173.00146041018479</v>
      </c>
      <c r="I12" s="136">
        <v>622.88</v>
      </c>
      <c r="J12" s="137">
        <v>5.6500730205092395</v>
      </c>
    </row>
    <row r="13" spans="1:11" ht="14.45" customHeight="1">
      <c r="A13" s="249" t="s">
        <v>299</v>
      </c>
      <c r="B13" s="250">
        <v>226.96543135736121</v>
      </c>
      <c r="C13" s="251">
        <v>124572.65</v>
      </c>
      <c r="D13" s="252">
        <v>8.3482715678680606</v>
      </c>
      <c r="E13" s="249"/>
      <c r="F13" s="254"/>
      <c r="G13" s="248" t="s">
        <v>300</v>
      </c>
      <c r="H13" s="245">
        <v>314.27137173328663</v>
      </c>
      <c r="I13" s="134">
        <v>10923.26</v>
      </c>
      <c r="J13" s="135">
        <v>12.713568586664332</v>
      </c>
    </row>
    <row r="14" spans="1:11" ht="14.45" customHeight="1">
      <c r="A14" s="249" t="s">
        <v>301</v>
      </c>
      <c r="B14" s="250">
        <v>69.33667958837745</v>
      </c>
      <c r="C14" s="251">
        <v>1575.9</v>
      </c>
      <c r="D14" s="252">
        <v>0.4668339794188725</v>
      </c>
      <c r="E14" s="249"/>
      <c r="F14" s="254"/>
      <c r="G14" s="244" t="s">
        <v>302</v>
      </c>
      <c r="H14" s="245">
        <v>68.594904089042316</v>
      </c>
      <c r="I14" s="134">
        <v>1974.65</v>
      </c>
      <c r="J14" s="135">
        <v>0.42974520445211584</v>
      </c>
    </row>
    <row r="15" spans="1:11" ht="14.45" customHeight="1">
      <c r="A15" s="249" t="s">
        <v>303</v>
      </c>
      <c r="B15" s="250">
        <v>72.892852573045957</v>
      </c>
      <c r="C15" s="251">
        <v>1045.4000000000001</v>
      </c>
      <c r="D15" s="252">
        <v>0.64464262865229793</v>
      </c>
      <c r="E15" s="249"/>
      <c r="F15" s="254"/>
      <c r="G15" s="248" t="s">
        <v>304</v>
      </c>
      <c r="H15" s="245">
        <v>252.71585094022902</v>
      </c>
      <c r="I15" s="134">
        <v>4355.75</v>
      </c>
      <c r="J15" s="135">
        <v>9.6357925470114516</v>
      </c>
    </row>
    <row r="16" spans="1:11" ht="14.45" customHeight="1">
      <c r="A16" s="244" t="s">
        <v>305</v>
      </c>
      <c r="B16" s="245">
        <v>588.59999012978847</v>
      </c>
      <c r="C16" s="246">
        <v>21904.03</v>
      </c>
      <c r="D16" s="247">
        <v>26.429999506489423</v>
      </c>
      <c r="E16" s="248"/>
      <c r="F16" s="254"/>
      <c r="G16" s="248" t="s">
        <v>306</v>
      </c>
      <c r="H16" s="245">
        <v>61.923190617548642</v>
      </c>
      <c r="I16" s="134">
        <v>43.2</v>
      </c>
      <c r="J16" s="135">
        <v>9.6159530877432078E-2</v>
      </c>
    </row>
    <row r="17" spans="1:10" ht="14.45" customHeight="1">
      <c r="A17" s="248" t="s">
        <v>307</v>
      </c>
      <c r="B17" s="245">
        <v>106.98168240837408</v>
      </c>
      <c r="C17" s="246">
        <v>4286.12</v>
      </c>
      <c r="D17" s="247">
        <v>2.3490841204187043</v>
      </c>
      <c r="E17" s="248"/>
      <c r="F17" s="255"/>
      <c r="G17" s="249" t="s">
        <v>308</v>
      </c>
      <c r="H17" s="250">
        <v>79.927468381729611</v>
      </c>
      <c r="I17" s="136">
        <v>2971.14</v>
      </c>
      <c r="J17" s="137">
        <v>0.99637341908648058</v>
      </c>
    </row>
    <row r="18" spans="1:10" ht="14.45" customHeight="1">
      <c r="A18" s="248" t="s">
        <v>309</v>
      </c>
      <c r="B18" s="245">
        <v>82.174027600286564</v>
      </c>
      <c r="C18" s="246">
        <v>13102.15</v>
      </c>
      <c r="D18" s="247">
        <v>1.1087013800143282</v>
      </c>
      <c r="E18" s="248"/>
      <c r="F18" s="254"/>
      <c r="G18" s="244" t="s">
        <v>310</v>
      </c>
      <c r="H18" s="245">
        <v>370.3948901900402</v>
      </c>
      <c r="I18" s="134">
        <v>16319.48</v>
      </c>
      <c r="J18" s="135">
        <v>15.519744509502011</v>
      </c>
    </row>
    <row r="19" spans="1:10" ht="14.45" customHeight="1">
      <c r="A19" s="248" t="s">
        <v>311</v>
      </c>
      <c r="B19" s="245">
        <v>210.41607322780052</v>
      </c>
      <c r="C19" s="246">
        <v>9515.5</v>
      </c>
      <c r="D19" s="247">
        <v>7.5208036613900262</v>
      </c>
      <c r="E19" s="248"/>
      <c r="F19" s="255"/>
      <c r="G19" s="249" t="s">
        <v>312</v>
      </c>
      <c r="H19" s="250">
        <v>124.73403026766303</v>
      </c>
      <c r="I19" s="136">
        <v>3426.34</v>
      </c>
      <c r="J19" s="137">
        <v>3.2367015133831516</v>
      </c>
    </row>
    <row r="20" spans="1:10" ht="66.599999999999994" customHeight="1">
      <c r="A20" s="441" t="s">
        <v>316</v>
      </c>
      <c r="B20" s="441"/>
      <c r="C20" s="441"/>
      <c r="D20" s="441"/>
      <c r="E20" s="441"/>
      <c r="F20" s="441"/>
      <c r="G20" s="441"/>
      <c r="H20" s="441"/>
      <c r="I20" s="441"/>
      <c r="J20" s="441"/>
    </row>
    <row r="21" spans="1:10">
      <c r="A21" s="8"/>
      <c r="C21" s="126"/>
      <c r="D21" s="11"/>
      <c r="I21" s="126"/>
      <c r="J21" s="128" t="s">
        <v>140</v>
      </c>
    </row>
  </sheetData>
  <mergeCells count="2">
    <mergeCell ref="A20:J20"/>
    <mergeCell ref="A1:J1"/>
  </mergeCells>
  <pageMargins left="0.7" right="0.7" top="0.75" bottom="0.75" header="0.3" footer="0.3"/>
  <pageSetup paperSize="9" orientation="portrait"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47135-AE51-417D-A839-7C5EE3C6CC19}">
  <dimension ref="A1:G2558"/>
  <sheetViews>
    <sheetView showGridLines="0" zoomScaleNormal="100" workbookViewId="0">
      <selection activeCell="R42" sqref="R42"/>
    </sheetView>
  </sheetViews>
  <sheetFormatPr defaultColWidth="9.140625" defaultRowHeight="12.75"/>
  <cols>
    <col min="1" max="1" width="41.28515625" style="312" customWidth="1"/>
    <col min="2" max="2" width="9.42578125" style="312" customWidth="1"/>
    <col min="3" max="4" width="9.5703125" style="322" customWidth="1"/>
    <col min="5" max="6" width="9.140625" style="322"/>
    <col min="7" max="16384" width="9.140625" style="312"/>
  </cols>
  <sheetData>
    <row r="1" spans="1:7">
      <c r="A1" s="311" t="s">
        <v>256</v>
      </c>
    </row>
    <row r="2" spans="1:7">
      <c r="A2" s="313"/>
      <c r="B2" s="314"/>
      <c r="C2" s="323"/>
      <c r="D2" s="323"/>
      <c r="E2" s="323"/>
    </row>
    <row r="3" spans="1:7" ht="4.1500000000000004" customHeight="1">
      <c r="A3" s="329"/>
      <c r="B3" s="327"/>
      <c r="C3" s="324">
        <v>1</v>
      </c>
      <c r="D3" s="324">
        <v>4</v>
      </c>
      <c r="E3" s="324">
        <v>4</v>
      </c>
    </row>
    <row r="4" spans="1:7" ht="11.85" customHeight="1">
      <c r="A4" s="315" t="s">
        <v>339</v>
      </c>
      <c r="B4" s="328">
        <v>7</v>
      </c>
      <c r="C4" s="324">
        <v>1</v>
      </c>
      <c r="D4" s="324">
        <v>4</v>
      </c>
      <c r="E4" s="324">
        <v>4</v>
      </c>
      <c r="G4" s="330" t="s">
        <v>276</v>
      </c>
    </row>
    <row r="5" spans="1:7" ht="11.85" customHeight="1">
      <c r="A5" s="315" t="s">
        <v>340</v>
      </c>
      <c r="B5" s="328">
        <v>4</v>
      </c>
      <c r="C5" s="324">
        <v>1</v>
      </c>
      <c r="D5" s="324">
        <v>4</v>
      </c>
      <c r="E5" s="324">
        <v>4</v>
      </c>
    </row>
    <row r="6" spans="1:7" ht="11.85" customHeight="1">
      <c r="A6" s="315" t="s">
        <v>247</v>
      </c>
      <c r="B6" s="328">
        <v>1.9</v>
      </c>
      <c r="C6" s="324">
        <v>1</v>
      </c>
      <c r="D6" s="324">
        <v>4</v>
      </c>
      <c r="E6" s="324">
        <v>4</v>
      </c>
    </row>
    <row r="7" spans="1:7" ht="11.85" customHeight="1">
      <c r="A7" s="315" t="s">
        <v>248</v>
      </c>
      <c r="B7" s="328">
        <v>1.4</v>
      </c>
      <c r="C7" s="324">
        <v>1</v>
      </c>
      <c r="D7" s="324">
        <v>4</v>
      </c>
      <c r="E7" s="324">
        <v>4</v>
      </c>
    </row>
    <row r="8" spans="1:7" ht="11.85" customHeight="1">
      <c r="A8" s="315" t="s">
        <v>249</v>
      </c>
      <c r="B8" s="328">
        <v>0.4</v>
      </c>
      <c r="C8" s="324">
        <v>1</v>
      </c>
      <c r="D8" s="324">
        <v>4</v>
      </c>
      <c r="E8" s="324">
        <v>4</v>
      </c>
    </row>
    <row r="9" spans="1:7" ht="11.85" customHeight="1">
      <c r="A9" s="315" t="s">
        <v>250</v>
      </c>
      <c r="B9" s="328">
        <v>0.83</v>
      </c>
      <c r="C9" s="324">
        <v>1</v>
      </c>
      <c r="D9" s="324">
        <v>4</v>
      </c>
      <c r="E9" s="324">
        <v>4</v>
      </c>
    </row>
    <row r="10" spans="1:7" ht="11.85" customHeight="1">
      <c r="A10" s="315" t="s">
        <v>251</v>
      </c>
      <c r="B10" s="328">
        <v>1.1981153569580012</v>
      </c>
      <c r="C10" s="324">
        <v>1</v>
      </c>
      <c r="D10" s="324">
        <v>4</v>
      </c>
      <c r="E10" s="324">
        <v>4</v>
      </c>
    </row>
    <row r="11" spans="1:7" ht="11.85" customHeight="1">
      <c r="A11" s="315" t="s">
        <v>252</v>
      </c>
      <c r="B11" s="328">
        <v>1.6497370647195042</v>
      </c>
      <c r="C11" s="324">
        <v>1</v>
      </c>
      <c r="D11" s="324">
        <v>4</v>
      </c>
      <c r="E11" s="324">
        <v>4</v>
      </c>
    </row>
    <row r="12" spans="1:7" ht="11.85" customHeight="1">
      <c r="A12" s="315" t="s">
        <v>253</v>
      </c>
      <c r="B12" s="328">
        <v>4.858228919854187</v>
      </c>
      <c r="C12" s="324">
        <v>1</v>
      </c>
      <c r="D12" s="324">
        <v>4</v>
      </c>
      <c r="E12" s="324">
        <v>4</v>
      </c>
    </row>
    <row r="13" spans="1:7" ht="11.85" customHeight="1">
      <c r="A13" s="315" t="s">
        <v>272</v>
      </c>
      <c r="B13" s="328">
        <v>5.1726435461118774</v>
      </c>
      <c r="C13" s="324">
        <v>1</v>
      </c>
      <c r="D13" s="324">
        <v>4</v>
      </c>
      <c r="E13" s="324">
        <v>4</v>
      </c>
    </row>
    <row r="14" spans="1:7" ht="11.85" customHeight="1">
      <c r="A14" s="316" t="s">
        <v>254</v>
      </c>
      <c r="B14" s="328">
        <v>4.2112790812321075</v>
      </c>
      <c r="C14" s="324">
        <v>1</v>
      </c>
      <c r="D14" s="324">
        <v>4</v>
      </c>
      <c r="E14" s="324">
        <v>4</v>
      </c>
    </row>
    <row r="15" spans="1:7" ht="11.85" customHeight="1">
      <c r="A15" s="316" t="s">
        <v>255</v>
      </c>
      <c r="B15" s="328">
        <v>4.3475443730568299</v>
      </c>
      <c r="C15" s="324">
        <v>1</v>
      </c>
      <c r="D15" s="324">
        <v>4</v>
      </c>
      <c r="E15" s="324">
        <v>4</v>
      </c>
    </row>
    <row r="16" spans="1:7" ht="11.85" customHeight="1">
      <c r="A16" s="315" t="s">
        <v>341</v>
      </c>
      <c r="B16" s="328">
        <v>5.2540575478546128</v>
      </c>
      <c r="C16" s="324">
        <v>1</v>
      </c>
      <c r="D16" s="324">
        <v>4</v>
      </c>
      <c r="E16" s="324">
        <v>4</v>
      </c>
    </row>
    <row r="17" spans="1:5" ht="11.85" customHeight="1">
      <c r="A17" s="316" t="s">
        <v>342</v>
      </c>
      <c r="B17" s="328">
        <v>5.5884838777291694</v>
      </c>
      <c r="C17" s="324">
        <v>1</v>
      </c>
      <c r="D17" s="324">
        <v>4</v>
      </c>
      <c r="E17" s="324">
        <v>4</v>
      </c>
    </row>
    <row r="18" spans="1:5" ht="11.85" customHeight="1">
      <c r="A18" s="375" t="s">
        <v>343</v>
      </c>
      <c r="B18" s="376">
        <v>5.9204307314822584</v>
      </c>
      <c r="C18" s="324">
        <v>1</v>
      </c>
      <c r="D18" s="324">
        <v>4</v>
      </c>
      <c r="E18" s="324">
        <v>4</v>
      </c>
    </row>
    <row r="19" spans="1:5" ht="2.4500000000000002" customHeight="1">
      <c r="A19" s="316"/>
      <c r="B19" s="328"/>
      <c r="C19" s="324">
        <v>1</v>
      </c>
      <c r="D19" s="324">
        <v>4</v>
      </c>
      <c r="E19" s="324">
        <v>4</v>
      </c>
    </row>
    <row r="20" spans="1:5" ht="11.85" customHeight="1">
      <c r="A20" s="326"/>
      <c r="B20" s="317" t="s">
        <v>48</v>
      </c>
      <c r="E20" s="325"/>
    </row>
    <row r="21" spans="1:5" ht="11.85" customHeight="1"/>
    <row r="22" spans="1:5" ht="11.85" customHeight="1">
      <c r="B22" s="318"/>
    </row>
    <row r="23" spans="1:5" ht="11.85" customHeight="1">
      <c r="A23" s="316"/>
      <c r="B23" s="319"/>
    </row>
    <row r="24" spans="1:5" ht="11.85" customHeight="1">
      <c r="A24" s="316"/>
      <c r="B24" s="319"/>
    </row>
    <row r="25" spans="1:5" ht="11.85" customHeight="1">
      <c r="A25" s="316"/>
      <c r="B25" s="319"/>
    </row>
    <row r="26" spans="1:5" ht="11.85" customHeight="1"/>
    <row r="27" spans="1:5" ht="11.85" customHeight="1"/>
    <row r="28" spans="1:5" ht="11.85" customHeight="1">
      <c r="A28" s="320"/>
    </row>
    <row r="29" spans="1:5" ht="11.85" customHeight="1"/>
    <row r="30" spans="1:5" ht="11.85" customHeight="1"/>
    <row r="31" spans="1:5" ht="11.85" customHeight="1"/>
    <row r="32" spans="1:5" ht="11.85" customHeight="1"/>
    <row r="33" spans="1:1" ht="11.85" customHeight="1"/>
    <row r="34" spans="1:1" ht="11.85" customHeight="1"/>
    <row r="35" spans="1:1" ht="11.85" customHeight="1"/>
    <row r="36" spans="1:1" ht="11.85" customHeight="1"/>
    <row r="37" spans="1:1" ht="11.85" customHeight="1"/>
    <row r="38" spans="1:1" ht="11.85" customHeight="1"/>
    <row r="39" spans="1:1" ht="11.85" customHeight="1"/>
    <row r="40" spans="1:1" ht="11.85" customHeight="1">
      <c r="A40" s="320"/>
    </row>
    <row r="41" spans="1:1" ht="11.85" customHeight="1"/>
    <row r="42" spans="1:1" ht="11.85" customHeight="1"/>
    <row r="43" spans="1:1" ht="11.85" customHeight="1"/>
    <row r="44" spans="1:1" ht="11.85" customHeight="1"/>
    <row r="45" spans="1:1" ht="11.85" customHeight="1"/>
    <row r="46" spans="1:1" ht="11.85" customHeight="1"/>
    <row r="47" spans="1:1" ht="11.85" customHeight="1"/>
    <row r="48" spans="1:1" ht="11.85" customHeight="1">
      <c r="A48" s="321"/>
    </row>
    <row r="49" ht="11.85" customHeight="1"/>
    <row r="50" ht="11.85" customHeight="1"/>
    <row r="51" ht="11.85" customHeight="1"/>
    <row r="52" ht="11.85" customHeight="1"/>
    <row r="53" ht="11.85" customHeight="1"/>
    <row r="54" ht="11.85" customHeight="1"/>
    <row r="55" ht="11.85" customHeight="1"/>
    <row r="56" ht="11.85" customHeight="1"/>
    <row r="57" ht="11.85" customHeight="1"/>
    <row r="58" ht="11.85" customHeight="1"/>
    <row r="59" ht="11.85" customHeight="1"/>
    <row r="60" ht="11.85" customHeight="1"/>
    <row r="61" ht="11.85" customHeight="1"/>
    <row r="62" ht="11.85" customHeight="1"/>
    <row r="63" ht="11.85" customHeight="1"/>
    <row r="64" ht="11.85" customHeight="1"/>
    <row r="65" ht="11.85" customHeight="1"/>
    <row r="66" ht="11.85" customHeight="1"/>
    <row r="67" ht="11.85" customHeight="1"/>
    <row r="68" ht="11.85" customHeight="1"/>
    <row r="69" ht="11.85" customHeight="1"/>
    <row r="70" ht="11.85" customHeight="1"/>
    <row r="71" ht="11.85" customHeight="1"/>
    <row r="72" ht="11.85" customHeight="1"/>
    <row r="73" ht="11.85" customHeight="1"/>
    <row r="74" ht="11.85" customHeight="1"/>
    <row r="75" ht="11.85" customHeight="1"/>
    <row r="76" ht="11.85" customHeight="1"/>
    <row r="77" ht="11.85" customHeight="1"/>
    <row r="78" ht="11.85" customHeight="1"/>
    <row r="79" ht="11.85" customHeight="1"/>
    <row r="80" ht="11.85" customHeight="1"/>
    <row r="81" ht="11.85" customHeight="1"/>
    <row r="82" ht="11.85" customHeight="1"/>
    <row r="83" ht="11.85" customHeight="1"/>
    <row r="84" ht="11.85" customHeight="1"/>
    <row r="85" ht="11.85" customHeight="1"/>
    <row r="86" ht="11.85" customHeight="1"/>
    <row r="87" ht="11.85" customHeight="1"/>
    <row r="88" ht="11.85" customHeight="1"/>
    <row r="89" ht="11.85" customHeight="1"/>
    <row r="90" ht="11.85" customHeight="1"/>
    <row r="91" ht="11.85" customHeight="1"/>
    <row r="92" ht="11.85" customHeight="1"/>
    <row r="93" ht="11.85" customHeight="1"/>
    <row r="94" ht="11.85" customHeight="1"/>
    <row r="95" ht="11.85" customHeight="1"/>
    <row r="96" ht="11.85" customHeight="1"/>
    <row r="97" ht="11.85" customHeight="1"/>
    <row r="98" ht="11.85" customHeight="1"/>
    <row r="99" ht="11.85" customHeight="1"/>
    <row r="100" ht="11.85" customHeight="1"/>
    <row r="101" ht="11.85" customHeight="1"/>
    <row r="102" ht="11.85" customHeight="1"/>
    <row r="103" ht="11.85" customHeight="1"/>
    <row r="104" ht="11.85" customHeight="1"/>
    <row r="105" ht="11.85" customHeight="1"/>
    <row r="106" ht="11.85" customHeight="1"/>
    <row r="107" ht="11.85" customHeight="1"/>
    <row r="108" ht="11.85" customHeight="1"/>
    <row r="109" ht="11.85" customHeight="1"/>
    <row r="110" ht="11.85" customHeight="1"/>
    <row r="111" ht="11.85" customHeight="1"/>
    <row r="112" ht="11.85" customHeight="1"/>
    <row r="113" ht="11.85" customHeight="1"/>
    <row r="114" ht="11.85" customHeight="1"/>
    <row r="115" ht="11.85" customHeight="1"/>
    <row r="116" ht="11.85" customHeight="1"/>
    <row r="117" ht="11.85" customHeight="1"/>
    <row r="118" ht="11.85" customHeight="1"/>
    <row r="119" ht="11.85" customHeight="1"/>
    <row r="120" ht="11.85" customHeight="1"/>
    <row r="121" ht="11.85" customHeight="1"/>
    <row r="122" ht="11.85" customHeight="1"/>
    <row r="123" ht="11.85" customHeight="1"/>
    <row r="124" ht="11.85" customHeight="1"/>
    <row r="125" ht="11.85" customHeight="1"/>
    <row r="126" ht="11.85" customHeight="1"/>
    <row r="127" ht="11.85" customHeight="1"/>
    <row r="128" ht="11.85" customHeight="1"/>
    <row r="129" ht="11.85" customHeight="1"/>
    <row r="130" ht="11.85" customHeight="1"/>
    <row r="131" ht="11.85" customHeight="1"/>
    <row r="132" ht="11.85" customHeight="1"/>
    <row r="133" ht="11.85" customHeight="1"/>
    <row r="134" ht="11.85" customHeight="1"/>
    <row r="135" ht="11.85" customHeight="1"/>
    <row r="136" ht="11.85" customHeight="1"/>
    <row r="137" ht="11.85" customHeight="1"/>
    <row r="138" ht="11.85" customHeight="1"/>
    <row r="139" ht="11.85" customHeight="1"/>
    <row r="140" ht="11.85" customHeight="1"/>
    <row r="141" ht="11.85" customHeight="1"/>
    <row r="142" ht="11.85" customHeight="1"/>
    <row r="143" ht="11.85" customHeight="1"/>
    <row r="144" ht="11.85" customHeight="1"/>
    <row r="145" ht="11.85" customHeight="1"/>
    <row r="146" ht="11.85" customHeight="1"/>
    <row r="147" ht="11.85" customHeight="1"/>
    <row r="148" ht="11.85" customHeight="1"/>
    <row r="149" ht="11.85" customHeight="1"/>
    <row r="150" ht="11.85" customHeight="1"/>
    <row r="151" ht="11.85" customHeight="1"/>
    <row r="152" ht="11.85" customHeight="1"/>
    <row r="153" ht="11.85" customHeight="1"/>
    <row r="154" ht="11.85" customHeight="1"/>
    <row r="155" ht="11.85" customHeight="1"/>
    <row r="156" ht="11.85" customHeight="1"/>
    <row r="157" ht="11.85" customHeight="1"/>
    <row r="158" ht="11.85" customHeight="1"/>
    <row r="159" ht="11.85" customHeight="1"/>
    <row r="160" ht="11.85" customHeight="1"/>
    <row r="161" ht="11.85" customHeight="1"/>
    <row r="162" ht="11.85" customHeight="1"/>
    <row r="163" ht="11.85" customHeight="1"/>
    <row r="164" ht="11.85" customHeight="1"/>
    <row r="165" ht="11.85" customHeight="1"/>
    <row r="166" ht="11.85" customHeight="1"/>
    <row r="167" ht="11.85" customHeight="1"/>
    <row r="168" ht="11.85" customHeight="1"/>
    <row r="169" ht="11.85" customHeight="1"/>
    <row r="170" ht="11.85" customHeight="1"/>
    <row r="171" ht="11.85" customHeight="1"/>
    <row r="172" ht="11.85" customHeight="1"/>
    <row r="173" ht="11.85" customHeight="1"/>
    <row r="174" ht="11.85" customHeight="1"/>
    <row r="175" ht="11.85" customHeight="1"/>
    <row r="176" ht="11.85" customHeight="1"/>
    <row r="177" ht="11.85" customHeight="1"/>
    <row r="178" ht="11.85" customHeight="1"/>
    <row r="179" ht="11.85" customHeight="1"/>
    <row r="180" ht="11.85" customHeight="1"/>
    <row r="181" ht="11.85" customHeight="1"/>
    <row r="182" ht="11.85" customHeight="1"/>
    <row r="183" ht="11.85" customHeight="1"/>
    <row r="184" ht="11.85" customHeight="1"/>
    <row r="185" ht="11.85" customHeight="1"/>
    <row r="186" ht="11.85" customHeight="1"/>
    <row r="187" ht="11.85" customHeight="1"/>
    <row r="188" ht="11.85" customHeight="1"/>
    <row r="189" ht="11.85" customHeight="1"/>
    <row r="190" ht="11.85" customHeight="1"/>
    <row r="191" ht="11.85" customHeight="1"/>
    <row r="192" ht="11.85" customHeight="1"/>
    <row r="193" ht="11.85" customHeight="1"/>
    <row r="194" ht="11.85" customHeight="1"/>
    <row r="195" ht="11.85" customHeight="1"/>
    <row r="196" ht="11.85" customHeight="1"/>
    <row r="197" ht="11.85" customHeight="1"/>
    <row r="198" ht="11.85" customHeight="1"/>
    <row r="199" ht="11.85" customHeight="1"/>
    <row r="200" ht="11.85" customHeight="1"/>
    <row r="201" ht="11.85" customHeight="1"/>
    <row r="202" ht="11.85" customHeight="1"/>
    <row r="203" ht="11.85" customHeight="1"/>
    <row r="204" ht="11.85" customHeight="1"/>
    <row r="205" ht="11.85" customHeight="1"/>
    <row r="206" ht="11.85" customHeight="1"/>
    <row r="207" ht="11.85" customHeight="1"/>
    <row r="208" ht="11.85" customHeight="1"/>
    <row r="209" ht="11.85" customHeight="1"/>
    <row r="210" ht="11.85" customHeight="1"/>
    <row r="211" ht="11.85" customHeight="1"/>
    <row r="212" ht="11.85" customHeight="1"/>
    <row r="213" ht="11.85" customHeight="1"/>
    <row r="214" ht="11.85" customHeight="1"/>
    <row r="215" ht="11.85" customHeight="1"/>
    <row r="216" ht="11.85" customHeight="1"/>
    <row r="217" ht="11.85" customHeight="1"/>
    <row r="218" ht="11.85" customHeight="1"/>
    <row r="219" ht="11.85" customHeight="1"/>
    <row r="220" ht="11.85" customHeight="1"/>
    <row r="221" ht="11.85" customHeight="1"/>
    <row r="222" ht="11.85" customHeight="1"/>
    <row r="223" ht="11.85" customHeight="1"/>
    <row r="224" ht="11.85" customHeight="1"/>
    <row r="225" ht="11.85" customHeight="1"/>
    <row r="226" ht="11.85" customHeight="1"/>
    <row r="227" ht="11.85" customHeight="1"/>
    <row r="228" ht="11.85" customHeight="1"/>
    <row r="229" ht="11.85" customHeight="1"/>
    <row r="230" ht="11.85" customHeight="1"/>
    <row r="231" ht="11.85" customHeight="1"/>
    <row r="232" ht="11.85" customHeight="1"/>
    <row r="233" ht="11.85" customHeight="1"/>
    <row r="234" ht="11.85" customHeight="1"/>
    <row r="235" ht="11.85" customHeight="1"/>
    <row r="236" ht="11.85" customHeight="1"/>
    <row r="237" ht="11.85" customHeight="1"/>
    <row r="238" ht="11.85" customHeight="1"/>
    <row r="239" ht="11.85" customHeight="1"/>
    <row r="240" ht="11.85" customHeight="1"/>
    <row r="241" ht="11.85" customHeight="1"/>
    <row r="242" ht="11.85" customHeight="1"/>
    <row r="243" ht="11.85" customHeight="1"/>
    <row r="244" ht="11.85" customHeight="1"/>
    <row r="245" ht="11.85" customHeight="1"/>
    <row r="246" ht="11.85" customHeight="1"/>
    <row r="247" ht="11.85" customHeight="1"/>
    <row r="248" ht="11.85" customHeight="1"/>
    <row r="249" ht="11.85" customHeight="1"/>
    <row r="250" ht="11.85" customHeight="1"/>
    <row r="251" ht="11.85" customHeight="1"/>
    <row r="252" ht="11.85" customHeight="1"/>
    <row r="253" ht="11.85" customHeight="1"/>
    <row r="254" ht="11.85" customHeight="1"/>
    <row r="255" ht="11.85" customHeight="1"/>
    <row r="256" ht="11.85" customHeight="1"/>
    <row r="257" ht="11.85" customHeight="1"/>
    <row r="258" ht="11.85" customHeight="1"/>
    <row r="259" ht="11.85" customHeight="1"/>
    <row r="260" ht="11.85" customHeight="1"/>
    <row r="261" ht="11.85" customHeight="1"/>
    <row r="262" ht="11.85" customHeight="1"/>
    <row r="263" ht="11.85" customHeight="1"/>
    <row r="264" ht="11.85" customHeight="1"/>
    <row r="265" ht="11.85" customHeight="1"/>
    <row r="266" ht="11.85" customHeight="1"/>
    <row r="267" ht="11.85" customHeight="1"/>
    <row r="268" ht="11.85" customHeight="1"/>
    <row r="269" ht="11.85" customHeight="1"/>
    <row r="270" ht="11.85" customHeight="1"/>
    <row r="271" ht="11.85" customHeight="1"/>
    <row r="272" ht="11.85" customHeight="1"/>
    <row r="273" ht="11.85" customHeight="1"/>
    <row r="274" ht="11.85" customHeight="1"/>
    <row r="275" ht="11.85" customHeight="1"/>
    <row r="276" ht="11.85" customHeight="1"/>
    <row r="277" ht="11.85" customHeight="1"/>
    <row r="278" ht="11.85" customHeight="1"/>
    <row r="279" ht="11.85" customHeight="1"/>
    <row r="280" ht="11.85" customHeight="1"/>
    <row r="281" ht="11.85" customHeight="1"/>
    <row r="282" ht="11.85" customHeight="1"/>
    <row r="283" ht="11.85" customHeight="1"/>
    <row r="284" ht="11.85" customHeight="1"/>
    <row r="285" ht="11.85" customHeight="1"/>
    <row r="286" ht="11.85" customHeight="1"/>
    <row r="287" ht="11.85" customHeight="1"/>
    <row r="288" ht="11.85" customHeight="1"/>
    <row r="289" ht="11.85" customHeight="1"/>
    <row r="290" ht="11.85" customHeight="1"/>
    <row r="291" ht="11.85" customHeight="1"/>
    <row r="292" ht="11.85" customHeight="1"/>
    <row r="293" ht="11.85" customHeight="1"/>
    <row r="294" ht="11.85" customHeight="1"/>
    <row r="295" ht="11.85" customHeight="1"/>
    <row r="296" ht="11.85" customHeight="1"/>
    <row r="297" ht="11.85" customHeight="1"/>
    <row r="298" ht="11.85" customHeight="1"/>
    <row r="299" ht="11.85" customHeight="1"/>
    <row r="300" ht="11.85" customHeight="1"/>
    <row r="301" ht="11.85" customHeight="1"/>
    <row r="302" ht="11.85" customHeight="1"/>
    <row r="303" ht="11.85" customHeight="1"/>
    <row r="304" ht="11.85" customHeight="1"/>
    <row r="305" ht="11.85" customHeight="1"/>
    <row r="306" ht="11.85" customHeight="1"/>
    <row r="307" ht="11.85" customHeight="1"/>
    <row r="308" ht="11.85" customHeight="1"/>
    <row r="309" ht="11.85" customHeight="1"/>
    <row r="310" ht="11.85" customHeight="1"/>
    <row r="311" ht="11.85" customHeight="1"/>
    <row r="312" ht="11.85" customHeight="1"/>
    <row r="313" ht="11.85" customHeight="1"/>
    <row r="314" ht="11.85" customHeight="1"/>
    <row r="315" ht="11.85" customHeight="1"/>
    <row r="316" ht="11.85" customHeight="1"/>
    <row r="317" ht="11.85" customHeight="1"/>
    <row r="318" ht="11.85" customHeight="1"/>
    <row r="319" ht="11.85" customHeight="1"/>
    <row r="320" ht="11.85" customHeight="1"/>
    <row r="321" ht="11.85" customHeight="1"/>
    <row r="322" ht="11.85" customHeight="1"/>
    <row r="323" ht="11.85" customHeight="1"/>
    <row r="324" ht="11.85" customHeight="1"/>
    <row r="325" ht="11.85" customHeight="1"/>
    <row r="326" ht="11.85" customHeight="1"/>
    <row r="327" ht="11.85" customHeight="1"/>
    <row r="328" ht="11.85" customHeight="1"/>
    <row r="329" ht="11.85" customHeight="1"/>
    <row r="330" ht="11.85" customHeight="1"/>
    <row r="331" ht="11.85" customHeight="1"/>
    <row r="332" ht="11.85" customHeight="1"/>
    <row r="333" ht="11.85" customHeight="1"/>
    <row r="334" ht="11.85" customHeight="1"/>
    <row r="335" ht="11.85" customHeight="1"/>
    <row r="336" ht="11.85" customHeight="1"/>
    <row r="337" ht="11.85" customHeight="1"/>
    <row r="338" ht="11.85" customHeight="1"/>
    <row r="339" ht="11.85" customHeight="1"/>
    <row r="340" ht="11.85" customHeight="1"/>
    <row r="341" ht="11.85" customHeight="1"/>
    <row r="342" ht="11.85" customHeight="1"/>
    <row r="343" ht="11.85" customHeight="1"/>
    <row r="344" ht="11.85" customHeight="1"/>
    <row r="345" ht="11.85" customHeight="1"/>
    <row r="346" ht="11.85" customHeight="1"/>
    <row r="347" ht="11.85" customHeight="1"/>
    <row r="348" ht="11.85" customHeight="1"/>
    <row r="349" ht="11.85" customHeight="1"/>
    <row r="350" ht="11.85" customHeight="1"/>
    <row r="351" ht="11.85" customHeight="1"/>
    <row r="352" ht="11.85" customHeight="1"/>
    <row r="353" ht="11.85" customHeight="1"/>
    <row r="354" ht="11.85" customHeight="1"/>
    <row r="355" ht="11.85" customHeight="1"/>
    <row r="356" ht="11.85" customHeight="1"/>
    <row r="357" ht="11.85" customHeight="1"/>
    <row r="358" ht="11.85" customHeight="1"/>
    <row r="359" ht="11.85" customHeight="1"/>
    <row r="360" ht="11.85" customHeight="1"/>
    <row r="361" ht="11.85" customHeight="1"/>
    <row r="362" ht="11.85" customHeight="1"/>
    <row r="363" ht="11.85" customHeight="1"/>
    <row r="364" ht="11.85" customHeight="1"/>
    <row r="365" ht="11.85" customHeight="1"/>
    <row r="366" ht="11.85" customHeight="1"/>
    <row r="367" ht="11.85" customHeight="1"/>
    <row r="368" ht="11.85" customHeight="1"/>
    <row r="369" ht="11.85" customHeight="1"/>
    <row r="370" ht="11.85" customHeight="1"/>
    <row r="371" ht="11.85" customHeight="1"/>
    <row r="372" ht="11.85" customHeight="1"/>
    <row r="373" ht="11.85" customHeight="1"/>
    <row r="374" ht="11.85" customHeight="1"/>
    <row r="375" ht="11.85" customHeight="1"/>
    <row r="376" ht="11.85" customHeight="1"/>
    <row r="377" ht="11.85" customHeight="1"/>
    <row r="378" ht="11.85" customHeight="1"/>
    <row r="379" ht="11.85" customHeight="1"/>
    <row r="380" ht="11.85" customHeight="1"/>
    <row r="381" ht="11.85" customHeight="1"/>
    <row r="382" ht="11.85" customHeight="1"/>
    <row r="383" ht="11.85" customHeight="1"/>
    <row r="384" ht="11.85" customHeight="1"/>
    <row r="385" ht="11.85" customHeight="1"/>
    <row r="386" ht="11.85" customHeight="1"/>
    <row r="387" ht="11.85" customHeight="1"/>
    <row r="388" ht="11.85" customHeight="1"/>
    <row r="389" ht="11.85" customHeight="1"/>
    <row r="390" ht="11.85" customHeight="1"/>
    <row r="391" ht="11.85" customHeight="1"/>
    <row r="392" ht="11.85" customHeight="1"/>
    <row r="393" ht="11.85" customHeight="1"/>
    <row r="394" ht="11.85" customHeight="1"/>
    <row r="395" ht="11.85" customHeight="1"/>
    <row r="396" ht="11.85" customHeight="1"/>
    <row r="397" ht="11.85" customHeight="1"/>
    <row r="398" ht="11.85" customHeight="1"/>
    <row r="399" ht="11.85" customHeight="1"/>
    <row r="400" ht="11.85" customHeight="1"/>
    <row r="401" ht="11.85" customHeight="1"/>
    <row r="402" ht="11.85" customHeight="1"/>
    <row r="403" ht="11.85" customHeight="1"/>
    <row r="404" ht="11.85" customHeight="1"/>
    <row r="405" ht="11.85" customHeight="1"/>
    <row r="406" ht="11.85" customHeight="1"/>
    <row r="407" ht="11.85" customHeight="1"/>
    <row r="408" ht="11.85" customHeight="1"/>
    <row r="409" ht="11.85" customHeight="1"/>
    <row r="410" ht="11.85" customHeight="1"/>
    <row r="411" ht="11.85" customHeight="1"/>
    <row r="412" ht="11.85" customHeight="1"/>
    <row r="413" ht="11.85" customHeight="1"/>
    <row r="414" ht="11.85" customHeight="1"/>
    <row r="415" ht="11.85" customHeight="1"/>
    <row r="416" ht="11.85" customHeight="1"/>
    <row r="417" ht="11.85" customHeight="1"/>
    <row r="418" ht="11.85" customHeight="1"/>
    <row r="419" ht="11.85" customHeight="1"/>
    <row r="420" ht="11.85" customHeight="1"/>
    <row r="421" ht="11.85" customHeight="1"/>
    <row r="422" ht="11.85" customHeight="1"/>
    <row r="423" ht="11.85" customHeight="1"/>
    <row r="424" ht="11.85" customHeight="1"/>
    <row r="425" ht="11.85" customHeight="1"/>
    <row r="426" ht="11.85" customHeight="1"/>
    <row r="427" ht="11.85" customHeight="1"/>
    <row r="428" ht="11.85" customHeight="1"/>
    <row r="429" ht="11.85" customHeight="1"/>
    <row r="430" ht="11.85" customHeight="1"/>
    <row r="431" ht="11.85" customHeight="1"/>
    <row r="432" ht="11.85" customHeight="1"/>
    <row r="433" ht="11.85" customHeight="1"/>
    <row r="434" ht="11.85" customHeight="1"/>
    <row r="435" ht="11.85" customHeight="1"/>
    <row r="436" ht="11.85" customHeight="1"/>
    <row r="437" ht="11.85" customHeight="1"/>
    <row r="438" ht="11.85" customHeight="1"/>
    <row r="439" ht="11.85" customHeight="1"/>
    <row r="440" ht="11.85" customHeight="1"/>
    <row r="441" ht="11.85" customHeight="1"/>
    <row r="442" ht="11.85" customHeight="1"/>
    <row r="443" ht="11.85" customHeight="1"/>
    <row r="444" ht="11.85" customHeight="1"/>
    <row r="445" ht="11.85" customHeight="1"/>
    <row r="446" ht="11.85" customHeight="1"/>
    <row r="447" ht="11.85" customHeight="1"/>
    <row r="448" ht="11.85" customHeight="1"/>
    <row r="449" ht="11.85" customHeight="1"/>
    <row r="450" ht="11.85" customHeight="1"/>
    <row r="451" ht="11.85" customHeight="1"/>
    <row r="452" ht="11.85" customHeight="1"/>
    <row r="453" ht="11.85" customHeight="1"/>
    <row r="454" ht="11.85" customHeight="1"/>
    <row r="455" ht="11.85" customHeight="1"/>
    <row r="456" ht="11.85" customHeight="1"/>
    <row r="457" ht="11.85" customHeight="1"/>
    <row r="458" ht="11.85" customHeight="1"/>
    <row r="459" ht="11.85" customHeight="1"/>
    <row r="460" ht="11.85" customHeight="1"/>
    <row r="461" ht="11.85" customHeight="1"/>
    <row r="462" ht="11.85" customHeight="1"/>
    <row r="463" ht="11.85" customHeight="1"/>
    <row r="464" ht="11.85" customHeight="1"/>
    <row r="465" ht="11.85" customHeight="1"/>
    <row r="466" ht="11.85" customHeight="1"/>
    <row r="467" ht="11.85" customHeight="1"/>
    <row r="468" ht="11.85" customHeight="1"/>
    <row r="469" ht="11.85" customHeight="1"/>
    <row r="470" ht="11.85" customHeight="1"/>
    <row r="471" ht="11.85" customHeight="1"/>
    <row r="472" ht="11.85" customHeight="1"/>
    <row r="473" ht="11.85" customHeight="1"/>
    <row r="474" ht="11.85" customHeight="1"/>
    <row r="475" ht="11.85" customHeight="1"/>
    <row r="476" ht="11.85" customHeight="1"/>
    <row r="477" ht="11.85" customHeight="1"/>
    <row r="478" ht="11.85" customHeight="1"/>
    <row r="479" ht="11.85" customHeight="1"/>
    <row r="480" ht="11.85" customHeight="1"/>
    <row r="481" ht="11.85" customHeight="1"/>
    <row r="482" ht="11.85" customHeight="1"/>
    <row r="483" ht="11.85" customHeight="1"/>
    <row r="484" ht="11.85" customHeight="1"/>
    <row r="485" ht="11.85" customHeight="1"/>
    <row r="486" ht="11.85" customHeight="1"/>
    <row r="487" ht="11.85" customHeight="1"/>
    <row r="488" ht="11.85" customHeight="1"/>
    <row r="489" ht="11.85" customHeight="1"/>
    <row r="490" ht="11.85" customHeight="1"/>
    <row r="491" ht="11.85" customHeight="1"/>
    <row r="492" ht="11.85" customHeight="1"/>
    <row r="493" ht="11.85" customHeight="1"/>
    <row r="494" ht="11.85" customHeight="1"/>
    <row r="495" ht="11.85" customHeight="1"/>
    <row r="496" ht="11.85" customHeight="1"/>
    <row r="497" ht="11.85" customHeight="1"/>
    <row r="498" ht="11.85" customHeight="1"/>
    <row r="499" ht="11.85" customHeight="1"/>
    <row r="500" ht="11.85" customHeight="1"/>
    <row r="501" ht="11.85" customHeight="1"/>
    <row r="502" ht="11.85" customHeight="1"/>
    <row r="503" ht="11.85" customHeight="1"/>
    <row r="504" ht="11.85" customHeight="1"/>
    <row r="505" ht="11.85" customHeight="1"/>
    <row r="506" ht="11.85" customHeight="1"/>
    <row r="507" ht="11.85" customHeight="1"/>
    <row r="508" ht="11.85" customHeight="1"/>
    <row r="509" ht="11.85" customHeight="1"/>
    <row r="510" ht="11.85" customHeight="1"/>
    <row r="511" ht="11.85" customHeight="1"/>
    <row r="512" ht="11.85" customHeight="1"/>
    <row r="513" ht="11.85" customHeight="1"/>
    <row r="514" ht="11.85" customHeight="1"/>
    <row r="515" ht="11.85" customHeight="1"/>
    <row r="516" ht="11.85" customHeight="1"/>
    <row r="517" ht="11.85" customHeight="1"/>
    <row r="518" ht="11.85" customHeight="1"/>
    <row r="519" ht="11.85" customHeight="1"/>
    <row r="520" ht="11.85" customHeight="1"/>
    <row r="521" ht="11.85" customHeight="1"/>
    <row r="522" ht="11.85" customHeight="1"/>
    <row r="523" ht="11.85" customHeight="1"/>
    <row r="524" ht="11.85" customHeight="1"/>
    <row r="525" ht="11.85" customHeight="1"/>
    <row r="526" ht="11.85" customHeight="1"/>
    <row r="527" ht="11.85" customHeight="1"/>
    <row r="528" ht="11.85" customHeight="1"/>
    <row r="529" ht="11.85" customHeight="1"/>
    <row r="530" ht="11.85" customHeight="1"/>
    <row r="531" ht="11.85" customHeight="1"/>
    <row r="532" ht="11.85" customHeight="1"/>
    <row r="533" ht="11.85" customHeight="1"/>
    <row r="534" ht="11.85" customHeight="1"/>
    <row r="535" ht="11.85" customHeight="1"/>
    <row r="536" ht="11.85" customHeight="1"/>
    <row r="537" ht="11.85" customHeight="1"/>
    <row r="538" ht="11.85" customHeight="1"/>
    <row r="539" ht="11.85" customHeight="1"/>
    <row r="540" ht="11.85" customHeight="1"/>
    <row r="541" ht="11.85" customHeight="1"/>
    <row r="542" ht="11.85" customHeight="1"/>
    <row r="543" ht="11.85" customHeight="1"/>
    <row r="544" ht="11.85" customHeight="1"/>
    <row r="545" ht="11.85" customHeight="1"/>
    <row r="546" ht="11.85" customHeight="1"/>
    <row r="547" ht="11.85" customHeight="1"/>
    <row r="548" ht="11.85" customHeight="1"/>
    <row r="549" ht="11.85" customHeight="1"/>
    <row r="550" ht="11.85" customHeight="1"/>
    <row r="551" ht="11.85" customHeight="1"/>
    <row r="552" ht="11.85" customHeight="1"/>
    <row r="553" ht="11.85" customHeight="1"/>
    <row r="554" ht="11.85" customHeight="1"/>
    <row r="555" ht="11.85" customHeight="1"/>
    <row r="556" ht="11.85" customHeight="1"/>
    <row r="557" ht="11.85" customHeight="1"/>
    <row r="558" ht="11.85" customHeight="1"/>
    <row r="559" ht="11.85" customHeight="1"/>
    <row r="560" ht="11.85" customHeight="1"/>
    <row r="561" ht="11.85" customHeight="1"/>
    <row r="562" ht="11.85" customHeight="1"/>
    <row r="563" ht="11.85" customHeight="1"/>
    <row r="564" ht="11.85" customHeight="1"/>
    <row r="565" ht="11.85" customHeight="1"/>
    <row r="566" ht="11.85" customHeight="1"/>
    <row r="567" ht="11.85" customHeight="1"/>
    <row r="568" ht="11.85" customHeight="1"/>
    <row r="569" ht="11.85" customHeight="1"/>
    <row r="570" ht="11.85" customHeight="1"/>
    <row r="571" ht="11.85" customHeight="1"/>
    <row r="572" ht="11.85" customHeight="1"/>
    <row r="573" ht="11.85" customHeight="1"/>
    <row r="574" ht="11.85" customHeight="1"/>
    <row r="575" ht="11.85" customHeight="1"/>
    <row r="576" ht="11.85" customHeight="1"/>
    <row r="577" ht="11.85" customHeight="1"/>
    <row r="578" ht="11.85" customHeight="1"/>
    <row r="579" ht="11.85" customHeight="1"/>
    <row r="580" ht="11.85" customHeight="1"/>
    <row r="581" ht="11.85" customHeight="1"/>
    <row r="582" ht="11.85" customHeight="1"/>
    <row r="583" ht="11.85" customHeight="1"/>
    <row r="584" ht="11.85" customHeight="1"/>
    <row r="585" ht="11.85" customHeight="1"/>
    <row r="586" ht="11.85" customHeight="1"/>
    <row r="587" ht="11.85" customHeight="1"/>
    <row r="588" ht="11.85" customHeight="1"/>
    <row r="589" ht="11.85" customHeight="1"/>
    <row r="590" ht="11.85" customHeight="1"/>
    <row r="591" ht="11.85" customHeight="1"/>
    <row r="592" ht="11.85" customHeight="1"/>
    <row r="593" ht="11.85" customHeight="1"/>
    <row r="594" ht="11.85" customHeight="1"/>
    <row r="595" ht="11.85" customHeight="1"/>
    <row r="596" ht="11.85" customHeight="1"/>
    <row r="597" ht="11.85" customHeight="1"/>
    <row r="598" ht="11.85" customHeight="1"/>
    <row r="599" ht="11.85" customHeight="1"/>
    <row r="600" ht="11.85" customHeight="1"/>
    <row r="601" ht="11.85" customHeight="1"/>
    <row r="602" ht="11.85" customHeight="1"/>
    <row r="603" ht="11.85" customHeight="1"/>
    <row r="604" ht="11.85" customHeight="1"/>
    <row r="605" ht="11.85" customHeight="1"/>
    <row r="606" ht="11.85" customHeight="1"/>
    <row r="607" ht="11.85" customHeight="1"/>
    <row r="608" ht="11.85" customHeight="1"/>
    <row r="609" ht="11.85" customHeight="1"/>
    <row r="610" ht="11.85" customHeight="1"/>
    <row r="611" ht="11.85" customHeight="1"/>
    <row r="612" ht="11.85" customHeight="1"/>
    <row r="613" ht="11.85" customHeight="1"/>
    <row r="614" ht="11.85" customHeight="1"/>
    <row r="615" ht="11.85" customHeight="1"/>
    <row r="616" ht="11.85" customHeight="1"/>
    <row r="617" ht="11.85" customHeight="1"/>
    <row r="618" ht="11.85" customHeight="1"/>
    <row r="619" ht="11.85" customHeight="1"/>
    <row r="620" ht="11.85" customHeight="1"/>
    <row r="621" ht="11.85" customHeight="1"/>
    <row r="622" ht="11.85" customHeight="1"/>
    <row r="623" ht="11.85" customHeight="1"/>
    <row r="624" ht="11.85" customHeight="1"/>
    <row r="625" ht="11.85" customHeight="1"/>
    <row r="626" ht="11.85" customHeight="1"/>
    <row r="627" ht="11.85" customHeight="1"/>
    <row r="628" ht="11.85" customHeight="1"/>
    <row r="629" ht="11.85" customHeight="1"/>
    <row r="630" ht="11.85" customHeight="1"/>
    <row r="631" ht="11.85" customHeight="1"/>
    <row r="632" ht="11.85" customHeight="1"/>
    <row r="633" ht="11.85" customHeight="1"/>
    <row r="634" ht="11.85" customHeight="1"/>
    <row r="635" ht="11.85" customHeight="1"/>
    <row r="636" ht="11.85" customHeight="1"/>
    <row r="637" ht="11.85" customHeight="1"/>
    <row r="638" ht="11.85" customHeight="1"/>
    <row r="639" ht="11.85" customHeight="1"/>
    <row r="640" ht="11.85" customHeight="1"/>
    <row r="641" ht="11.85" customHeight="1"/>
    <row r="642" ht="11.85" customHeight="1"/>
    <row r="643" ht="11.85" customHeight="1"/>
    <row r="644" ht="11.85" customHeight="1"/>
    <row r="645" ht="11.85" customHeight="1"/>
    <row r="646" ht="11.85" customHeight="1"/>
    <row r="647" ht="11.85" customHeight="1"/>
    <row r="648" ht="11.85" customHeight="1"/>
    <row r="649" ht="11.85" customHeight="1"/>
    <row r="650" ht="11.85" customHeight="1"/>
    <row r="651" ht="11.85" customHeight="1"/>
    <row r="652" ht="11.85" customHeight="1"/>
    <row r="653" ht="11.85" customHeight="1"/>
    <row r="654" ht="11.85" customHeight="1"/>
    <row r="655" ht="11.85" customHeight="1"/>
    <row r="656" ht="11.85" customHeight="1"/>
    <row r="657" ht="11.85" customHeight="1"/>
    <row r="658" ht="11.85" customHeight="1"/>
    <row r="659" ht="11.85" customHeight="1"/>
    <row r="660" ht="11.85" customHeight="1"/>
    <row r="661" ht="11.85" customHeight="1"/>
    <row r="662" ht="11.85" customHeight="1"/>
    <row r="663" ht="11.85" customHeight="1"/>
    <row r="664" ht="11.85" customHeight="1"/>
    <row r="665" ht="11.85" customHeight="1"/>
    <row r="666" ht="11.85" customHeight="1"/>
    <row r="667" ht="11.85" customHeight="1"/>
    <row r="668" ht="11.85" customHeight="1"/>
    <row r="669" ht="11.85" customHeight="1"/>
    <row r="670" ht="11.85" customHeight="1"/>
    <row r="671" ht="11.85" customHeight="1"/>
    <row r="672" ht="11.85" customHeight="1"/>
    <row r="673" ht="11.85" customHeight="1"/>
    <row r="674" ht="11.85" customHeight="1"/>
    <row r="675" ht="11.85" customHeight="1"/>
    <row r="676" ht="11.85" customHeight="1"/>
    <row r="677" ht="11.85" customHeight="1"/>
    <row r="678" ht="11.85" customHeight="1"/>
    <row r="679" ht="11.85" customHeight="1"/>
    <row r="680" ht="11.85" customHeight="1"/>
    <row r="681" ht="11.85" customHeight="1"/>
    <row r="682" ht="11.85" customHeight="1"/>
    <row r="683" ht="11.85" customHeight="1"/>
    <row r="684" ht="11.85" customHeight="1"/>
    <row r="685" ht="11.85" customHeight="1"/>
    <row r="686" ht="11.85" customHeight="1"/>
    <row r="687" ht="11.85" customHeight="1"/>
    <row r="688" ht="11.85" customHeight="1"/>
    <row r="689" ht="11.85" customHeight="1"/>
    <row r="690" ht="11.85" customHeight="1"/>
    <row r="691" ht="11.85" customHeight="1"/>
    <row r="692" ht="11.85" customHeight="1"/>
    <row r="693" ht="11.85" customHeight="1"/>
    <row r="694" ht="11.85" customHeight="1"/>
    <row r="695" ht="11.85" customHeight="1"/>
    <row r="696" ht="11.85" customHeight="1"/>
    <row r="697" ht="11.85" customHeight="1"/>
    <row r="698" ht="11.85" customHeight="1"/>
    <row r="699" ht="11.85" customHeight="1"/>
    <row r="700" ht="11.85" customHeight="1"/>
    <row r="701" ht="11.85" customHeight="1"/>
    <row r="702" ht="11.85" customHeight="1"/>
    <row r="703" ht="11.85" customHeight="1"/>
    <row r="704" ht="11.85" customHeight="1"/>
    <row r="705" ht="11.85" customHeight="1"/>
    <row r="706" ht="11.85" customHeight="1"/>
    <row r="707" ht="11.85" customHeight="1"/>
    <row r="708" ht="11.85" customHeight="1"/>
    <row r="709" ht="11.85" customHeight="1"/>
    <row r="710" ht="11.85" customHeight="1"/>
    <row r="711" ht="11.85" customHeight="1"/>
    <row r="712" ht="11.85" customHeight="1"/>
    <row r="713" ht="11.85" customHeight="1"/>
    <row r="714" ht="11.85" customHeight="1"/>
    <row r="715" ht="11.85" customHeight="1"/>
    <row r="716" ht="11.85" customHeight="1"/>
    <row r="717" ht="11.85" customHeight="1"/>
    <row r="718" ht="11.85" customHeight="1"/>
    <row r="719" ht="11.85" customHeight="1"/>
    <row r="720" ht="11.85" customHeight="1"/>
    <row r="721" ht="11.85" customHeight="1"/>
    <row r="722" ht="11.85" customHeight="1"/>
    <row r="723" ht="11.85" customHeight="1"/>
    <row r="724" ht="11.85" customHeight="1"/>
    <row r="725" ht="11.85" customHeight="1"/>
    <row r="726" ht="11.85" customHeight="1"/>
    <row r="727" ht="11.85" customHeight="1"/>
    <row r="728" ht="11.85" customHeight="1"/>
    <row r="729" ht="11.85" customHeight="1"/>
    <row r="730" ht="11.85" customHeight="1"/>
    <row r="731" ht="11.85" customHeight="1"/>
    <row r="732" ht="11.85" customHeight="1"/>
    <row r="733" ht="11.85" customHeight="1"/>
    <row r="734" ht="11.85" customHeight="1"/>
    <row r="735" ht="11.85" customHeight="1"/>
    <row r="736" ht="11.85" customHeight="1"/>
    <row r="737" ht="11.85" customHeight="1"/>
    <row r="738" ht="11.85" customHeight="1"/>
    <row r="739" ht="11.85" customHeight="1"/>
    <row r="740" ht="11.85" customHeight="1"/>
    <row r="741" ht="11.85" customHeight="1"/>
    <row r="742" ht="11.85" customHeight="1"/>
    <row r="743" ht="11.85" customHeight="1"/>
    <row r="744" ht="11.85" customHeight="1"/>
    <row r="745" ht="11.85" customHeight="1"/>
    <row r="746" ht="11.85" customHeight="1"/>
    <row r="747" ht="11.85" customHeight="1"/>
    <row r="748" ht="11.85" customHeight="1"/>
    <row r="749" ht="11.85" customHeight="1"/>
    <row r="750" ht="11.85" customHeight="1"/>
    <row r="751" ht="11.85" customHeight="1"/>
    <row r="752" ht="11.85" customHeight="1"/>
    <row r="753" ht="11.85" customHeight="1"/>
    <row r="754" ht="11.85" customHeight="1"/>
    <row r="755" ht="11.85" customHeight="1"/>
    <row r="756" ht="11.85" customHeight="1"/>
    <row r="757" ht="11.85" customHeight="1"/>
    <row r="758" ht="11.85" customHeight="1"/>
    <row r="759" ht="11.85" customHeight="1"/>
    <row r="760" ht="11.85" customHeight="1"/>
    <row r="761" ht="11.85" customHeight="1"/>
    <row r="762" ht="11.85" customHeight="1"/>
    <row r="763" ht="11.85" customHeight="1"/>
    <row r="764" ht="11.85" customHeight="1"/>
    <row r="765" ht="11.85" customHeight="1"/>
    <row r="766" ht="11.85" customHeight="1"/>
    <row r="767" ht="11.85" customHeight="1"/>
    <row r="768" ht="11.85" customHeight="1"/>
    <row r="769" ht="11.85" customHeight="1"/>
    <row r="770" ht="11.85" customHeight="1"/>
    <row r="771" ht="11.85" customHeight="1"/>
    <row r="772" ht="11.85" customHeight="1"/>
    <row r="773" ht="11.85" customHeight="1"/>
    <row r="774" ht="11.85" customHeight="1"/>
    <row r="775" ht="11.85" customHeight="1"/>
    <row r="776" ht="11.85" customHeight="1"/>
    <row r="777" ht="11.85" customHeight="1"/>
    <row r="778" ht="11.85" customHeight="1"/>
    <row r="779" ht="11.85" customHeight="1"/>
    <row r="780" ht="11.85" customHeight="1"/>
    <row r="781" ht="11.85" customHeight="1"/>
    <row r="782" ht="11.85" customHeight="1"/>
    <row r="783" ht="11.85" customHeight="1"/>
    <row r="784" ht="11.85" customHeight="1"/>
    <row r="785" ht="11.85" customHeight="1"/>
    <row r="786" ht="11.85" customHeight="1"/>
    <row r="787" ht="11.85" customHeight="1"/>
    <row r="788" ht="11.85" customHeight="1"/>
    <row r="789" ht="11.85" customHeight="1"/>
    <row r="790" ht="11.85" customHeight="1"/>
    <row r="791" ht="11.85" customHeight="1"/>
    <row r="792" ht="11.85" customHeight="1"/>
    <row r="793" ht="11.85" customHeight="1"/>
    <row r="794" ht="11.85" customHeight="1"/>
    <row r="795" ht="11.85" customHeight="1"/>
    <row r="796" ht="11.85" customHeight="1"/>
    <row r="797" ht="11.85" customHeight="1"/>
    <row r="798" ht="11.85" customHeight="1"/>
    <row r="799" ht="11.85" customHeight="1"/>
    <row r="800" ht="11.85" customHeight="1"/>
    <row r="801" ht="11.85" customHeight="1"/>
    <row r="802" ht="11.85" customHeight="1"/>
    <row r="803" ht="11.85" customHeight="1"/>
    <row r="804" ht="11.85" customHeight="1"/>
    <row r="805" ht="11.85" customHeight="1"/>
    <row r="806" ht="11.85" customHeight="1"/>
    <row r="807" ht="11.85" customHeight="1"/>
    <row r="808" ht="11.85" customHeight="1"/>
    <row r="809" ht="11.85" customHeight="1"/>
    <row r="810" ht="11.85" customHeight="1"/>
    <row r="811" ht="11.85" customHeight="1"/>
    <row r="812" ht="11.85" customHeight="1"/>
    <row r="813" ht="11.85" customHeight="1"/>
    <row r="814" ht="11.85" customHeight="1"/>
    <row r="815" ht="11.85" customHeight="1"/>
    <row r="816" ht="11.85" customHeight="1"/>
    <row r="817" ht="11.85" customHeight="1"/>
    <row r="818" ht="11.85" customHeight="1"/>
    <row r="819" ht="11.85" customHeight="1"/>
    <row r="820" ht="11.85" customHeight="1"/>
    <row r="821" ht="11.85" customHeight="1"/>
    <row r="822" ht="11.85" customHeight="1"/>
    <row r="823" ht="11.85" customHeight="1"/>
    <row r="824" ht="11.85" customHeight="1"/>
    <row r="825" ht="11.85" customHeight="1"/>
    <row r="826" ht="11.85" customHeight="1"/>
    <row r="827" ht="11.85" customHeight="1"/>
    <row r="828" ht="11.85" customHeight="1"/>
    <row r="829" ht="11.85" customHeight="1"/>
    <row r="830" ht="11.85" customHeight="1"/>
    <row r="831" ht="11.85" customHeight="1"/>
    <row r="832" ht="11.85" customHeight="1"/>
    <row r="833" ht="11.85" customHeight="1"/>
    <row r="834" ht="11.85" customHeight="1"/>
    <row r="835" ht="11.85" customHeight="1"/>
    <row r="836" ht="11.85" customHeight="1"/>
    <row r="837" ht="11.85" customHeight="1"/>
    <row r="838" ht="11.85" customHeight="1"/>
    <row r="839" ht="11.85" customHeight="1"/>
    <row r="840" ht="11.85" customHeight="1"/>
    <row r="841" ht="11.85" customHeight="1"/>
    <row r="842" ht="11.85" customHeight="1"/>
    <row r="843" ht="11.85" customHeight="1"/>
    <row r="844" ht="11.85" customHeight="1"/>
    <row r="845" ht="11.85" customHeight="1"/>
    <row r="846" ht="11.85" customHeight="1"/>
    <row r="847" ht="11.85" customHeight="1"/>
    <row r="848" ht="11.85" customHeight="1"/>
    <row r="849" ht="11.85" customHeight="1"/>
    <row r="850" ht="11.85" customHeight="1"/>
    <row r="851" ht="11.85" customHeight="1"/>
    <row r="852" ht="11.85" customHeight="1"/>
    <row r="853" ht="11.85" customHeight="1"/>
    <row r="854" ht="11.85" customHeight="1"/>
    <row r="855" ht="11.85" customHeight="1"/>
    <row r="856" ht="11.85" customHeight="1"/>
    <row r="857" ht="11.85" customHeight="1"/>
    <row r="858" ht="11.85" customHeight="1"/>
    <row r="859" ht="11.85" customHeight="1"/>
    <row r="860" ht="11.85" customHeight="1"/>
    <row r="861" ht="11.85" customHeight="1"/>
    <row r="862" ht="11.85" customHeight="1"/>
    <row r="863" ht="11.85" customHeight="1"/>
    <row r="864" ht="11.85" customHeight="1"/>
    <row r="865" ht="11.85" customHeight="1"/>
    <row r="866" ht="11.85" customHeight="1"/>
    <row r="867" ht="11.85" customHeight="1"/>
    <row r="868" ht="11.85" customHeight="1"/>
    <row r="869" ht="11.85" customHeight="1"/>
    <row r="870" ht="11.85" customHeight="1"/>
    <row r="871" ht="11.85" customHeight="1"/>
    <row r="872" ht="11.85" customHeight="1"/>
    <row r="873" ht="11.85" customHeight="1"/>
    <row r="874" ht="11.85" customHeight="1"/>
    <row r="875" ht="11.85" customHeight="1"/>
    <row r="876" ht="11.85" customHeight="1"/>
    <row r="877" ht="11.85" customHeight="1"/>
    <row r="878" ht="11.85" customHeight="1"/>
    <row r="879" ht="11.85" customHeight="1"/>
    <row r="880" ht="11.85" customHeight="1"/>
    <row r="881" ht="11.85" customHeight="1"/>
    <row r="882" ht="11.85" customHeight="1"/>
    <row r="883" ht="11.85" customHeight="1"/>
    <row r="884" ht="11.85" customHeight="1"/>
    <row r="885" ht="11.85" customHeight="1"/>
    <row r="886" ht="11.85" customHeight="1"/>
    <row r="887" ht="11.85" customHeight="1"/>
    <row r="888" ht="11.85" customHeight="1"/>
    <row r="889" ht="11.85" customHeight="1"/>
    <row r="890" ht="11.85" customHeight="1"/>
    <row r="891" ht="11.85" customHeight="1"/>
    <row r="892" ht="11.85" customHeight="1"/>
    <row r="893" ht="11.85" customHeight="1"/>
    <row r="894" ht="11.85" customHeight="1"/>
    <row r="895" ht="11.85" customHeight="1"/>
    <row r="896" ht="11.85" customHeight="1"/>
    <row r="897" ht="11.85" customHeight="1"/>
    <row r="898" ht="11.85" customHeight="1"/>
    <row r="899" ht="11.85" customHeight="1"/>
    <row r="900" ht="11.85" customHeight="1"/>
    <row r="901" ht="11.85" customHeight="1"/>
    <row r="902" ht="11.85" customHeight="1"/>
    <row r="903" ht="11.85" customHeight="1"/>
    <row r="904" ht="11.85" customHeight="1"/>
    <row r="905" ht="11.85" customHeight="1"/>
    <row r="906" ht="11.85" customHeight="1"/>
    <row r="907" ht="11.85" customHeight="1"/>
    <row r="908" ht="11.85" customHeight="1"/>
    <row r="909" ht="11.85" customHeight="1"/>
    <row r="910" ht="11.85" customHeight="1"/>
    <row r="911" ht="11.85" customHeight="1"/>
    <row r="912" ht="11.85" customHeight="1"/>
    <row r="913" ht="11.85" customHeight="1"/>
    <row r="914" ht="11.85" customHeight="1"/>
    <row r="915" ht="11.85" customHeight="1"/>
    <row r="916" ht="11.85" customHeight="1"/>
    <row r="917" ht="11.85" customHeight="1"/>
    <row r="918" ht="11.85" customHeight="1"/>
    <row r="919" ht="11.85" customHeight="1"/>
    <row r="920" ht="11.85" customHeight="1"/>
    <row r="921" ht="11.85" customHeight="1"/>
    <row r="922" ht="11.85" customHeight="1"/>
    <row r="923" ht="11.85" customHeight="1"/>
    <row r="924" ht="11.85" customHeight="1"/>
    <row r="925" ht="11.85" customHeight="1"/>
    <row r="926" ht="11.85" customHeight="1"/>
    <row r="927" ht="11.85" customHeight="1"/>
    <row r="928" ht="11.85" customHeight="1"/>
    <row r="929" ht="11.85" customHeight="1"/>
    <row r="930" ht="11.85" customHeight="1"/>
    <row r="931" ht="11.85" customHeight="1"/>
    <row r="932" ht="11.85" customHeight="1"/>
    <row r="933" ht="11.85" customHeight="1"/>
    <row r="934" ht="11.85" customHeight="1"/>
    <row r="935" ht="11.85" customHeight="1"/>
    <row r="936" ht="11.85" customHeight="1"/>
    <row r="937" ht="11.85" customHeight="1"/>
    <row r="938" ht="11.85" customHeight="1"/>
    <row r="939" ht="11.85" customHeight="1"/>
    <row r="940" ht="11.85" customHeight="1"/>
    <row r="941" ht="11.85" customHeight="1"/>
    <row r="942" ht="11.85" customHeight="1"/>
    <row r="943" ht="11.85" customHeight="1"/>
    <row r="944" ht="11.85" customHeight="1"/>
    <row r="945" ht="11.85" customHeight="1"/>
    <row r="946" ht="11.85" customHeight="1"/>
    <row r="947" ht="11.85" customHeight="1"/>
    <row r="948" ht="11.85" customHeight="1"/>
    <row r="949" ht="11.85" customHeight="1"/>
    <row r="950" ht="11.85" customHeight="1"/>
    <row r="951" ht="11.85" customHeight="1"/>
    <row r="952" ht="11.85" customHeight="1"/>
    <row r="953" ht="11.85" customHeight="1"/>
    <row r="954" ht="11.85" customHeight="1"/>
    <row r="955" ht="11.85" customHeight="1"/>
    <row r="956" ht="11.85" customHeight="1"/>
    <row r="957" ht="11.85" customHeight="1"/>
    <row r="958" ht="11.85" customHeight="1"/>
    <row r="959" ht="11.85" customHeight="1"/>
    <row r="960" ht="11.85" customHeight="1"/>
    <row r="961" ht="11.85" customHeight="1"/>
    <row r="962" ht="11.85" customHeight="1"/>
    <row r="963" ht="11.85" customHeight="1"/>
    <row r="964" ht="11.85" customHeight="1"/>
    <row r="965" ht="11.85" customHeight="1"/>
    <row r="966" ht="11.85" customHeight="1"/>
    <row r="967" ht="11.85" customHeight="1"/>
    <row r="968" ht="11.85" customHeight="1"/>
    <row r="969" ht="11.85" customHeight="1"/>
    <row r="970" ht="11.85" customHeight="1"/>
    <row r="971" ht="11.85" customHeight="1"/>
    <row r="972" ht="11.85" customHeight="1"/>
    <row r="973" ht="11.85" customHeight="1"/>
    <row r="974" ht="11.85" customHeight="1"/>
    <row r="975" ht="11.85" customHeight="1"/>
    <row r="976" ht="11.85" customHeight="1"/>
    <row r="977" ht="11.85" customHeight="1"/>
    <row r="978" ht="11.85" customHeight="1"/>
    <row r="979" ht="11.85" customHeight="1"/>
    <row r="980" ht="11.85" customHeight="1"/>
    <row r="981" ht="11.85" customHeight="1"/>
    <row r="982" ht="11.85" customHeight="1"/>
    <row r="983" ht="11.85" customHeight="1"/>
    <row r="984" ht="11.85" customHeight="1"/>
    <row r="985" ht="11.85" customHeight="1"/>
    <row r="986" ht="11.85" customHeight="1"/>
    <row r="987" ht="11.85" customHeight="1"/>
    <row r="988" ht="11.85" customHeight="1"/>
    <row r="989" ht="11.85" customHeight="1"/>
    <row r="990" ht="11.85" customHeight="1"/>
    <row r="991" ht="11.85" customHeight="1"/>
    <row r="992" ht="11.85" customHeight="1"/>
    <row r="993" ht="11.85" customHeight="1"/>
    <row r="994" ht="11.85" customHeight="1"/>
    <row r="995" ht="11.85" customHeight="1"/>
    <row r="996" ht="11.85" customHeight="1"/>
    <row r="997" ht="11.85" customHeight="1"/>
    <row r="998" ht="11.85" customHeight="1"/>
    <row r="999" ht="11.85" customHeight="1"/>
    <row r="1000" ht="11.85" customHeight="1"/>
    <row r="1001" ht="11.85" customHeight="1"/>
    <row r="1002" ht="11.85" customHeight="1"/>
    <row r="1003" ht="11.85" customHeight="1"/>
    <row r="1004" ht="11.85" customHeight="1"/>
    <row r="1005" ht="11.85" customHeight="1"/>
    <row r="1006" ht="11.85" customHeight="1"/>
    <row r="1007" ht="11.85" customHeight="1"/>
    <row r="1008" ht="11.85" customHeight="1"/>
    <row r="1009" ht="11.85" customHeight="1"/>
    <row r="1010" ht="11.85" customHeight="1"/>
    <row r="1011" ht="11.85" customHeight="1"/>
    <row r="1012" ht="11.85" customHeight="1"/>
    <row r="1013" ht="11.85" customHeight="1"/>
    <row r="1014" ht="11.85" customHeight="1"/>
    <row r="1015" ht="11.85" customHeight="1"/>
    <row r="1016" ht="11.85" customHeight="1"/>
    <row r="1017" ht="11.85" customHeight="1"/>
    <row r="1018" ht="11.85" customHeight="1"/>
    <row r="1019" ht="11.85" customHeight="1"/>
    <row r="1020" ht="11.85" customHeight="1"/>
    <row r="1021" ht="11.85" customHeight="1"/>
    <row r="1022" ht="11.85" customHeight="1"/>
    <row r="1023" ht="11.85" customHeight="1"/>
    <row r="1024" ht="11.85" customHeight="1"/>
    <row r="1025" ht="11.85" customHeight="1"/>
    <row r="1026" ht="11.85" customHeight="1"/>
    <row r="1027" ht="11.85" customHeight="1"/>
    <row r="1028" ht="11.85" customHeight="1"/>
    <row r="1029" ht="11.85" customHeight="1"/>
    <row r="1030" ht="11.85" customHeight="1"/>
    <row r="1031" ht="11.85" customHeight="1"/>
    <row r="1032" ht="11.85" customHeight="1"/>
    <row r="1033" ht="11.85" customHeight="1"/>
    <row r="1034" ht="11.85" customHeight="1"/>
    <row r="1035" ht="11.85" customHeight="1"/>
    <row r="1036" ht="11.85" customHeight="1"/>
    <row r="1037" ht="11.85" customHeight="1"/>
    <row r="1038" ht="11.85" customHeight="1"/>
    <row r="1039" ht="11.85" customHeight="1"/>
    <row r="1040" ht="11.85" customHeight="1"/>
    <row r="1041" ht="11.85" customHeight="1"/>
    <row r="1042" ht="11.85" customHeight="1"/>
    <row r="1043" ht="11.85" customHeight="1"/>
    <row r="1044" ht="11.85" customHeight="1"/>
    <row r="1045" ht="11.85" customHeight="1"/>
    <row r="1046" ht="11.85" customHeight="1"/>
    <row r="1047" ht="11.85" customHeight="1"/>
    <row r="1048" ht="11.85" customHeight="1"/>
    <row r="1049" ht="11.85" customHeight="1"/>
    <row r="1050" ht="11.85" customHeight="1"/>
    <row r="1051" ht="11.85" customHeight="1"/>
    <row r="1052" ht="11.85" customHeight="1"/>
    <row r="1053" ht="11.85" customHeight="1"/>
    <row r="1054" ht="11.85" customHeight="1"/>
    <row r="1055" ht="11.85" customHeight="1"/>
    <row r="1056" ht="11.85" customHeight="1"/>
    <row r="1057" ht="11.85" customHeight="1"/>
    <row r="1058" ht="11.85" customHeight="1"/>
    <row r="1059" ht="11.85" customHeight="1"/>
    <row r="1060" ht="11.85" customHeight="1"/>
    <row r="1061" ht="11.85" customHeight="1"/>
    <row r="1062" ht="11.85" customHeight="1"/>
    <row r="1063" ht="11.85" customHeight="1"/>
    <row r="1064" ht="11.85" customHeight="1"/>
    <row r="1065" ht="11.85" customHeight="1"/>
    <row r="1066" ht="11.85" customHeight="1"/>
    <row r="1067" ht="11.85" customHeight="1"/>
    <row r="1068" ht="11.85" customHeight="1"/>
    <row r="1069" ht="11.85" customHeight="1"/>
    <row r="1070" ht="11.85" customHeight="1"/>
    <row r="1071" ht="11.85" customHeight="1"/>
    <row r="1072" ht="11.85" customHeight="1"/>
    <row r="1073" ht="11.85" customHeight="1"/>
    <row r="1074" ht="11.85" customHeight="1"/>
    <row r="1075" ht="11.85" customHeight="1"/>
    <row r="1076" ht="11.85" customHeight="1"/>
    <row r="1077" ht="11.85" customHeight="1"/>
    <row r="1078" ht="11.85" customHeight="1"/>
    <row r="1079" ht="11.85" customHeight="1"/>
    <row r="1080" ht="11.85" customHeight="1"/>
    <row r="1081" ht="11.85" customHeight="1"/>
    <row r="1082" ht="11.85" customHeight="1"/>
    <row r="1083" ht="11.85" customHeight="1"/>
    <row r="1084" ht="11.85" customHeight="1"/>
    <row r="1085" ht="11.85" customHeight="1"/>
    <row r="1086" ht="11.85" customHeight="1"/>
    <row r="1087" ht="11.85" customHeight="1"/>
    <row r="1088" ht="11.85" customHeight="1"/>
    <row r="1089" ht="11.85" customHeight="1"/>
    <row r="1090" ht="11.85" customHeight="1"/>
    <row r="1091" ht="11.85" customHeight="1"/>
    <row r="1092" ht="11.85" customHeight="1"/>
    <row r="1093" ht="11.85" customHeight="1"/>
    <row r="1094" ht="11.85" customHeight="1"/>
    <row r="1095" ht="11.85" customHeight="1"/>
    <row r="1096" ht="11.85" customHeight="1"/>
    <row r="1097" ht="11.85" customHeight="1"/>
    <row r="1098" ht="11.85" customHeight="1"/>
    <row r="1099" ht="11.85" customHeight="1"/>
    <row r="1100" ht="11.85" customHeight="1"/>
    <row r="1101" ht="11.85" customHeight="1"/>
    <row r="1102" ht="11.85" customHeight="1"/>
    <row r="1103" ht="11.85" customHeight="1"/>
    <row r="1104" ht="11.85" customHeight="1"/>
    <row r="1105" ht="11.85" customHeight="1"/>
    <row r="1106" ht="11.85" customHeight="1"/>
    <row r="1107" ht="11.85" customHeight="1"/>
    <row r="1108" ht="11.85" customHeight="1"/>
    <row r="1109" ht="11.85" customHeight="1"/>
    <row r="1110" ht="11.85" customHeight="1"/>
    <row r="1111" ht="11.85" customHeight="1"/>
    <row r="1112" ht="11.85" customHeight="1"/>
    <row r="1113" ht="11.85" customHeight="1"/>
    <row r="1114" ht="11.85" customHeight="1"/>
    <row r="1115" ht="11.85" customHeight="1"/>
    <row r="1116" ht="11.85" customHeight="1"/>
    <row r="1117" ht="11.85" customHeight="1"/>
    <row r="1118" ht="11.85" customHeight="1"/>
    <row r="1119" ht="11.85" customHeight="1"/>
    <row r="1120" ht="11.85" customHeight="1"/>
    <row r="1121" ht="11.85" customHeight="1"/>
    <row r="1122" ht="11.85" customHeight="1"/>
    <row r="1123" ht="11.85" customHeight="1"/>
    <row r="1124" ht="11.85" customHeight="1"/>
    <row r="1125" ht="11.85" customHeight="1"/>
    <row r="1126" ht="11.85" customHeight="1"/>
    <row r="1127" ht="11.85" customHeight="1"/>
    <row r="1128" ht="11.85" customHeight="1"/>
    <row r="1129" ht="11.85" customHeight="1"/>
    <row r="1130" ht="11.85" customHeight="1"/>
    <row r="1131" ht="11.85" customHeight="1"/>
    <row r="1132" ht="11.85" customHeight="1"/>
    <row r="1133" ht="11.85" customHeight="1"/>
    <row r="1134" ht="11.85" customHeight="1"/>
    <row r="1135" ht="11.85" customHeight="1"/>
    <row r="1136" ht="11.85" customHeight="1"/>
    <row r="1137" ht="11.85" customHeight="1"/>
    <row r="1138" ht="11.85" customHeight="1"/>
    <row r="1139" ht="11.85" customHeight="1"/>
    <row r="1140" ht="11.85" customHeight="1"/>
    <row r="1141" ht="11.85" customHeight="1"/>
    <row r="1142" ht="11.85" customHeight="1"/>
    <row r="1143" ht="11.85" customHeight="1"/>
    <row r="1144" ht="11.85" customHeight="1"/>
    <row r="1145" ht="11.85" customHeight="1"/>
    <row r="1146" ht="11.85" customHeight="1"/>
    <row r="1147" ht="11.85" customHeight="1"/>
    <row r="1148" ht="11.85" customHeight="1"/>
    <row r="1149" ht="11.85" customHeight="1"/>
    <row r="1150" ht="11.85" customHeight="1"/>
    <row r="1151" ht="11.85" customHeight="1"/>
    <row r="1152" ht="11.85" customHeight="1"/>
    <row r="1153" ht="11.85" customHeight="1"/>
    <row r="1154" ht="11.85" customHeight="1"/>
    <row r="1155" ht="11.85" customHeight="1"/>
    <row r="1156" ht="11.85" customHeight="1"/>
    <row r="1157" ht="11.85" customHeight="1"/>
    <row r="1158" ht="11.85" customHeight="1"/>
    <row r="1159" ht="11.85" customHeight="1"/>
    <row r="1160" ht="11.85" customHeight="1"/>
    <row r="1161" ht="11.85" customHeight="1"/>
    <row r="1162" ht="11.85" customHeight="1"/>
    <row r="1163" ht="11.85" customHeight="1"/>
    <row r="1164" ht="11.85" customHeight="1"/>
    <row r="1165" ht="11.85" customHeight="1"/>
    <row r="1166" ht="11.85" customHeight="1"/>
    <row r="1167" ht="11.85" customHeight="1"/>
    <row r="1168" ht="11.85" customHeight="1"/>
    <row r="1169" ht="11.85" customHeight="1"/>
    <row r="1170" ht="11.85" customHeight="1"/>
    <row r="1171" ht="11.85" customHeight="1"/>
    <row r="1172" ht="11.85" customHeight="1"/>
    <row r="1173" ht="11.85" customHeight="1"/>
    <row r="1174" ht="11.85" customHeight="1"/>
    <row r="1175" ht="11.85" customHeight="1"/>
    <row r="1176" ht="11.85" customHeight="1"/>
    <row r="1177" ht="11.85" customHeight="1"/>
    <row r="1178" ht="11.85" customHeight="1"/>
    <row r="1179" ht="11.85" customHeight="1"/>
    <row r="1180" ht="11.85" customHeight="1"/>
    <row r="1181" ht="11.85" customHeight="1"/>
    <row r="1182" ht="11.85" customHeight="1"/>
    <row r="1183" ht="11.85" customHeight="1"/>
    <row r="1184" ht="11.85" customHeight="1"/>
    <row r="1185" ht="11.85" customHeight="1"/>
    <row r="1186" ht="11.85" customHeight="1"/>
    <row r="1187" ht="11.85" customHeight="1"/>
    <row r="1188" ht="11.85" customHeight="1"/>
    <row r="1189" ht="11.85" customHeight="1"/>
    <row r="1190" ht="11.85" customHeight="1"/>
    <row r="1191" ht="11.85" customHeight="1"/>
    <row r="1192" ht="11.85" customHeight="1"/>
    <row r="1193" ht="11.85" customHeight="1"/>
    <row r="1194" ht="11.85" customHeight="1"/>
    <row r="1195" ht="11.85" customHeight="1"/>
    <row r="1196" ht="11.85" customHeight="1"/>
    <row r="1197" ht="11.85" customHeight="1"/>
    <row r="1198" ht="11.85" customHeight="1"/>
    <row r="1199" ht="11.85" customHeight="1"/>
    <row r="1200" ht="11.85" customHeight="1"/>
    <row r="1201" ht="11.85" customHeight="1"/>
    <row r="1202" ht="11.85" customHeight="1"/>
    <row r="1203" ht="11.85" customHeight="1"/>
    <row r="1204" ht="11.85" customHeight="1"/>
    <row r="1205" ht="11.85" customHeight="1"/>
    <row r="1206" ht="11.85" customHeight="1"/>
    <row r="1207" ht="11.85" customHeight="1"/>
    <row r="1208" ht="11.85" customHeight="1"/>
    <row r="1209" ht="11.85" customHeight="1"/>
    <row r="1210" ht="11.85" customHeight="1"/>
    <row r="1211" ht="11.85" customHeight="1"/>
    <row r="1212" ht="11.85" customHeight="1"/>
    <row r="1213" ht="11.85" customHeight="1"/>
    <row r="1214" ht="11.85" customHeight="1"/>
    <row r="1215" ht="11.85" customHeight="1"/>
    <row r="1216" ht="11.85" customHeight="1"/>
    <row r="1217" ht="11.85" customHeight="1"/>
    <row r="1218" ht="11.85" customHeight="1"/>
    <row r="1219" ht="11.85" customHeight="1"/>
    <row r="1220" ht="11.85" customHeight="1"/>
    <row r="1221" ht="11.85" customHeight="1"/>
    <row r="1222" ht="11.85" customHeight="1"/>
    <row r="1223" ht="11.85" customHeight="1"/>
    <row r="1224" ht="11.85" customHeight="1"/>
    <row r="1225" ht="11.85" customHeight="1"/>
    <row r="1226" ht="11.85" customHeight="1"/>
    <row r="1227" ht="11.85" customHeight="1"/>
    <row r="1228" ht="11.85" customHeight="1"/>
    <row r="1229" ht="11.85" customHeight="1"/>
    <row r="1230" ht="11.85" customHeight="1"/>
    <row r="1231" ht="11.85" customHeight="1"/>
    <row r="1232" ht="11.85" customHeight="1"/>
    <row r="1233" ht="11.85" customHeight="1"/>
    <row r="1234" ht="11.85" customHeight="1"/>
    <row r="1235" ht="11.85" customHeight="1"/>
    <row r="1236" ht="11.85" customHeight="1"/>
    <row r="1237" ht="11.85" customHeight="1"/>
    <row r="1238" ht="11.85" customHeight="1"/>
    <row r="1239" ht="11.85" customHeight="1"/>
    <row r="1240" ht="11.85" customHeight="1"/>
    <row r="1241" ht="11.85" customHeight="1"/>
    <row r="1242" ht="11.85" customHeight="1"/>
    <row r="1243" ht="11.85" customHeight="1"/>
    <row r="1244" ht="11.85" customHeight="1"/>
    <row r="1245" ht="11.85" customHeight="1"/>
    <row r="1246" ht="11.85" customHeight="1"/>
    <row r="1247" ht="11.85" customHeight="1"/>
    <row r="1248" ht="11.85" customHeight="1"/>
    <row r="1249" ht="11.85" customHeight="1"/>
    <row r="1250" ht="11.85" customHeight="1"/>
    <row r="1251" ht="11.85" customHeight="1"/>
    <row r="1252" ht="11.85" customHeight="1"/>
    <row r="1253" ht="11.85" customHeight="1"/>
    <row r="1254" ht="11.85" customHeight="1"/>
    <row r="1255" ht="11.85" customHeight="1"/>
    <row r="1256" ht="11.85" customHeight="1"/>
    <row r="1257" ht="11.85" customHeight="1"/>
    <row r="1258" ht="11.85" customHeight="1"/>
    <row r="1259" ht="11.85" customHeight="1"/>
    <row r="1260" ht="11.85" customHeight="1"/>
    <row r="1261" ht="11.85" customHeight="1"/>
    <row r="1262" ht="11.85" customHeight="1"/>
    <row r="1263" ht="11.85" customHeight="1"/>
    <row r="1264" ht="11.85" customHeight="1"/>
    <row r="1265" ht="11.85" customHeight="1"/>
    <row r="1266" ht="11.85" customHeight="1"/>
    <row r="1267" ht="11.85" customHeight="1"/>
    <row r="1268" ht="11.85" customHeight="1"/>
    <row r="1269" ht="11.85" customHeight="1"/>
    <row r="1270" ht="11.85" customHeight="1"/>
    <row r="1271" ht="11.85" customHeight="1"/>
    <row r="1272" ht="11.85" customHeight="1"/>
    <row r="1273" ht="11.85" customHeight="1"/>
    <row r="1274" ht="11.85" customHeight="1"/>
    <row r="1275" ht="11.85" customHeight="1"/>
    <row r="1276" ht="11.85" customHeight="1"/>
    <row r="1277" ht="11.85" customHeight="1"/>
    <row r="1278" ht="11.85" customHeight="1"/>
    <row r="1279" ht="11.85" customHeight="1"/>
    <row r="1280" ht="11.85" customHeight="1"/>
    <row r="1281" ht="11.85" customHeight="1"/>
    <row r="1282" ht="11.85" customHeight="1"/>
    <row r="1283" ht="11.85" customHeight="1"/>
    <row r="1284" ht="11.85" customHeight="1"/>
    <row r="1285" ht="11.85" customHeight="1"/>
    <row r="1286" ht="11.85" customHeight="1"/>
    <row r="1287" ht="11.85" customHeight="1"/>
    <row r="1288" ht="11.85" customHeight="1"/>
    <row r="1289" ht="11.85" customHeight="1"/>
    <row r="1290" ht="11.85" customHeight="1"/>
    <row r="1291" ht="11.85" customHeight="1"/>
    <row r="1292" ht="11.85" customHeight="1"/>
    <row r="1293" ht="11.85" customHeight="1"/>
    <row r="1294" ht="11.85" customHeight="1"/>
    <row r="1295" ht="11.85" customHeight="1"/>
    <row r="1296" ht="11.85" customHeight="1"/>
    <row r="1297" ht="11.85" customHeight="1"/>
    <row r="1298" ht="11.85" customHeight="1"/>
    <row r="1299" ht="11.85" customHeight="1"/>
    <row r="1300" ht="11.85" customHeight="1"/>
    <row r="1301" ht="11.85" customHeight="1"/>
    <row r="1302" ht="11.85" customHeight="1"/>
    <row r="1303" ht="11.85" customHeight="1"/>
    <row r="1304" ht="11.85" customHeight="1"/>
    <row r="1305" ht="11.85" customHeight="1"/>
    <row r="1306" ht="11.85" customHeight="1"/>
    <row r="1307" ht="11.85" customHeight="1"/>
    <row r="1308" ht="11.85" customHeight="1"/>
    <row r="1309" ht="11.85" customHeight="1"/>
    <row r="1310" ht="11.85" customHeight="1"/>
    <row r="1311" ht="11.85" customHeight="1"/>
    <row r="1312" ht="11.85" customHeight="1"/>
    <row r="1313" ht="11.85" customHeight="1"/>
    <row r="1314" ht="11.85" customHeight="1"/>
    <row r="1315" ht="11.85" customHeight="1"/>
    <row r="1316" ht="11.85" customHeight="1"/>
    <row r="1317" ht="11.85" customHeight="1"/>
    <row r="1318" ht="11.85" customHeight="1"/>
    <row r="1319" ht="11.85" customHeight="1"/>
    <row r="1320" ht="11.85" customHeight="1"/>
    <row r="1321" ht="11.85" customHeight="1"/>
    <row r="1322" ht="11.85" customHeight="1"/>
    <row r="1323" ht="11.85" customHeight="1"/>
    <row r="1324" ht="11.85" customHeight="1"/>
    <row r="1325" ht="11.85" customHeight="1"/>
    <row r="1326" ht="11.85" customHeight="1"/>
    <row r="1327" ht="11.85" customHeight="1"/>
    <row r="1328" ht="11.85" customHeight="1"/>
    <row r="1329" ht="11.85" customHeight="1"/>
    <row r="1330" ht="11.85" customHeight="1"/>
    <row r="1331" ht="11.85" customHeight="1"/>
    <row r="1332" ht="11.85" customHeight="1"/>
    <row r="1333" ht="11.85" customHeight="1"/>
    <row r="1334" ht="11.85" customHeight="1"/>
    <row r="1335" ht="11.85" customHeight="1"/>
    <row r="1336" ht="11.85" customHeight="1"/>
    <row r="1337" ht="11.85" customHeight="1"/>
    <row r="1338" ht="11.85" customHeight="1"/>
    <row r="1339" ht="11.85" customHeight="1"/>
    <row r="1340" ht="11.85" customHeight="1"/>
    <row r="1341" ht="11.85" customHeight="1"/>
    <row r="1342" ht="11.85" customHeight="1"/>
    <row r="1343" ht="11.85" customHeight="1"/>
    <row r="1344" ht="11.85" customHeight="1"/>
    <row r="1345" ht="11.85" customHeight="1"/>
    <row r="1346" ht="11.85" customHeight="1"/>
    <row r="1347" ht="11.85" customHeight="1"/>
    <row r="1348" ht="11.85" customHeight="1"/>
    <row r="1349" ht="11.85" customHeight="1"/>
    <row r="1350" ht="11.85" customHeight="1"/>
    <row r="1351" ht="11.85" customHeight="1"/>
    <row r="1352" ht="11.85" customHeight="1"/>
    <row r="1353" ht="11.85" customHeight="1"/>
    <row r="1354" ht="11.85" customHeight="1"/>
    <row r="1355" ht="11.85" customHeight="1"/>
    <row r="1356" ht="11.85" customHeight="1"/>
    <row r="1357" ht="11.85" customHeight="1"/>
    <row r="1358" ht="11.85" customHeight="1"/>
    <row r="1359" ht="11.85" customHeight="1"/>
    <row r="1360" ht="11.85" customHeight="1"/>
    <row r="1361" ht="11.85" customHeight="1"/>
    <row r="1362" ht="11.85" customHeight="1"/>
    <row r="1363" ht="11.85" customHeight="1"/>
    <row r="1364" ht="11.85" customHeight="1"/>
    <row r="1365" ht="11.85" customHeight="1"/>
    <row r="1366" ht="11.85" customHeight="1"/>
    <row r="1367" ht="11.85" customHeight="1"/>
    <row r="1368" ht="11.85" customHeight="1"/>
    <row r="1369" ht="11.85" customHeight="1"/>
    <row r="1370" ht="11.85" customHeight="1"/>
    <row r="1371" ht="11.85" customHeight="1"/>
    <row r="1372" ht="11.85" customHeight="1"/>
    <row r="1373" ht="11.85" customHeight="1"/>
    <row r="1374" ht="11.85" customHeight="1"/>
    <row r="1375" ht="11.85" customHeight="1"/>
    <row r="1376" ht="11.85" customHeight="1"/>
    <row r="1377" ht="11.85" customHeight="1"/>
    <row r="1378" ht="11.85" customHeight="1"/>
    <row r="1379" ht="11.85" customHeight="1"/>
    <row r="1380" ht="11.85" customHeight="1"/>
    <row r="1381" ht="11.85" customHeight="1"/>
    <row r="1382" ht="11.85" customHeight="1"/>
    <row r="1383" ht="11.85" customHeight="1"/>
    <row r="1384" ht="11.85" customHeight="1"/>
    <row r="1385" ht="11.85" customHeight="1"/>
    <row r="1386" ht="11.85" customHeight="1"/>
    <row r="1387" ht="11.85" customHeight="1"/>
    <row r="1388" ht="11.85" customHeight="1"/>
    <row r="1389" ht="11.85" customHeight="1"/>
    <row r="1390" ht="11.85" customHeight="1"/>
    <row r="1391" ht="11.85" customHeight="1"/>
    <row r="1392" ht="11.85" customHeight="1"/>
    <row r="1393" ht="11.85" customHeight="1"/>
    <row r="1394" ht="11.85" customHeight="1"/>
    <row r="1395" ht="11.85" customHeight="1"/>
    <row r="1396" ht="11.85" customHeight="1"/>
    <row r="1397" ht="11.85" customHeight="1"/>
    <row r="1398" ht="11.85" customHeight="1"/>
    <row r="1399" ht="11.85" customHeight="1"/>
    <row r="1400" ht="11.85" customHeight="1"/>
    <row r="1401" ht="11.85" customHeight="1"/>
    <row r="1402" ht="11.85" customHeight="1"/>
    <row r="1403" ht="11.85" customHeight="1"/>
    <row r="1404" ht="11.85" customHeight="1"/>
    <row r="1405" ht="11.85" customHeight="1"/>
    <row r="1406" ht="11.85" customHeight="1"/>
    <row r="1407" ht="11.85" customHeight="1"/>
    <row r="1408" ht="11.85" customHeight="1"/>
    <row r="1409" ht="11.85" customHeight="1"/>
    <row r="1410" ht="11.85" customHeight="1"/>
    <row r="1411" ht="11.85" customHeight="1"/>
    <row r="1412" ht="11.85" customHeight="1"/>
    <row r="1413" ht="11.85" customHeight="1"/>
    <row r="1414" ht="11.85" customHeight="1"/>
    <row r="1415" ht="11.85" customHeight="1"/>
    <row r="1416" ht="11.85" customHeight="1"/>
    <row r="1417" ht="11.85" customHeight="1"/>
    <row r="1418" ht="11.85" customHeight="1"/>
    <row r="1419" ht="11.85" customHeight="1"/>
    <row r="1420" ht="11.85" customHeight="1"/>
    <row r="1421" ht="11.85" customHeight="1"/>
    <row r="1422" ht="11.85" customHeight="1"/>
    <row r="1423" ht="11.85" customHeight="1"/>
    <row r="1424" ht="11.85" customHeight="1"/>
    <row r="1425" ht="11.85" customHeight="1"/>
    <row r="1426" ht="11.85" customHeight="1"/>
    <row r="1427" ht="11.85" customHeight="1"/>
    <row r="1428" ht="11.85" customHeight="1"/>
    <row r="1429" ht="11.85" customHeight="1"/>
    <row r="1430" ht="11.85" customHeight="1"/>
    <row r="1431" ht="11.85" customHeight="1"/>
    <row r="1432" ht="11.85" customHeight="1"/>
    <row r="1433" ht="11.85" customHeight="1"/>
    <row r="1434" ht="11.85" customHeight="1"/>
    <row r="1435" ht="11.85" customHeight="1"/>
    <row r="1436" ht="11.85" customHeight="1"/>
    <row r="1437" ht="11.85" customHeight="1"/>
    <row r="1438" ht="11.85" customHeight="1"/>
    <row r="1439" ht="11.85" customHeight="1"/>
    <row r="1440" ht="11.85" customHeight="1"/>
    <row r="1441" ht="11.85" customHeight="1"/>
    <row r="1442" ht="11.85" customHeight="1"/>
    <row r="1443" ht="11.85" customHeight="1"/>
    <row r="1444" ht="11.85" customHeight="1"/>
    <row r="1445" ht="11.85" customHeight="1"/>
    <row r="1446" ht="11.85" customHeight="1"/>
    <row r="1447" ht="11.85" customHeight="1"/>
    <row r="1448" ht="11.85" customHeight="1"/>
    <row r="1449" ht="11.85" customHeight="1"/>
    <row r="1450" ht="11.85" customHeight="1"/>
    <row r="1451" ht="11.85" customHeight="1"/>
    <row r="1452" ht="11.85" customHeight="1"/>
    <row r="1453" ht="11.85" customHeight="1"/>
    <row r="1454" ht="11.85" customHeight="1"/>
    <row r="1455" ht="11.85" customHeight="1"/>
    <row r="1456" ht="11.85" customHeight="1"/>
    <row r="1457" ht="11.85" customHeight="1"/>
    <row r="1458" ht="11.85" customHeight="1"/>
    <row r="1459" ht="11.85" customHeight="1"/>
    <row r="1460" ht="11.85" customHeight="1"/>
    <row r="1461" ht="11.85" customHeight="1"/>
    <row r="1462" ht="11.85" customHeight="1"/>
    <row r="1463" ht="11.85" customHeight="1"/>
    <row r="1464" ht="11.85" customHeight="1"/>
    <row r="1465" ht="11.85" customHeight="1"/>
    <row r="1466" ht="11.85" customHeight="1"/>
    <row r="1467" ht="11.85" customHeight="1"/>
    <row r="1468" ht="11.85" customHeight="1"/>
    <row r="1469" ht="11.85" customHeight="1"/>
    <row r="1470" ht="11.85" customHeight="1"/>
    <row r="1471" ht="11.85" customHeight="1"/>
    <row r="1472" ht="11.85" customHeight="1"/>
    <row r="1473" ht="11.85" customHeight="1"/>
    <row r="1474" ht="11.85" customHeight="1"/>
    <row r="1475" ht="11.85" customHeight="1"/>
    <row r="1476" ht="11.85" customHeight="1"/>
    <row r="1477" ht="11.85" customHeight="1"/>
    <row r="1478" ht="11.85" customHeight="1"/>
    <row r="1479" ht="11.85" customHeight="1"/>
    <row r="1480" ht="11.85" customHeight="1"/>
    <row r="1481" ht="11.85" customHeight="1"/>
    <row r="1482" ht="11.85" customHeight="1"/>
    <row r="1483" ht="11.85" customHeight="1"/>
    <row r="1484" ht="11.85" customHeight="1"/>
    <row r="1485" ht="11.85" customHeight="1"/>
    <row r="1486" ht="11.85" customHeight="1"/>
    <row r="1487" ht="11.85" customHeight="1"/>
    <row r="1488" ht="11.85" customHeight="1"/>
    <row r="1489" ht="11.85" customHeight="1"/>
    <row r="1490" ht="11.85" customHeight="1"/>
    <row r="1491" ht="11.85" customHeight="1"/>
    <row r="1492" ht="11.85" customHeight="1"/>
    <row r="1493" ht="11.85" customHeight="1"/>
    <row r="1494" ht="11.85" customHeight="1"/>
    <row r="1495" ht="11.85" customHeight="1"/>
    <row r="1496" ht="11.85" customHeight="1"/>
    <row r="1497" ht="11.85" customHeight="1"/>
    <row r="1498" ht="11.85" customHeight="1"/>
    <row r="1499" ht="11.85" customHeight="1"/>
    <row r="1500" ht="11.85" customHeight="1"/>
    <row r="1501" ht="11.85" customHeight="1"/>
    <row r="1502" ht="11.85" customHeight="1"/>
    <row r="1503" ht="11.85" customHeight="1"/>
    <row r="1504" ht="11.85" customHeight="1"/>
    <row r="1505" ht="11.85" customHeight="1"/>
    <row r="1506" ht="11.85" customHeight="1"/>
    <row r="1507" ht="11.85" customHeight="1"/>
    <row r="1508" ht="11.85" customHeight="1"/>
    <row r="1509" ht="11.85" customHeight="1"/>
    <row r="1510" ht="11.85" customHeight="1"/>
    <row r="1511" ht="11.85" customHeight="1"/>
    <row r="1512" ht="11.85" customHeight="1"/>
    <row r="1513" ht="11.85" customHeight="1"/>
    <row r="1514" ht="11.85" customHeight="1"/>
    <row r="1515" ht="11.85" customHeight="1"/>
    <row r="1516" ht="11.85" customHeight="1"/>
    <row r="1517" ht="11.85" customHeight="1"/>
    <row r="1518" ht="11.85" customHeight="1"/>
    <row r="1519" ht="11.85" customHeight="1"/>
    <row r="1520" ht="11.85" customHeight="1"/>
    <row r="1521" ht="11.85" customHeight="1"/>
    <row r="1522" ht="11.85" customHeight="1"/>
    <row r="1523" ht="11.85" customHeight="1"/>
    <row r="1524" ht="11.85" customHeight="1"/>
    <row r="1525" ht="11.85" customHeight="1"/>
    <row r="1526" ht="11.85" customHeight="1"/>
    <row r="1527" ht="11.85" customHeight="1"/>
    <row r="1528" ht="11.85" customHeight="1"/>
    <row r="1529" ht="11.85" customHeight="1"/>
    <row r="1530" ht="11.85" customHeight="1"/>
    <row r="1531" ht="11.85" customHeight="1"/>
    <row r="1532" ht="11.85" customHeight="1"/>
    <row r="1533" ht="11.85" customHeight="1"/>
    <row r="1534" ht="11.85" customHeight="1"/>
    <row r="1535" ht="11.85" customHeight="1"/>
    <row r="1536" ht="11.85" customHeight="1"/>
    <row r="1537" ht="11.85" customHeight="1"/>
    <row r="1538" ht="11.85" customHeight="1"/>
    <row r="1539" ht="11.85" customHeight="1"/>
    <row r="1540" ht="11.85" customHeight="1"/>
    <row r="1541" ht="11.85" customHeight="1"/>
    <row r="1542" ht="11.85" customHeight="1"/>
    <row r="1543" ht="11.85" customHeight="1"/>
    <row r="1544" ht="11.85" customHeight="1"/>
    <row r="1545" ht="11.85" customHeight="1"/>
    <row r="1546" ht="11.85" customHeight="1"/>
    <row r="1547" ht="11.85" customHeight="1"/>
    <row r="1548" ht="11.85" customHeight="1"/>
    <row r="1549" ht="11.85" customHeight="1"/>
    <row r="1550" ht="11.85" customHeight="1"/>
    <row r="1551" ht="11.85" customHeight="1"/>
    <row r="1552" ht="11.85" customHeight="1"/>
    <row r="1553" ht="11.85" customHeight="1"/>
    <row r="1554" ht="11.85" customHeight="1"/>
    <row r="1555" ht="11.85" customHeight="1"/>
    <row r="1556" ht="11.85" customHeight="1"/>
    <row r="1557" ht="11.85" customHeight="1"/>
    <row r="1558" ht="11.85" customHeight="1"/>
    <row r="1559" ht="11.85" customHeight="1"/>
    <row r="1560" ht="11.85" customHeight="1"/>
    <row r="1561" ht="11.85" customHeight="1"/>
    <row r="1562" ht="11.85" customHeight="1"/>
    <row r="1563" ht="11.85" customHeight="1"/>
    <row r="1564" ht="11.85" customHeight="1"/>
    <row r="1565" ht="11.85" customHeight="1"/>
    <row r="1566" ht="11.85" customHeight="1"/>
    <row r="1567" ht="11.85" customHeight="1"/>
    <row r="1568" ht="11.85" customHeight="1"/>
    <row r="1569" ht="11.85" customHeight="1"/>
    <row r="1570" ht="11.85" customHeight="1"/>
    <row r="1571" ht="11.85" customHeight="1"/>
    <row r="1572" ht="11.85" customHeight="1"/>
    <row r="1573" ht="11.85" customHeight="1"/>
    <row r="1574" ht="11.85" customHeight="1"/>
    <row r="1575" ht="11.85" customHeight="1"/>
    <row r="1576" ht="11.85" customHeight="1"/>
    <row r="1577" ht="11.85" customHeight="1"/>
    <row r="1578" ht="11.85" customHeight="1"/>
    <row r="1579" ht="11.85" customHeight="1"/>
    <row r="1580" ht="11.85" customHeight="1"/>
    <row r="1581" ht="11.85" customHeight="1"/>
    <row r="1582" ht="11.85" customHeight="1"/>
    <row r="1583" ht="11.85" customHeight="1"/>
    <row r="1584" ht="11.85" customHeight="1"/>
    <row r="1585" ht="11.85" customHeight="1"/>
    <row r="1586" ht="11.85" customHeight="1"/>
    <row r="1587" ht="11.85" customHeight="1"/>
    <row r="1588" ht="11.85" customHeight="1"/>
    <row r="1589" ht="11.85" customHeight="1"/>
    <row r="1590" ht="11.85" customHeight="1"/>
    <row r="1591" ht="11.85" customHeight="1"/>
    <row r="1592" ht="11.85" customHeight="1"/>
    <row r="1593" ht="11.85" customHeight="1"/>
    <row r="1594" ht="11.85" customHeight="1"/>
    <row r="1595" ht="11.85" customHeight="1"/>
    <row r="1596" ht="11.85" customHeight="1"/>
    <row r="1597" ht="11.85" customHeight="1"/>
    <row r="1598" ht="11.85" customHeight="1"/>
    <row r="1599" ht="11.85" customHeight="1"/>
    <row r="1600" ht="11.85" customHeight="1"/>
    <row r="1601" ht="11.85" customHeight="1"/>
    <row r="1602" ht="11.85" customHeight="1"/>
    <row r="1603" ht="11.85" customHeight="1"/>
    <row r="1604" ht="11.85" customHeight="1"/>
    <row r="1605" ht="11.85" customHeight="1"/>
    <row r="1606" ht="11.85" customHeight="1"/>
    <row r="1607" ht="11.85" customHeight="1"/>
    <row r="1608" ht="11.85" customHeight="1"/>
    <row r="1609" ht="11.85" customHeight="1"/>
    <row r="1610" ht="11.85" customHeight="1"/>
    <row r="1611" ht="11.85" customHeight="1"/>
    <row r="1612" ht="11.85" customHeight="1"/>
    <row r="1613" ht="11.85" customHeight="1"/>
    <row r="1614" ht="11.85" customHeight="1"/>
    <row r="1615" ht="11.85" customHeight="1"/>
    <row r="1616" ht="11.85" customHeight="1"/>
    <row r="1617" ht="11.85" customHeight="1"/>
    <row r="1618" ht="11.85" customHeight="1"/>
    <row r="1619" ht="11.85" customHeight="1"/>
    <row r="1620" ht="11.85" customHeight="1"/>
    <row r="1621" ht="11.85" customHeight="1"/>
    <row r="1622" ht="11.85" customHeight="1"/>
    <row r="1623" ht="11.85" customHeight="1"/>
    <row r="1624" ht="11.85" customHeight="1"/>
    <row r="1625" ht="11.85" customHeight="1"/>
    <row r="1626" ht="11.85" customHeight="1"/>
    <row r="1627" ht="11.85" customHeight="1"/>
    <row r="1628" ht="11.85" customHeight="1"/>
    <row r="1629" ht="11.85" customHeight="1"/>
    <row r="1630" ht="11.85" customHeight="1"/>
    <row r="1631" ht="11.85" customHeight="1"/>
    <row r="1632" ht="11.85" customHeight="1"/>
    <row r="1633" ht="11.85" customHeight="1"/>
    <row r="1634" ht="11.85" customHeight="1"/>
    <row r="1635" ht="11.85" customHeight="1"/>
    <row r="1636" ht="11.85" customHeight="1"/>
    <row r="1637" ht="11.85" customHeight="1"/>
    <row r="1638" ht="11.85" customHeight="1"/>
    <row r="1639" ht="11.85" customHeight="1"/>
    <row r="1640" ht="11.85" customHeight="1"/>
    <row r="1641" ht="11.85" customHeight="1"/>
    <row r="1642" ht="11.85" customHeight="1"/>
    <row r="1643" ht="11.85" customHeight="1"/>
    <row r="1644" ht="11.85" customHeight="1"/>
    <row r="1645" ht="11.85" customHeight="1"/>
    <row r="1646" ht="11.85" customHeight="1"/>
    <row r="1647" ht="11.85" customHeight="1"/>
    <row r="1648" ht="11.85" customHeight="1"/>
    <row r="1649" ht="11.85" customHeight="1"/>
    <row r="1650" ht="11.85" customHeight="1"/>
    <row r="1651" ht="11.85" customHeight="1"/>
    <row r="1652" ht="11.85" customHeight="1"/>
    <row r="1653" ht="11.85" customHeight="1"/>
    <row r="1654" ht="11.85" customHeight="1"/>
    <row r="1655" ht="11.85" customHeight="1"/>
    <row r="1656" ht="11.85" customHeight="1"/>
    <row r="1657" ht="11.85" customHeight="1"/>
    <row r="1658" ht="11.85" customHeight="1"/>
    <row r="1659" ht="11.85" customHeight="1"/>
    <row r="1660" ht="11.85" customHeight="1"/>
    <row r="1661" ht="11.85" customHeight="1"/>
    <row r="1662" ht="11.85" customHeight="1"/>
    <row r="1663" ht="11.85" customHeight="1"/>
    <row r="1664" ht="11.85" customHeight="1"/>
    <row r="1665" ht="11.85" customHeight="1"/>
    <row r="1666" ht="11.85" customHeight="1"/>
    <row r="1667" ht="11.85" customHeight="1"/>
    <row r="1668" ht="11.85" customHeight="1"/>
    <row r="1669" ht="11.85" customHeight="1"/>
    <row r="1670" ht="11.85" customHeight="1"/>
    <row r="1671" ht="11.85" customHeight="1"/>
    <row r="1672" ht="11.85" customHeight="1"/>
    <row r="1673" ht="11.85" customHeight="1"/>
    <row r="1674" ht="11.85" customHeight="1"/>
    <row r="1675" ht="11.85" customHeight="1"/>
    <row r="1676" ht="11.85" customHeight="1"/>
    <row r="1677" ht="11.85" customHeight="1"/>
    <row r="1678" ht="11.85" customHeight="1"/>
    <row r="1679" ht="11.85" customHeight="1"/>
    <row r="1680" ht="11.85" customHeight="1"/>
    <row r="1681" ht="11.85" customHeight="1"/>
    <row r="1682" ht="11.85" customHeight="1"/>
    <row r="1683" ht="11.85" customHeight="1"/>
    <row r="1684" ht="11.85" customHeight="1"/>
    <row r="1685" ht="11.85" customHeight="1"/>
    <row r="1686" ht="11.85" customHeight="1"/>
    <row r="1687" ht="11.85" customHeight="1"/>
    <row r="1688" ht="11.85" customHeight="1"/>
    <row r="1689" ht="11.85" customHeight="1"/>
    <row r="1690" ht="11.85" customHeight="1"/>
    <row r="1691" ht="11.85" customHeight="1"/>
    <row r="1692" ht="11.85" customHeight="1"/>
    <row r="1693" ht="11.85" customHeight="1"/>
    <row r="1694" ht="11.85" customHeight="1"/>
    <row r="1695" ht="11.85" customHeight="1"/>
    <row r="1696" ht="11.85" customHeight="1"/>
    <row r="1697" ht="11.85" customHeight="1"/>
    <row r="1698" ht="11.85" customHeight="1"/>
    <row r="1699" ht="11.85" customHeight="1"/>
    <row r="1700" ht="11.85" customHeight="1"/>
    <row r="1701" ht="11.85" customHeight="1"/>
    <row r="1702" ht="11.85" customHeight="1"/>
    <row r="1703" ht="11.85" customHeight="1"/>
    <row r="1704" ht="11.85" customHeight="1"/>
    <row r="1705" ht="11.85" customHeight="1"/>
    <row r="1706" ht="11.85" customHeight="1"/>
    <row r="1707" ht="11.85" customHeight="1"/>
    <row r="1708" ht="11.85" customHeight="1"/>
    <row r="1709" ht="11.85" customHeight="1"/>
    <row r="1710" ht="11.85" customHeight="1"/>
    <row r="1711" ht="11.85" customHeight="1"/>
    <row r="1712" ht="11.85" customHeight="1"/>
    <row r="1713" ht="11.85" customHeight="1"/>
    <row r="1714" ht="11.85" customHeight="1"/>
    <row r="1715" ht="11.85" customHeight="1"/>
    <row r="1716" ht="11.85" customHeight="1"/>
    <row r="1717" ht="11.85" customHeight="1"/>
    <row r="1718" ht="11.85" customHeight="1"/>
    <row r="1719" ht="11.85" customHeight="1"/>
    <row r="1720" ht="11.85" customHeight="1"/>
    <row r="1721" ht="11.85" customHeight="1"/>
    <row r="1722" ht="11.85" customHeight="1"/>
    <row r="1723" ht="11.85" customHeight="1"/>
    <row r="1724" ht="11.85" customHeight="1"/>
    <row r="1725" ht="11.85" customHeight="1"/>
    <row r="1726" ht="11.85" customHeight="1"/>
    <row r="1727" ht="11.85" customHeight="1"/>
    <row r="1728" ht="11.85" customHeight="1"/>
    <row r="1729" ht="11.85" customHeight="1"/>
    <row r="1730" ht="11.85" customHeight="1"/>
    <row r="1731" ht="11.85" customHeight="1"/>
    <row r="1732" ht="11.85" customHeight="1"/>
    <row r="1733" ht="11.85" customHeight="1"/>
    <row r="1734" ht="11.85" customHeight="1"/>
    <row r="1735" ht="11.85" customHeight="1"/>
    <row r="1736" ht="11.85" customHeight="1"/>
    <row r="1737" ht="11.85" customHeight="1"/>
    <row r="1738" ht="11.85" customHeight="1"/>
    <row r="1739" ht="11.85" customHeight="1"/>
    <row r="1740" ht="11.85" customHeight="1"/>
    <row r="1741" ht="11.85" customHeight="1"/>
    <row r="1742" ht="11.85" customHeight="1"/>
    <row r="1743" ht="11.85" customHeight="1"/>
    <row r="1744" ht="11.85" customHeight="1"/>
    <row r="1745" ht="11.85" customHeight="1"/>
    <row r="1746" ht="11.85" customHeight="1"/>
    <row r="1747" ht="11.85" customHeight="1"/>
    <row r="1748" ht="11.85" customHeight="1"/>
    <row r="1749" ht="11.85" customHeight="1"/>
    <row r="1750" ht="11.85" customHeight="1"/>
    <row r="1751" ht="11.85" customHeight="1"/>
    <row r="1752" ht="11.85" customHeight="1"/>
    <row r="1753" ht="11.85" customHeight="1"/>
    <row r="1754" ht="11.85" customHeight="1"/>
    <row r="1755" ht="11.85" customHeight="1"/>
    <row r="1756" ht="11.85" customHeight="1"/>
    <row r="1757" ht="11.85" customHeight="1"/>
    <row r="1758" ht="11.85" customHeight="1"/>
    <row r="1759" ht="11.85" customHeight="1"/>
    <row r="1760" ht="11.85" customHeight="1"/>
    <row r="1761" ht="11.85" customHeight="1"/>
    <row r="1762" ht="11.85" customHeight="1"/>
    <row r="1763" ht="11.85" customHeight="1"/>
    <row r="1764" ht="11.85" customHeight="1"/>
    <row r="1765" ht="11.85" customHeight="1"/>
    <row r="1766" ht="11.85" customHeight="1"/>
    <row r="1767" ht="11.85" customHeight="1"/>
    <row r="1768" ht="11.85" customHeight="1"/>
    <row r="1769" ht="11.85" customHeight="1"/>
    <row r="1770" ht="11.85" customHeight="1"/>
    <row r="1771" ht="11.85" customHeight="1"/>
    <row r="1772" ht="11.85" customHeight="1"/>
    <row r="1773" ht="11.85" customHeight="1"/>
    <row r="1774" ht="11.85" customHeight="1"/>
    <row r="1775" ht="11.85" customHeight="1"/>
    <row r="1776" ht="11.85" customHeight="1"/>
    <row r="1777" ht="11.85" customHeight="1"/>
    <row r="1778" ht="11.85" customHeight="1"/>
    <row r="1779" ht="11.85" customHeight="1"/>
    <row r="1780" ht="11.85" customHeight="1"/>
    <row r="1781" ht="11.85" customHeight="1"/>
    <row r="1782" ht="11.85" customHeight="1"/>
    <row r="1783" ht="11.85" customHeight="1"/>
    <row r="1784" ht="11.85" customHeight="1"/>
    <row r="1785" ht="11.85" customHeight="1"/>
    <row r="1786" ht="11.85" customHeight="1"/>
    <row r="1787" ht="11.85" customHeight="1"/>
    <row r="1788" ht="11.85" customHeight="1"/>
    <row r="1789" ht="11.85" customHeight="1"/>
    <row r="1790" ht="11.85" customHeight="1"/>
    <row r="1791" ht="11.85" customHeight="1"/>
    <row r="1792" ht="11.85" customHeight="1"/>
    <row r="1793" ht="11.85" customHeight="1"/>
    <row r="1794" ht="11.85" customHeight="1"/>
    <row r="1795" ht="11.85" customHeight="1"/>
    <row r="1796" ht="11.85" customHeight="1"/>
    <row r="1797" ht="11.85" customHeight="1"/>
    <row r="1798" ht="11.85" customHeight="1"/>
    <row r="1799" ht="11.85" customHeight="1"/>
    <row r="1800" ht="11.85" customHeight="1"/>
    <row r="1801" ht="11.85" customHeight="1"/>
    <row r="1802" ht="11.85" customHeight="1"/>
    <row r="1803" ht="11.85" customHeight="1"/>
    <row r="1804" ht="11.85" customHeight="1"/>
    <row r="1805" ht="11.85" customHeight="1"/>
    <row r="1806" ht="11.85" customHeight="1"/>
    <row r="1807" ht="11.85" customHeight="1"/>
    <row r="1808" ht="11.85" customHeight="1"/>
    <row r="1809" ht="11.85" customHeight="1"/>
    <row r="1810" ht="11.85" customHeight="1"/>
    <row r="1811" ht="11.85" customHeight="1"/>
    <row r="1812" ht="11.85" customHeight="1"/>
    <row r="1813" ht="11.85" customHeight="1"/>
    <row r="1814" ht="11.85" customHeight="1"/>
    <row r="1815" ht="11.85" customHeight="1"/>
    <row r="1816" ht="11.85" customHeight="1"/>
    <row r="1817" ht="11.85" customHeight="1"/>
    <row r="1818" ht="11.85" customHeight="1"/>
    <row r="1819" ht="11.85" customHeight="1"/>
    <row r="1820" ht="11.85" customHeight="1"/>
    <row r="1821" ht="11.85" customHeight="1"/>
    <row r="1822" ht="11.85" customHeight="1"/>
    <row r="1823" ht="11.85" customHeight="1"/>
    <row r="1824" ht="11.85" customHeight="1"/>
    <row r="1825" ht="11.85" customHeight="1"/>
    <row r="1826" ht="11.85" customHeight="1"/>
    <row r="1827" ht="11.85" customHeight="1"/>
    <row r="1828" ht="11.85" customHeight="1"/>
    <row r="1829" ht="11.85" customHeight="1"/>
    <row r="1830" ht="11.85" customHeight="1"/>
    <row r="1831" ht="11.85" customHeight="1"/>
    <row r="1832" ht="11.85" customHeight="1"/>
    <row r="1833" ht="11.85" customHeight="1"/>
    <row r="1834" ht="11.85" customHeight="1"/>
    <row r="1835" ht="11.85" customHeight="1"/>
    <row r="1836" ht="11.85" customHeight="1"/>
    <row r="1837" ht="11.85" customHeight="1"/>
    <row r="1838" ht="11.85" customHeight="1"/>
    <row r="1839" ht="11.85" customHeight="1"/>
    <row r="1840" ht="11.85" customHeight="1"/>
    <row r="1841" ht="11.85" customHeight="1"/>
    <row r="1842" ht="11.85" customHeight="1"/>
    <row r="1843" ht="11.85" customHeight="1"/>
    <row r="1844" ht="11.85" customHeight="1"/>
    <row r="1845" ht="11.85" customHeight="1"/>
    <row r="1846" ht="11.85" customHeight="1"/>
    <row r="1847" ht="11.85" customHeight="1"/>
    <row r="1848" ht="11.85" customHeight="1"/>
    <row r="1849" ht="11.85" customHeight="1"/>
    <row r="1850" ht="11.85" customHeight="1"/>
    <row r="1851" ht="11.85" customHeight="1"/>
    <row r="1852" ht="11.85" customHeight="1"/>
    <row r="1853" ht="11.85" customHeight="1"/>
    <row r="1854" ht="11.85" customHeight="1"/>
    <row r="1855" ht="11.85" customHeight="1"/>
    <row r="1856" ht="11.85" customHeight="1"/>
    <row r="1857" ht="11.85" customHeight="1"/>
    <row r="1858" ht="11.85" customHeight="1"/>
    <row r="1859" ht="11.85" customHeight="1"/>
    <row r="1860" ht="11.85" customHeight="1"/>
    <row r="1861" ht="11.85" customHeight="1"/>
    <row r="1862" ht="11.85" customHeight="1"/>
    <row r="1863" ht="11.85" customHeight="1"/>
    <row r="1864" ht="11.85" customHeight="1"/>
    <row r="1865" ht="11.85" customHeight="1"/>
    <row r="1866" ht="11.85" customHeight="1"/>
    <row r="1867" ht="11.85" customHeight="1"/>
    <row r="1868" ht="11.85" customHeight="1"/>
    <row r="1869" ht="11.85" customHeight="1"/>
    <row r="1870" ht="11.85" customHeight="1"/>
    <row r="1871" ht="11.85" customHeight="1"/>
    <row r="1872" ht="11.85" customHeight="1"/>
    <row r="1873" ht="11.85" customHeight="1"/>
    <row r="1874" ht="11.85" customHeight="1"/>
    <row r="1875" ht="11.85" customHeight="1"/>
    <row r="1876" ht="11.85" customHeight="1"/>
    <row r="1877" ht="11.85" customHeight="1"/>
    <row r="1878" ht="11.85" customHeight="1"/>
    <row r="1879" ht="11.85" customHeight="1"/>
    <row r="1880" ht="11.85" customHeight="1"/>
    <row r="1881" ht="11.85" customHeight="1"/>
    <row r="1882" ht="11.85" customHeight="1"/>
    <row r="1883" ht="11.85" customHeight="1"/>
    <row r="1884" ht="11.85" customHeight="1"/>
    <row r="1885" ht="11.85" customHeight="1"/>
    <row r="1886" ht="11.85" customHeight="1"/>
    <row r="1887" ht="11.85" customHeight="1"/>
    <row r="1888" ht="11.85" customHeight="1"/>
    <row r="1889" ht="11.85" customHeight="1"/>
    <row r="1890" ht="11.85" customHeight="1"/>
    <row r="1891" ht="11.85" customHeight="1"/>
    <row r="1892" ht="11.85" customHeight="1"/>
    <row r="1893" ht="11.85" customHeight="1"/>
    <row r="1894" ht="11.85" customHeight="1"/>
    <row r="1895" ht="11.85" customHeight="1"/>
    <row r="1896" ht="11.85" customHeight="1"/>
    <row r="1897" ht="11.85" customHeight="1"/>
    <row r="1898" ht="11.85" customHeight="1"/>
    <row r="1899" ht="11.85" customHeight="1"/>
    <row r="1900" ht="11.85" customHeight="1"/>
    <row r="1901" ht="11.85" customHeight="1"/>
    <row r="1902" ht="11.85" customHeight="1"/>
    <row r="1903" ht="11.85" customHeight="1"/>
    <row r="1904" ht="11.85" customHeight="1"/>
    <row r="1905" ht="11.85" customHeight="1"/>
    <row r="1906" ht="11.85" customHeight="1"/>
    <row r="1907" ht="11.85" customHeight="1"/>
    <row r="1908" ht="11.85" customHeight="1"/>
    <row r="1909" ht="11.85" customHeight="1"/>
    <row r="1910" ht="11.85" customHeight="1"/>
    <row r="1911" ht="11.85" customHeight="1"/>
    <row r="1912" ht="11.85" customHeight="1"/>
    <row r="1913" ht="11.85" customHeight="1"/>
    <row r="1914" ht="11.85" customHeight="1"/>
    <row r="1915" ht="11.85" customHeight="1"/>
    <row r="1916" ht="11.85" customHeight="1"/>
    <row r="1917" ht="11.85" customHeight="1"/>
    <row r="1918" ht="11.85" customHeight="1"/>
    <row r="1919" ht="11.85" customHeight="1"/>
    <row r="1920" ht="11.85" customHeight="1"/>
    <row r="1921" ht="11.85" customHeight="1"/>
    <row r="1922" ht="11.85" customHeight="1"/>
    <row r="1923" ht="11.85" customHeight="1"/>
    <row r="1924" ht="11.85" customHeight="1"/>
    <row r="1925" ht="11.85" customHeight="1"/>
    <row r="1926" ht="11.85" customHeight="1"/>
    <row r="1927" ht="11.85" customHeight="1"/>
    <row r="1928" ht="11.85" customHeight="1"/>
    <row r="1929" ht="11.85" customHeight="1"/>
    <row r="1930" ht="11.85" customHeight="1"/>
    <row r="1931" ht="11.85" customHeight="1"/>
    <row r="1932" ht="11.85" customHeight="1"/>
    <row r="1933" ht="11.85" customHeight="1"/>
    <row r="1934" ht="11.85" customHeight="1"/>
    <row r="1935" ht="11.85" customHeight="1"/>
    <row r="1936" ht="11.85" customHeight="1"/>
    <row r="1937" ht="11.85" customHeight="1"/>
    <row r="1938" ht="11.85" customHeight="1"/>
    <row r="1939" ht="11.85" customHeight="1"/>
    <row r="1940" ht="11.85" customHeight="1"/>
    <row r="1941" ht="11.85" customHeight="1"/>
    <row r="1942" ht="11.85" customHeight="1"/>
    <row r="1943" ht="11.85" customHeight="1"/>
    <row r="1944" ht="11.85" customHeight="1"/>
    <row r="1945" ht="11.85" customHeight="1"/>
    <row r="1946" ht="11.85" customHeight="1"/>
    <row r="1947" ht="11.85" customHeight="1"/>
    <row r="1948" ht="11.85" customHeight="1"/>
    <row r="1949" ht="11.85" customHeight="1"/>
    <row r="1950" ht="11.85" customHeight="1"/>
    <row r="1951" ht="11.85" customHeight="1"/>
    <row r="1952" ht="11.85" customHeight="1"/>
    <row r="1953" ht="11.85" customHeight="1"/>
    <row r="1954" ht="11.85" customHeight="1"/>
    <row r="1955" ht="11.85" customHeight="1"/>
    <row r="1956" ht="11.85" customHeight="1"/>
    <row r="1957" ht="11.85" customHeight="1"/>
    <row r="1958" ht="11.85" customHeight="1"/>
    <row r="1959" ht="11.85" customHeight="1"/>
    <row r="1960" ht="11.85" customHeight="1"/>
    <row r="1961" ht="11.85" customHeight="1"/>
    <row r="1962" ht="11.85" customHeight="1"/>
    <row r="1963" ht="11.85" customHeight="1"/>
    <row r="1964" ht="11.85" customHeight="1"/>
    <row r="1965" ht="11.85" customHeight="1"/>
    <row r="1966" ht="11.85" customHeight="1"/>
    <row r="1967" ht="11.85" customHeight="1"/>
    <row r="1968" ht="11.85" customHeight="1"/>
    <row r="1969" ht="11.85" customHeight="1"/>
    <row r="1970" ht="11.85" customHeight="1"/>
    <row r="1971" ht="11.85" customHeight="1"/>
    <row r="1972" ht="11.85" customHeight="1"/>
    <row r="1973" ht="11.85" customHeight="1"/>
    <row r="1974" ht="11.85" customHeight="1"/>
    <row r="1975" ht="11.85" customHeight="1"/>
    <row r="1976" ht="11.85" customHeight="1"/>
    <row r="1977" ht="11.85" customHeight="1"/>
    <row r="1978" ht="11.85" customHeight="1"/>
    <row r="1979" ht="11.85" customHeight="1"/>
    <row r="1980" ht="11.85" customHeight="1"/>
    <row r="1981" ht="11.85" customHeight="1"/>
    <row r="1982" ht="11.85" customHeight="1"/>
    <row r="1983" ht="11.85" customHeight="1"/>
    <row r="1984" ht="11.85" customHeight="1"/>
    <row r="1985" ht="11.85" customHeight="1"/>
    <row r="1986" ht="11.85" customHeight="1"/>
    <row r="1987" ht="11.85" customHeight="1"/>
    <row r="1988" ht="11.85" customHeight="1"/>
    <row r="1989" ht="11.85" customHeight="1"/>
    <row r="1990" ht="11.85" customHeight="1"/>
    <row r="1991" ht="11.85" customHeight="1"/>
    <row r="1992" ht="11.85" customHeight="1"/>
    <row r="1993" ht="11.85" customHeight="1"/>
    <row r="1994" ht="11.85" customHeight="1"/>
    <row r="1995" ht="11.85" customHeight="1"/>
    <row r="1996" ht="11.85" customHeight="1"/>
    <row r="1997" ht="11.85" customHeight="1"/>
    <row r="1998" ht="11.85" customHeight="1"/>
    <row r="1999" ht="11.85" customHeight="1"/>
    <row r="2000" ht="11.85" customHeight="1"/>
    <row r="2001" ht="11.85" customHeight="1"/>
    <row r="2002" ht="11.85" customHeight="1"/>
    <row r="2003" ht="11.85" customHeight="1"/>
    <row r="2004" ht="11.85" customHeight="1"/>
    <row r="2005" ht="11.85" customHeight="1"/>
    <row r="2006" ht="11.85" customHeight="1"/>
    <row r="2007" ht="11.85" customHeight="1"/>
    <row r="2008" ht="11.85" customHeight="1"/>
    <row r="2009" ht="11.85" customHeight="1"/>
    <row r="2010" ht="11.85" customHeight="1"/>
    <row r="2011" ht="11.85" customHeight="1"/>
    <row r="2012" ht="11.85" customHeight="1"/>
    <row r="2013" ht="11.85" customHeight="1"/>
    <row r="2014" ht="11.85" customHeight="1"/>
    <row r="2015" ht="11.85" customHeight="1"/>
    <row r="2016" ht="11.85" customHeight="1"/>
    <row r="2017" ht="11.85" customHeight="1"/>
    <row r="2018" ht="11.85" customHeight="1"/>
    <row r="2019" ht="11.85" customHeight="1"/>
    <row r="2020" ht="11.85" customHeight="1"/>
    <row r="2021" ht="11.85" customHeight="1"/>
    <row r="2022" ht="11.85" customHeight="1"/>
    <row r="2023" ht="11.85" customHeight="1"/>
    <row r="2024" ht="11.85" customHeight="1"/>
    <row r="2025" ht="11.85" customHeight="1"/>
    <row r="2026" ht="11.85" customHeight="1"/>
    <row r="2027" ht="11.85" customHeight="1"/>
    <row r="2028" ht="11.85" customHeight="1"/>
    <row r="2029" ht="11.85" customHeight="1"/>
    <row r="2030" ht="11.85" customHeight="1"/>
    <row r="2031" ht="11.85" customHeight="1"/>
    <row r="2032" ht="11.85" customHeight="1"/>
    <row r="2033" ht="11.85" customHeight="1"/>
    <row r="2034" ht="11.85" customHeight="1"/>
    <row r="2035" ht="11.85" customHeight="1"/>
    <row r="2036" ht="11.85" customHeight="1"/>
    <row r="2037" ht="11.85" customHeight="1"/>
    <row r="2038" ht="11.85" customHeight="1"/>
    <row r="2039" ht="11.85" customHeight="1"/>
    <row r="2040" ht="11.85" customHeight="1"/>
    <row r="2041" ht="11.85" customHeight="1"/>
    <row r="2042" ht="11.85" customHeight="1"/>
    <row r="2043" ht="11.85" customHeight="1"/>
    <row r="2044" ht="11.85" customHeight="1"/>
    <row r="2045" ht="11.85" customHeight="1"/>
    <row r="2046" ht="11.85" customHeight="1"/>
    <row r="2047" ht="11.85" customHeight="1"/>
    <row r="2048" ht="11.85" customHeight="1"/>
    <row r="2049" ht="11.85" customHeight="1"/>
    <row r="2050" ht="11.85" customHeight="1"/>
    <row r="2051" ht="11.85" customHeight="1"/>
    <row r="2052" ht="11.85" customHeight="1"/>
    <row r="2053" ht="11.85" customHeight="1"/>
    <row r="2054" ht="11.85" customHeight="1"/>
    <row r="2055" ht="11.85" customHeight="1"/>
    <row r="2056" ht="11.85" customHeight="1"/>
    <row r="2057" ht="11.85" customHeight="1"/>
    <row r="2058" ht="11.85" customHeight="1"/>
    <row r="2059" ht="11.85" customHeight="1"/>
    <row r="2060" ht="11.85" customHeight="1"/>
    <row r="2061" ht="11.85" customHeight="1"/>
    <row r="2062" ht="11.85" customHeight="1"/>
    <row r="2063" ht="11.85" customHeight="1"/>
    <row r="2064" ht="11.85" customHeight="1"/>
    <row r="2065" ht="11.85" customHeight="1"/>
    <row r="2066" ht="11.85" customHeight="1"/>
    <row r="2067" ht="11.85" customHeight="1"/>
    <row r="2068" ht="11.85" customHeight="1"/>
    <row r="2069" ht="11.85" customHeight="1"/>
    <row r="2070" ht="11.85" customHeight="1"/>
    <row r="2071" ht="11.85" customHeight="1"/>
    <row r="2072" ht="11.85" customHeight="1"/>
    <row r="2073" ht="11.85" customHeight="1"/>
    <row r="2074" ht="11.85" customHeight="1"/>
    <row r="2075" ht="11.85" customHeight="1"/>
    <row r="2076" ht="11.85" customHeight="1"/>
    <row r="2077" ht="11.85" customHeight="1"/>
    <row r="2078" ht="11.85" customHeight="1"/>
    <row r="2079" ht="11.85" customHeight="1"/>
    <row r="2080" ht="11.85" customHeight="1"/>
    <row r="2081" ht="11.85" customHeight="1"/>
    <row r="2082" ht="11.85" customHeight="1"/>
    <row r="2083" ht="11.85" customHeight="1"/>
    <row r="2084" ht="11.85" customHeight="1"/>
    <row r="2085" ht="11.85" customHeight="1"/>
    <row r="2086" ht="11.85" customHeight="1"/>
    <row r="2087" ht="11.85" customHeight="1"/>
    <row r="2088" ht="11.85" customHeight="1"/>
    <row r="2089" ht="11.85" customHeight="1"/>
    <row r="2090" ht="11.85" customHeight="1"/>
    <row r="2091" ht="11.85" customHeight="1"/>
    <row r="2092" ht="11.85" customHeight="1"/>
    <row r="2093" ht="11.85" customHeight="1"/>
    <row r="2094" ht="11.85" customHeight="1"/>
    <row r="2095" ht="11.85" customHeight="1"/>
    <row r="2096" ht="11.85" customHeight="1"/>
    <row r="2097" ht="11.85" customHeight="1"/>
    <row r="2098" ht="11.85" customHeight="1"/>
    <row r="2099" ht="11.85" customHeight="1"/>
    <row r="2100" ht="11.85" customHeight="1"/>
    <row r="2101" ht="11.85" customHeight="1"/>
    <row r="2102" ht="11.85" customHeight="1"/>
    <row r="2103" ht="11.85" customHeight="1"/>
    <row r="2104" ht="11.85" customHeight="1"/>
    <row r="2105" ht="11.85" customHeight="1"/>
    <row r="2106" ht="11.85" customHeight="1"/>
    <row r="2107" ht="11.85" customHeight="1"/>
    <row r="2108" ht="11.85" customHeight="1"/>
    <row r="2109" ht="11.85" customHeight="1"/>
    <row r="2110" ht="11.85" customHeight="1"/>
    <row r="2111" ht="11.85" customHeight="1"/>
    <row r="2112" ht="11.85" customHeight="1"/>
    <row r="2113" ht="11.85" customHeight="1"/>
    <row r="2114" ht="11.85" customHeight="1"/>
    <row r="2115" ht="11.85" customHeight="1"/>
    <row r="2116" ht="11.85" customHeight="1"/>
    <row r="2117" ht="11.85" customHeight="1"/>
    <row r="2118" ht="11.85" customHeight="1"/>
    <row r="2119" ht="11.85" customHeight="1"/>
    <row r="2120" ht="11.85" customHeight="1"/>
    <row r="2121" ht="11.85" customHeight="1"/>
    <row r="2122" ht="11.85" customHeight="1"/>
    <row r="2123" ht="11.85" customHeight="1"/>
    <row r="2124" ht="11.85" customHeight="1"/>
    <row r="2125" ht="11.85" customHeight="1"/>
    <row r="2126" ht="11.85" customHeight="1"/>
    <row r="2127" ht="11.85" customHeight="1"/>
    <row r="2128" ht="11.85" customHeight="1"/>
    <row r="2129" ht="11.85" customHeight="1"/>
    <row r="2130" ht="11.85" customHeight="1"/>
    <row r="2131" ht="11.85" customHeight="1"/>
    <row r="2132" ht="11.85" customHeight="1"/>
    <row r="2133" ht="11.85" customHeight="1"/>
    <row r="2134" ht="11.85" customHeight="1"/>
    <row r="2135" ht="11.85" customHeight="1"/>
    <row r="2136" ht="11.85" customHeight="1"/>
    <row r="2137" ht="11.85" customHeight="1"/>
    <row r="2138" ht="11.85" customHeight="1"/>
    <row r="2139" ht="11.85" customHeight="1"/>
    <row r="2140" ht="11.85" customHeight="1"/>
    <row r="2141" ht="11.85" customHeight="1"/>
    <row r="2142" ht="11.85" customHeight="1"/>
    <row r="2143" ht="11.85" customHeight="1"/>
    <row r="2144" ht="11.85" customHeight="1"/>
    <row r="2145" ht="11.85" customHeight="1"/>
    <row r="2146" ht="11.85" customHeight="1"/>
    <row r="2147" ht="11.85" customHeight="1"/>
    <row r="2148" ht="11.85" customHeight="1"/>
    <row r="2149" ht="11.85" customHeight="1"/>
    <row r="2150" ht="11.85" customHeight="1"/>
    <row r="2151" ht="11.85" customHeight="1"/>
    <row r="2152" ht="11.85" customHeight="1"/>
    <row r="2153" ht="11.85" customHeight="1"/>
    <row r="2154" ht="11.85" customHeight="1"/>
    <row r="2155" ht="11.85" customHeight="1"/>
    <row r="2156" ht="11.85" customHeight="1"/>
    <row r="2157" ht="11.85" customHeight="1"/>
    <row r="2158" ht="11.85" customHeight="1"/>
    <row r="2159" ht="11.85" customHeight="1"/>
    <row r="2160" ht="11.85" customHeight="1"/>
    <row r="2161" ht="11.85" customHeight="1"/>
    <row r="2162" ht="11.85" customHeight="1"/>
    <row r="2163" ht="11.85" customHeight="1"/>
    <row r="2164" ht="11.85" customHeight="1"/>
    <row r="2165" ht="11.85" customHeight="1"/>
    <row r="2166" ht="11.85" customHeight="1"/>
    <row r="2167" ht="11.85" customHeight="1"/>
    <row r="2168" ht="11.85" customHeight="1"/>
    <row r="2169" ht="11.85" customHeight="1"/>
    <row r="2170" ht="11.85" customHeight="1"/>
    <row r="2171" ht="11.85" customHeight="1"/>
    <row r="2172" ht="11.85" customHeight="1"/>
    <row r="2173" ht="11.85" customHeight="1"/>
    <row r="2174" ht="11.85" customHeight="1"/>
    <row r="2175" ht="11.85" customHeight="1"/>
    <row r="2176" ht="11.85" customHeight="1"/>
    <row r="2177" ht="11.85" customHeight="1"/>
    <row r="2178" ht="11.85" customHeight="1"/>
    <row r="2179" ht="11.85" customHeight="1"/>
    <row r="2180" ht="11.85" customHeight="1"/>
    <row r="2181" ht="11.85" customHeight="1"/>
    <row r="2182" ht="11.85" customHeight="1"/>
    <row r="2183" ht="11.85" customHeight="1"/>
    <row r="2184" ht="11.85" customHeight="1"/>
    <row r="2185" ht="11.85" customHeight="1"/>
    <row r="2186" ht="11.85" customHeight="1"/>
    <row r="2187" ht="11.85" customHeight="1"/>
    <row r="2188" ht="11.85" customHeight="1"/>
    <row r="2189" ht="11.85" customHeight="1"/>
    <row r="2190" ht="11.85" customHeight="1"/>
    <row r="2191" ht="11.85" customHeight="1"/>
    <row r="2192" ht="11.85" customHeight="1"/>
    <row r="2193" ht="11.85" customHeight="1"/>
    <row r="2194" ht="11.85" customHeight="1"/>
    <row r="2195" ht="11.85" customHeight="1"/>
    <row r="2196" ht="11.85" customHeight="1"/>
    <row r="2197" ht="11.85" customHeight="1"/>
    <row r="2198" ht="11.85" customHeight="1"/>
    <row r="2199" ht="11.85" customHeight="1"/>
    <row r="2200" ht="11.85" customHeight="1"/>
    <row r="2201" ht="11.85" customHeight="1"/>
    <row r="2202" ht="11.85" customHeight="1"/>
    <row r="2203" ht="11.85" customHeight="1"/>
    <row r="2204" ht="11.85" customHeight="1"/>
    <row r="2205" ht="11.85" customHeight="1"/>
    <row r="2206" ht="11.85" customHeight="1"/>
    <row r="2207" ht="11.85" customHeight="1"/>
    <row r="2208" ht="11.85" customHeight="1"/>
    <row r="2209" ht="11.85" customHeight="1"/>
    <row r="2210" ht="11.85" customHeight="1"/>
    <row r="2211" ht="11.85" customHeight="1"/>
    <row r="2212" ht="11.85" customHeight="1"/>
    <row r="2213" ht="11.85" customHeight="1"/>
    <row r="2214" ht="11.85" customHeight="1"/>
    <row r="2215" ht="11.85" customHeight="1"/>
    <row r="2216" ht="11.85" customHeight="1"/>
    <row r="2217" ht="11.85" customHeight="1"/>
    <row r="2218" ht="11.85" customHeight="1"/>
    <row r="2219" ht="11.85" customHeight="1"/>
    <row r="2220" ht="11.85" customHeight="1"/>
    <row r="2221" ht="11.85" customHeight="1"/>
    <row r="2222" ht="11.85" customHeight="1"/>
    <row r="2223" ht="11.85" customHeight="1"/>
    <row r="2224" ht="11.85" customHeight="1"/>
    <row r="2225" ht="11.85" customHeight="1"/>
    <row r="2226" ht="11.85" customHeight="1"/>
    <row r="2227" ht="11.85" customHeight="1"/>
    <row r="2228" ht="11.85" customHeight="1"/>
    <row r="2229" ht="11.85" customHeight="1"/>
    <row r="2230" ht="11.85" customHeight="1"/>
    <row r="2231" ht="11.85" customHeight="1"/>
    <row r="2232" ht="11.85" customHeight="1"/>
    <row r="2233" ht="11.85" customHeight="1"/>
    <row r="2234" ht="11.85" customHeight="1"/>
    <row r="2235" ht="11.85" customHeight="1"/>
    <row r="2236" ht="11.85" customHeight="1"/>
    <row r="2237" ht="11.85" customHeight="1"/>
    <row r="2238" ht="11.85" customHeight="1"/>
    <row r="2239" ht="11.85" customHeight="1"/>
    <row r="2240" ht="11.85" customHeight="1"/>
    <row r="2241" ht="11.85" customHeight="1"/>
    <row r="2242" ht="11.85" customHeight="1"/>
    <row r="2243" ht="11.85" customHeight="1"/>
    <row r="2244" ht="11.85" customHeight="1"/>
    <row r="2245" ht="11.85" customHeight="1"/>
    <row r="2246" ht="11.85" customHeight="1"/>
    <row r="2247" ht="11.85" customHeight="1"/>
    <row r="2248" ht="11.85" customHeight="1"/>
    <row r="2249" ht="11.85" customHeight="1"/>
    <row r="2250" ht="11.85" customHeight="1"/>
    <row r="2251" ht="11.85" customHeight="1"/>
    <row r="2252" ht="11.85" customHeight="1"/>
    <row r="2253" ht="11.85" customHeight="1"/>
    <row r="2254" ht="11.85" customHeight="1"/>
    <row r="2255" ht="11.85" customHeight="1"/>
    <row r="2256" ht="11.85" customHeight="1"/>
    <row r="2257" ht="11.85" customHeight="1"/>
    <row r="2258" ht="11.85" customHeight="1"/>
    <row r="2259" ht="11.85" customHeight="1"/>
    <row r="2260" ht="11.85" customHeight="1"/>
    <row r="2261" ht="11.85" customHeight="1"/>
    <row r="2262" ht="11.85" customHeight="1"/>
    <row r="2263" ht="11.85" customHeight="1"/>
    <row r="2264" ht="11.85" customHeight="1"/>
    <row r="2265" ht="11.85" customHeight="1"/>
    <row r="2266" ht="11.85" customHeight="1"/>
    <row r="2267" ht="11.85" customHeight="1"/>
    <row r="2268" ht="11.85" customHeight="1"/>
    <row r="2269" ht="11.85" customHeight="1"/>
    <row r="2270" ht="11.85" customHeight="1"/>
    <row r="2271" ht="11.85" customHeight="1"/>
    <row r="2272" ht="11.85" customHeight="1"/>
    <row r="2273" ht="11.85" customHeight="1"/>
    <row r="2274" ht="11.85" customHeight="1"/>
    <row r="2275" ht="11.85" customHeight="1"/>
    <row r="2276" ht="11.85" customHeight="1"/>
    <row r="2277" ht="11.85" customHeight="1"/>
    <row r="2278" ht="11.85" customHeight="1"/>
    <row r="2279" ht="11.85" customHeight="1"/>
    <row r="2280" ht="11.85" customHeight="1"/>
    <row r="2281" ht="11.85" customHeight="1"/>
    <row r="2282" ht="11.85" customHeight="1"/>
    <row r="2283" ht="11.85" customHeight="1"/>
    <row r="2284" ht="11.85" customHeight="1"/>
    <row r="2285" ht="11.85" customHeight="1"/>
    <row r="2286" ht="11.85" customHeight="1"/>
    <row r="2287" ht="11.85" customHeight="1"/>
    <row r="2288" ht="11.85" customHeight="1"/>
    <row r="2289" ht="11.85" customHeight="1"/>
    <row r="2290" ht="11.85" customHeight="1"/>
    <row r="2291" ht="11.85" customHeight="1"/>
    <row r="2292" ht="11.85" customHeight="1"/>
    <row r="2293" ht="11.85" customHeight="1"/>
    <row r="2294" ht="11.85" customHeight="1"/>
    <row r="2295" ht="11.85" customHeight="1"/>
    <row r="2296" ht="11.85" customHeight="1"/>
    <row r="2297" ht="11.85" customHeight="1"/>
    <row r="2298" ht="11.85" customHeight="1"/>
    <row r="2299" ht="11.85" customHeight="1"/>
    <row r="2300" ht="11.85" customHeight="1"/>
    <row r="2301" ht="11.85" customHeight="1"/>
    <row r="2302" ht="11.85" customHeight="1"/>
    <row r="2303" ht="11.85" customHeight="1"/>
    <row r="2304" ht="11.85" customHeight="1"/>
    <row r="2305" ht="11.85" customHeight="1"/>
    <row r="2306" ht="11.85" customHeight="1"/>
    <row r="2307" ht="11.85" customHeight="1"/>
    <row r="2308" ht="11.85" customHeight="1"/>
    <row r="2309" ht="11.85" customHeight="1"/>
    <row r="2310" ht="11.85" customHeight="1"/>
    <row r="2311" ht="11.85" customHeight="1"/>
    <row r="2312" ht="11.85" customHeight="1"/>
    <row r="2313" ht="11.85" customHeight="1"/>
    <row r="2314" ht="11.85" customHeight="1"/>
    <row r="2315" ht="11.85" customHeight="1"/>
    <row r="2316" ht="11.85" customHeight="1"/>
    <row r="2317" ht="11.85" customHeight="1"/>
    <row r="2318" ht="11.85" customHeight="1"/>
    <row r="2319" ht="11.85" customHeight="1"/>
    <row r="2320" ht="11.85" customHeight="1"/>
    <row r="2321" ht="11.85" customHeight="1"/>
    <row r="2322" ht="11.85" customHeight="1"/>
    <row r="2323" ht="11.85" customHeight="1"/>
    <row r="2324" ht="11.85" customHeight="1"/>
    <row r="2325" ht="11.85" customHeight="1"/>
    <row r="2326" ht="11.85" customHeight="1"/>
    <row r="2327" ht="11.85" customHeight="1"/>
    <row r="2328" ht="11.85" customHeight="1"/>
    <row r="2329" ht="11.85" customHeight="1"/>
    <row r="2330" ht="11.85" customHeight="1"/>
    <row r="2331" ht="11.85" customHeight="1"/>
    <row r="2332" ht="11.85" customHeight="1"/>
    <row r="2333" ht="11.85" customHeight="1"/>
    <row r="2334" ht="11.85" customHeight="1"/>
    <row r="2335" ht="11.85" customHeight="1"/>
    <row r="2336" ht="11.85" customHeight="1"/>
    <row r="2337" ht="11.85" customHeight="1"/>
    <row r="2338" ht="11.85" customHeight="1"/>
    <row r="2339" ht="11.85" customHeight="1"/>
    <row r="2340" ht="11.85" customHeight="1"/>
    <row r="2341" ht="11.85" customHeight="1"/>
    <row r="2342" ht="11.85" customHeight="1"/>
    <row r="2343" ht="11.85" customHeight="1"/>
    <row r="2344" ht="11.85" customHeight="1"/>
    <row r="2345" ht="11.85" customHeight="1"/>
    <row r="2346" ht="11.85" customHeight="1"/>
    <row r="2347" ht="11.85" customHeight="1"/>
    <row r="2348" ht="11.85" customHeight="1"/>
    <row r="2349" ht="11.85" customHeight="1"/>
    <row r="2350" ht="11.85" customHeight="1"/>
    <row r="2351" ht="11.85" customHeight="1"/>
    <row r="2352" ht="11.85" customHeight="1"/>
    <row r="2353" ht="11.85" customHeight="1"/>
    <row r="2354" ht="11.85" customHeight="1"/>
    <row r="2355" ht="11.85" customHeight="1"/>
    <row r="2356" ht="11.85" customHeight="1"/>
    <row r="2357" ht="11.85" customHeight="1"/>
    <row r="2358" ht="11.85" customHeight="1"/>
    <row r="2359" ht="11.85" customHeight="1"/>
    <row r="2360" ht="11.85" customHeight="1"/>
    <row r="2361" ht="11.85" customHeight="1"/>
    <row r="2362" ht="11.85" customHeight="1"/>
    <row r="2363" ht="11.85" customHeight="1"/>
    <row r="2364" ht="11.85" customHeight="1"/>
    <row r="2365" ht="11.85" customHeight="1"/>
    <row r="2366" ht="11.85" customHeight="1"/>
    <row r="2367" ht="11.85" customHeight="1"/>
    <row r="2368" ht="11.85" customHeight="1"/>
    <row r="2369" ht="11.85" customHeight="1"/>
    <row r="2370" ht="11.85" customHeight="1"/>
    <row r="2371" ht="11.85" customHeight="1"/>
    <row r="2372" ht="11.85" customHeight="1"/>
    <row r="2373" ht="11.85" customHeight="1"/>
    <row r="2374" ht="11.85" customHeight="1"/>
    <row r="2375" ht="11.85" customHeight="1"/>
    <row r="2376" ht="11.85" customHeight="1"/>
    <row r="2377" ht="11.85" customHeight="1"/>
    <row r="2378" ht="11.85" customHeight="1"/>
    <row r="2379" ht="11.85" customHeight="1"/>
    <row r="2380" ht="11.85" customHeight="1"/>
    <row r="2381" ht="11.85" customHeight="1"/>
    <row r="2382" ht="11.85" customHeight="1"/>
    <row r="2383" ht="11.85" customHeight="1"/>
    <row r="2384" ht="11.85" customHeight="1"/>
    <row r="2385" ht="11.85" customHeight="1"/>
    <row r="2386" ht="11.85" customHeight="1"/>
    <row r="2387" ht="11.85" customHeight="1"/>
    <row r="2388" ht="11.85" customHeight="1"/>
    <row r="2389" ht="11.85" customHeight="1"/>
    <row r="2390" ht="11.85" customHeight="1"/>
    <row r="2391" ht="11.85" customHeight="1"/>
    <row r="2392" ht="11.85" customHeight="1"/>
    <row r="2393" ht="11.85" customHeight="1"/>
    <row r="2394" ht="11.85" customHeight="1"/>
    <row r="2395" ht="11.85" customHeight="1"/>
    <row r="2396" ht="11.85" customHeight="1"/>
    <row r="2397" ht="11.85" customHeight="1"/>
    <row r="2398" ht="11.85" customHeight="1"/>
    <row r="2399" ht="11.85" customHeight="1"/>
    <row r="2400" ht="11.85" customHeight="1"/>
    <row r="2401" ht="11.85" customHeight="1"/>
    <row r="2402" ht="11.85" customHeight="1"/>
    <row r="2403" ht="11.85" customHeight="1"/>
    <row r="2404" ht="11.85" customHeight="1"/>
    <row r="2405" ht="11.85" customHeight="1"/>
    <row r="2406" ht="11.85" customHeight="1"/>
    <row r="2407" ht="11.85" customHeight="1"/>
    <row r="2408" ht="11.85" customHeight="1"/>
    <row r="2409" ht="11.85" customHeight="1"/>
    <row r="2410" ht="11.85" customHeight="1"/>
    <row r="2411" ht="11.85" customHeight="1"/>
    <row r="2412" ht="11.85" customHeight="1"/>
    <row r="2413" ht="11.85" customHeight="1"/>
    <row r="2414" ht="11.85" customHeight="1"/>
    <row r="2415" ht="11.85" customHeight="1"/>
    <row r="2416" ht="11.85" customHeight="1"/>
    <row r="2417" ht="11.85" customHeight="1"/>
    <row r="2418" ht="11.85" customHeight="1"/>
    <row r="2419" ht="11.85" customHeight="1"/>
    <row r="2420" ht="11.85" customHeight="1"/>
    <row r="2421" ht="11.85" customHeight="1"/>
    <row r="2422" ht="11.85" customHeight="1"/>
    <row r="2423" ht="11.85" customHeight="1"/>
    <row r="2424" ht="11.85" customHeight="1"/>
    <row r="2425" ht="11.85" customHeight="1"/>
    <row r="2426" ht="11.85" customHeight="1"/>
    <row r="2427" ht="11.85" customHeight="1"/>
    <row r="2428" ht="11.85" customHeight="1"/>
    <row r="2429" ht="11.85" customHeight="1"/>
    <row r="2430" ht="11.85" customHeight="1"/>
    <row r="2431" ht="11.85" customHeight="1"/>
    <row r="2432" ht="11.85" customHeight="1"/>
    <row r="2433" ht="11.85" customHeight="1"/>
    <row r="2434" ht="11.85" customHeight="1"/>
    <row r="2435" ht="11.85" customHeight="1"/>
    <row r="2436" ht="11.85" customHeight="1"/>
    <row r="2437" ht="11.85" customHeight="1"/>
    <row r="2438" ht="11.85" customHeight="1"/>
    <row r="2439" ht="11.85" customHeight="1"/>
    <row r="2440" ht="11.85" customHeight="1"/>
    <row r="2441" ht="11.85" customHeight="1"/>
    <row r="2442" ht="11.85" customHeight="1"/>
    <row r="2443" ht="11.85" customHeight="1"/>
    <row r="2444" ht="11.85" customHeight="1"/>
    <row r="2445" ht="11.85" customHeight="1"/>
    <row r="2446" ht="11.85" customHeight="1"/>
    <row r="2447" ht="11.85" customHeight="1"/>
    <row r="2448" ht="11.85" customHeight="1"/>
    <row r="2449" ht="11.85" customHeight="1"/>
    <row r="2450" ht="11.85" customHeight="1"/>
    <row r="2451" ht="11.85" customHeight="1"/>
    <row r="2452" ht="11.85" customHeight="1"/>
    <row r="2453" ht="11.85" customHeight="1"/>
    <row r="2454" ht="11.85" customHeight="1"/>
    <row r="2455" ht="11.85" customHeight="1"/>
    <row r="2456" ht="11.85" customHeight="1"/>
    <row r="2457" ht="11.85" customHeight="1"/>
    <row r="2458" ht="11.85" customHeight="1"/>
    <row r="2459" ht="11.85" customHeight="1"/>
    <row r="2460" ht="11.85" customHeight="1"/>
    <row r="2461" ht="11.85" customHeight="1"/>
    <row r="2462" ht="11.85" customHeight="1"/>
    <row r="2463" ht="11.85" customHeight="1"/>
    <row r="2464" ht="11.85" customHeight="1"/>
    <row r="2465" ht="11.85" customHeight="1"/>
    <row r="2466" ht="11.85" customHeight="1"/>
    <row r="2467" ht="11.85" customHeight="1"/>
    <row r="2468" ht="11.85" customHeight="1"/>
    <row r="2469" ht="11.85" customHeight="1"/>
    <row r="2470" ht="11.85" customHeight="1"/>
    <row r="2471" ht="11.85" customHeight="1"/>
    <row r="2472" ht="11.85" customHeight="1"/>
    <row r="2473" ht="11.85" customHeight="1"/>
    <row r="2474" ht="11.85" customHeight="1"/>
    <row r="2475" ht="11.85" customHeight="1"/>
    <row r="2476" ht="11.85" customHeight="1"/>
    <row r="2477" ht="11.85" customHeight="1"/>
    <row r="2478" ht="11.85" customHeight="1"/>
    <row r="2479" ht="11.85" customHeight="1"/>
    <row r="2480" ht="11.85" customHeight="1"/>
    <row r="2481" ht="11.85" customHeight="1"/>
    <row r="2482" ht="11.85" customHeight="1"/>
    <row r="2483" ht="11.85" customHeight="1"/>
    <row r="2484" ht="11.85" customHeight="1"/>
    <row r="2485" ht="11.85" customHeight="1"/>
    <row r="2486" ht="11.85" customHeight="1"/>
    <row r="2487" ht="11.85" customHeight="1"/>
    <row r="2488" ht="11.85" customHeight="1"/>
    <row r="2489" ht="11.85" customHeight="1"/>
    <row r="2490" ht="11.85" customHeight="1"/>
    <row r="2491" ht="11.85" customHeight="1"/>
    <row r="2492" ht="11.85" customHeight="1"/>
    <row r="2493" ht="11.85" customHeight="1"/>
    <row r="2494" ht="11.85" customHeight="1"/>
    <row r="2495" ht="11.85" customHeight="1"/>
    <row r="2496" ht="11.85" customHeight="1"/>
    <row r="2497" ht="11.85" customHeight="1"/>
    <row r="2498" ht="11.85" customHeight="1"/>
    <row r="2499" ht="11.85" customHeight="1"/>
    <row r="2500" ht="11.85" customHeight="1"/>
    <row r="2501" ht="11.85" customHeight="1"/>
    <row r="2502" ht="11.85" customHeight="1"/>
    <row r="2503" ht="11.85" customHeight="1"/>
    <row r="2504" ht="11.85" customHeight="1"/>
    <row r="2505" ht="11.85" customHeight="1"/>
    <row r="2506" ht="11.85" customHeight="1"/>
    <row r="2507" ht="11.85" customHeight="1"/>
    <row r="2508" ht="11.85" customHeight="1"/>
    <row r="2509" ht="11.85" customHeight="1"/>
    <row r="2510" ht="11.85" customHeight="1"/>
    <row r="2511" ht="11.85" customHeight="1"/>
    <row r="2512" ht="11.85" customHeight="1"/>
    <row r="2513" ht="11.85" customHeight="1"/>
    <row r="2514" ht="11.85" customHeight="1"/>
    <row r="2515" ht="11.85" customHeight="1"/>
    <row r="2516" ht="11.85" customHeight="1"/>
    <row r="2517" ht="11.85" customHeight="1"/>
    <row r="2518" ht="11.85" customHeight="1"/>
    <row r="2519" ht="11.85" customHeight="1"/>
    <row r="2520" ht="11.85" customHeight="1"/>
    <row r="2521" ht="11.85" customHeight="1"/>
    <row r="2522" ht="11.85" customHeight="1"/>
    <row r="2523" ht="11.85" customHeight="1"/>
    <row r="2524" ht="11.85" customHeight="1"/>
    <row r="2525" ht="11.85" customHeight="1"/>
    <row r="2526" ht="11.85" customHeight="1"/>
    <row r="2527" ht="11.85" customHeight="1"/>
    <row r="2528" ht="11.85" customHeight="1"/>
    <row r="2529" ht="11.85" customHeight="1"/>
    <row r="2530" ht="11.85" customHeight="1"/>
    <row r="2531" ht="11.85" customHeight="1"/>
    <row r="2532" ht="11.85" customHeight="1"/>
    <row r="2533" ht="11.85" customHeight="1"/>
    <row r="2534" ht="11.85" customHeight="1"/>
    <row r="2535" ht="11.85" customHeight="1"/>
    <row r="2536" ht="11.85" customHeight="1"/>
    <row r="2537" ht="11.85" customHeight="1"/>
    <row r="2538" ht="11.85" customHeight="1"/>
    <row r="2539" ht="11.85" customHeight="1"/>
    <row r="2540" ht="11.85" customHeight="1"/>
    <row r="2541" ht="11.85" customHeight="1"/>
    <row r="2542" ht="11.85" customHeight="1"/>
    <row r="2543" ht="11.85" customHeight="1"/>
    <row r="2544" ht="11.85" customHeight="1"/>
    <row r="2545" ht="11.85" customHeight="1"/>
    <row r="2546" ht="11.85" customHeight="1"/>
    <row r="2547" ht="11.85" customHeight="1"/>
    <row r="2548" ht="11.85" customHeight="1"/>
    <row r="2549" ht="11.85" customHeight="1"/>
    <row r="2550" ht="11.85" customHeight="1"/>
    <row r="2551" ht="11.85" customHeight="1"/>
    <row r="2552" ht="11.85" customHeight="1"/>
    <row r="2553" ht="11.85" customHeight="1"/>
    <row r="2554" ht="11.85" customHeight="1"/>
    <row r="2555" ht="11.85" customHeight="1"/>
    <row r="2556" ht="11.85" customHeight="1"/>
    <row r="2557" ht="11.85" customHeight="1"/>
    <row r="2558" ht="11.85" customHeight="1"/>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6F487-7F2C-473E-8F66-F4E73C7363F9}">
  <sheetPr codeName="Sheet11">
    <pageSetUpPr fitToPage="1"/>
  </sheetPr>
  <dimension ref="A1:BA24"/>
  <sheetViews>
    <sheetView showGridLines="0" zoomScaleNormal="100" workbookViewId="0"/>
  </sheetViews>
  <sheetFormatPr defaultColWidth="8.7109375" defaultRowHeight="15"/>
  <cols>
    <col min="1" max="1" width="25.7109375" customWidth="1"/>
    <col min="2" max="6" width="8.7109375" customWidth="1"/>
  </cols>
  <sheetData>
    <row r="1" spans="1:53">
      <c r="A1" s="91" t="s">
        <v>376</v>
      </c>
      <c r="B1" s="259"/>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row>
    <row r="2" spans="1:53">
      <c r="A2" s="261"/>
      <c r="B2" s="261">
        <v>2022</v>
      </c>
      <c r="C2" s="261">
        <v>2023</v>
      </c>
      <c r="D2" s="261">
        <v>2024</v>
      </c>
      <c r="E2" s="261">
        <v>2025</v>
      </c>
      <c r="F2" s="261">
        <v>2026</v>
      </c>
      <c r="G2" s="261">
        <v>2027</v>
      </c>
      <c r="H2" s="261">
        <v>2028</v>
      </c>
      <c r="I2" s="261">
        <v>2029</v>
      </c>
      <c r="J2" s="261">
        <v>2030</v>
      </c>
      <c r="K2" s="261">
        <v>2031</v>
      </c>
      <c r="L2" s="261">
        <v>2032</v>
      </c>
      <c r="M2" s="261">
        <v>2033</v>
      </c>
      <c r="N2" s="261">
        <v>2034</v>
      </c>
      <c r="O2" s="261">
        <v>2035</v>
      </c>
      <c r="P2" s="261">
        <v>2036</v>
      </c>
      <c r="Q2" s="261">
        <v>2037</v>
      </c>
      <c r="R2" s="261">
        <v>2038</v>
      </c>
      <c r="S2" s="261">
        <v>2039</v>
      </c>
      <c r="T2" s="261">
        <v>2040</v>
      </c>
      <c r="U2" s="261">
        <v>2041</v>
      </c>
      <c r="V2" s="261">
        <v>2042</v>
      </c>
      <c r="W2" s="261">
        <v>2043</v>
      </c>
      <c r="X2" s="261">
        <v>2044</v>
      </c>
      <c r="Y2" s="261">
        <v>2045</v>
      </c>
      <c r="Z2" s="261">
        <v>2046</v>
      </c>
      <c r="AA2" s="261">
        <v>2047</v>
      </c>
      <c r="AB2" s="261">
        <v>2048</v>
      </c>
      <c r="AC2" s="261">
        <v>2049</v>
      </c>
      <c r="AD2" s="261">
        <v>2050</v>
      </c>
      <c r="AE2" s="261">
        <v>2051</v>
      </c>
      <c r="AF2" s="261">
        <v>2052</v>
      </c>
      <c r="AG2" s="261">
        <v>2053</v>
      </c>
      <c r="AH2" s="261">
        <v>2054</v>
      </c>
      <c r="AI2" s="261">
        <v>2055</v>
      </c>
      <c r="AJ2" s="261">
        <v>2056</v>
      </c>
      <c r="AK2" s="261">
        <v>2057</v>
      </c>
      <c r="AL2" s="261">
        <v>2058</v>
      </c>
      <c r="AM2" s="261">
        <v>2059</v>
      </c>
      <c r="AN2" s="261">
        <v>2060</v>
      </c>
      <c r="AO2" s="261">
        <v>2061</v>
      </c>
      <c r="AP2" s="261">
        <v>2062</v>
      </c>
      <c r="AQ2" s="261">
        <v>2063</v>
      </c>
      <c r="AR2" s="261">
        <v>2064</v>
      </c>
      <c r="AS2" s="261">
        <v>2065</v>
      </c>
      <c r="AT2" s="261">
        <v>2066</v>
      </c>
      <c r="AU2" s="261">
        <v>2067</v>
      </c>
      <c r="AV2" s="261">
        <v>2068</v>
      </c>
      <c r="AW2" s="261">
        <v>2069</v>
      </c>
      <c r="AX2" s="261">
        <v>2070</v>
      </c>
      <c r="AY2" s="261">
        <v>2071</v>
      </c>
      <c r="AZ2" s="261">
        <v>2072</v>
      </c>
      <c r="BA2" s="261">
        <v>2073</v>
      </c>
    </row>
    <row r="3" spans="1:53">
      <c r="A3" s="106" t="s">
        <v>337</v>
      </c>
      <c r="B3" s="262">
        <v>57.799975210648157</v>
      </c>
      <c r="C3" s="262">
        <v>57.357619746798882</v>
      </c>
      <c r="D3" s="262">
        <v>56.570695489312882</v>
      </c>
      <c r="E3" s="262">
        <v>56.201372254741578</v>
      </c>
      <c r="F3" s="262">
        <v>56.774301575103713</v>
      </c>
      <c r="G3" s="262">
        <v>58.944887667719094</v>
      </c>
      <c r="H3" s="262">
        <v>61.384445770495986</v>
      </c>
      <c r="I3" s="262">
        <v>63.955289744273756</v>
      </c>
      <c r="J3" s="262">
        <v>66.809101370709882</v>
      </c>
      <c r="K3" s="262">
        <v>69.767365491525965</v>
      </c>
      <c r="L3" s="262">
        <v>72.85690232334089</v>
      </c>
      <c r="M3" s="262">
        <v>76.11230183536145</v>
      </c>
      <c r="N3" s="262">
        <v>79.476736519788332</v>
      </c>
      <c r="O3" s="262">
        <v>83.103160400474849</v>
      </c>
      <c r="P3" s="262">
        <v>87.029415429737384</v>
      </c>
      <c r="Q3" s="262">
        <v>91.23168989195203</v>
      </c>
      <c r="R3" s="262">
        <v>95.65133891122872</v>
      </c>
      <c r="S3" s="262">
        <v>100.24102613478765</v>
      </c>
      <c r="T3" s="262">
        <v>105.05200378532305</v>
      </c>
      <c r="U3" s="262">
        <v>110.04009914782129</v>
      </c>
      <c r="V3" s="262">
        <v>115.31837113151259</v>
      </c>
      <c r="W3" s="262">
        <v>120.85474245319541</v>
      </c>
      <c r="X3" s="262">
        <v>126.63065986372899</v>
      </c>
      <c r="Y3" s="262">
        <v>132.62932340796974</v>
      </c>
      <c r="Z3" s="262">
        <v>138.89797382731405</v>
      </c>
      <c r="AA3" s="262">
        <v>145.36597670372501</v>
      </c>
      <c r="AB3" s="262">
        <v>152.23641929251431</v>
      </c>
      <c r="AC3" s="262">
        <v>159.40067029257185</v>
      </c>
      <c r="AD3" s="262">
        <v>166.83638341165502</v>
      </c>
      <c r="AE3" s="262">
        <v>174.66128351393911</v>
      </c>
      <c r="AF3" s="262">
        <v>182.76549540917512</v>
      </c>
      <c r="AG3" s="262">
        <v>191.20807716942753</v>
      </c>
      <c r="AH3" s="262">
        <v>199.91318212720245</v>
      </c>
      <c r="AI3" s="262">
        <v>208.77532793371833</v>
      </c>
      <c r="AJ3" s="262">
        <v>217.72945670001107</v>
      </c>
      <c r="AK3" s="262">
        <v>226.88458057506753</v>
      </c>
      <c r="AL3" s="262">
        <v>236.21775964664278</v>
      </c>
      <c r="AM3" s="262">
        <v>245.51140725192241</v>
      </c>
      <c r="AN3" s="262">
        <v>255.09986197061571</v>
      </c>
      <c r="AO3" s="262">
        <v>264.60344029333453</v>
      </c>
      <c r="AP3" s="262">
        <v>274.11716918554384</v>
      </c>
      <c r="AQ3" s="262">
        <v>283.39203439589897</v>
      </c>
      <c r="AR3" s="262">
        <v>292.47454551072155</v>
      </c>
      <c r="AS3" s="262">
        <v>301.26990768708202</v>
      </c>
      <c r="AT3" s="262">
        <v>310.03942017396975</v>
      </c>
      <c r="AU3" s="262">
        <v>318.78227523560003</v>
      </c>
      <c r="AV3" s="262">
        <v>327.16049295230835</v>
      </c>
      <c r="AW3" s="262">
        <v>335.44195321145207</v>
      </c>
      <c r="AX3" s="262">
        <v>343.64850723625631</v>
      </c>
      <c r="AY3" s="262">
        <v>351.7705537747018</v>
      </c>
      <c r="AZ3" s="262">
        <v>359.9517337392839</v>
      </c>
      <c r="BA3" s="262"/>
    </row>
    <row r="4" spans="1:53">
      <c r="A4" s="106" t="s">
        <v>336</v>
      </c>
      <c r="B4" s="262">
        <v>57.799975210648157</v>
      </c>
      <c r="C4" s="262">
        <v>58.211462317374895</v>
      </c>
      <c r="D4" s="262">
        <v>59.06302525611482</v>
      </c>
      <c r="E4" s="262">
        <v>60.065939180303232</v>
      </c>
      <c r="F4" s="262">
        <v>62.598664026395582</v>
      </c>
      <c r="G4" s="262">
        <v>65.104506939261526</v>
      </c>
      <c r="H4" s="262">
        <v>67.882133492026526</v>
      </c>
      <c r="I4" s="262">
        <v>70.78580765959066</v>
      </c>
      <c r="J4" s="262">
        <v>73.964979447996498</v>
      </c>
      <c r="K4" s="262">
        <v>77.233385413417494</v>
      </c>
      <c r="L4" s="262">
        <v>80.634292367332776</v>
      </c>
      <c r="M4" s="262">
        <v>84.205542600971555</v>
      </c>
      <c r="N4" s="262">
        <v>87.889413191650476</v>
      </c>
      <c r="O4" s="262">
        <v>91.853266104382428</v>
      </c>
      <c r="P4" s="262">
        <v>96.131277802803311</v>
      </c>
      <c r="Q4" s="262">
        <v>100.69974450462141</v>
      </c>
      <c r="R4" s="262">
        <v>105.49085345700875</v>
      </c>
      <c r="S4" s="262">
        <v>110.45763906604726</v>
      </c>
      <c r="T4" s="262">
        <v>115.65632768151943</v>
      </c>
      <c r="U4" s="262">
        <v>121.03553725000332</v>
      </c>
      <c r="V4" s="262">
        <v>126.72052105443375</v>
      </c>
      <c r="W4" s="262">
        <v>132.6692131957229</v>
      </c>
      <c r="X4" s="262">
        <v>138.86605829491373</v>
      </c>
      <c r="Y4" s="262">
        <v>145.28722804222792</v>
      </c>
      <c r="Z4" s="262">
        <v>151.98771820878005</v>
      </c>
      <c r="AA4" s="262">
        <v>158.89213282451536</v>
      </c>
      <c r="AB4" s="262">
        <v>166.21781590308174</v>
      </c>
      <c r="AC4" s="262">
        <v>173.84481880491265</v>
      </c>
      <c r="AD4" s="262">
        <v>181.7489454172173</v>
      </c>
      <c r="AE4" s="262">
        <v>190.05348306781212</v>
      </c>
      <c r="AF4" s="262">
        <v>198.64141809034496</v>
      </c>
      <c r="AG4" s="262">
        <v>207.57660621570145</v>
      </c>
      <c r="AH4" s="262">
        <v>216.77931453975737</v>
      </c>
      <c r="AI4" s="262">
        <v>226.141542332179</v>
      </c>
      <c r="AJ4" s="262">
        <v>235.59580270199208</v>
      </c>
      <c r="AK4" s="262">
        <v>245.25401266521186</v>
      </c>
      <c r="AL4" s="262">
        <v>255.09247191917734</v>
      </c>
      <c r="AM4" s="262">
        <v>264.8767848734775</v>
      </c>
      <c r="AN4" s="262">
        <v>274.97032426776877</v>
      </c>
      <c r="AO4" s="262">
        <v>284.9649057969728</v>
      </c>
      <c r="AP4" s="262">
        <v>294.96716410585873</v>
      </c>
      <c r="AQ4" s="262">
        <v>304.71308885257986</v>
      </c>
      <c r="AR4" s="262">
        <v>314.2599101190437</v>
      </c>
      <c r="AS4" s="262">
        <v>323.50911841670978</v>
      </c>
      <c r="AT4" s="262">
        <v>332.73951476528862</v>
      </c>
      <c r="AU4" s="262">
        <v>341.94860441318474</v>
      </c>
      <c r="AV4" s="262">
        <v>350.7779053424444</v>
      </c>
      <c r="AW4" s="262">
        <v>359.51151439452514</v>
      </c>
      <c r="AX4" s="262">
        <v>368.17344720884188</v>
      </c>
      <c r="AY4" s="262">
        <v>376.75124031691672</v>
      </c>
      <c r="AZ4" s="262">
        <v>385.39962029868951</v>
      </c>
      <c r="BA4" s="262">
        <v>393.92059433898032</v>
      </c>
    </row>
    <row r="21" spans="1:10" ht="14.45" customHeight="1">
      <c r="A21" s="307"/>
      <c r="B21" s="307"/>
      <c r="C21" s="307"/>
      <c r="D21" s="307"/>
      <c r="E21" s="307"/>
      <c r="F21" s="307"/>
      <c r="G21" s="307"/>
      <c r="H21" s="307"/>
      <c r="I21" s="307"/>
      <c r="J21" s="307"/>
    </row>
    <row r="22" spans="1:10" ht="14.45" customHeight="1">
      <c r="A22" s="306"/>
      <c r="B22" s="306"/>
      <c r="C22" s="306"/>
      <c r="D22" s="306"/>
      <c r="E22" s="306"/>
      <c r="F22" s="306"/>
      <c r="G22" s="306"/>
      <c r="H22" s="306"/>
      <c r="I22" s="306"/>
      <c r="J22" s="306"/>
    </row>
    <row r="24" spans="1:10" ht="14.45" customHeight="1"/>
  </sheetData>
  <pageMargins left="0.7" right="0.7" top="0.75" bottom="0.75" header="0.3" footer="0.3"/>
  <pageSetup paperSize="9" scale="3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1E093-C087-448E-8F56-1C18E1132408}">
  <sheetPr codeName="Hárok4"/>
  <dimension ref="A1:X35"/>
  <sheetViews>
    <sheetView showGridLines="0" zoomScaleNormal="100" workbookViewId="0"/>
  </sheetViews>
  <sheetFormatPr defaultColWidth="9.140625" defaultRowHeight="15"/>
  <cols>
    <col min="1" max="1" width="7.85546875" style="140" customWidth="1"/>
    <col min="2" max="2" width="15.7109375" style="140" customWidth="1"/>
    <col min="3" max="3" width="14.28515625" style="140" customWidth="1"/>
    <col min="4" max="8" width="9.140625" style="140" customWidth="1"/>
    <col min="9" max="16384" width="9.140625" style="140"/>
  </cols>
  <sheetData>
    <row r="1" spans="1:24">
      <c r="A1" s="155" t="s">
        <v>397</v>
      </c>
      <c r="J1" s="139"/>
    </row>
    <row r="2" spans="1:24" ht="38.25">
      <c r="A2" s="138" t="s">
        <v>141</v>
      </c>
      <c r="B2" s="138" t="s">
        <v>142</v>
      </c>
      <c r="C2" s="138" t="s">
        <v>143</v>
      </c>
      <c r="D2" s="138" t="s">
        <v>144</v>
      </c>
      <c r="E2" s="138" t="s">
        <v>145</v>
      </c>
      <c r="F2" s="138" t="s">
        <v>146</v>
      </c>
      <c r="G2" s="138" t="s">
        <v>147</v>
      </c>
      <c r="H2" s="138" t="s">
        <v>148</v>
      </c>
    </row>
    <row r="3" spans="1:24">
      <c r="A3" s="141">
        <v>1996</v>
      </c>
      <c r="B3" s="142">
        <v>30.635549564514879</v>
      </c>
      <c r="C3" s="143"/>
      <c r="D3" s="144"/>
      <c r="E3" s="144"/>
      <c r="F3" s="144"/>
      <c r="G3" s="144"/>
      <c r="H3" s="144"/>
    </row>
    <row r="4" spans="1:24" ht="17.25">
      <c r="A4" s="141">
        <v>1997</v>
      </c>
      <c r="B4" s="142">
        <v>32.988906653145847</v>
      </c>
      <c r="C4" s="143"/>
      <c r="D4" s="144"/>
      <c r="E4" s="144"/>
      <c r="F4" s="144"/>
      <c r="G4" s="144"/>
      <c r="H4" s="144"/>
      <c r="X4" s="374"/>
    </row>
    <row r="5" spans="1:24">
      <c r="A5" s="141">
        <v>1998</v>
      </c>
      <c r="B5" s="142">
        <v>33.917484440747444</v>
      </c>
      <c r="C5" s="143"/>
      <c r="D5" s="144"/>
      <c r="E5" s="144"/>
      <c r="F5" s="144"/>
      <c r="G5" s="144"/>
      <c r="H5" s="144"/>
      <c r="J5" s="155" t="s">
        <v>381</v>
      </c>
    </row>
    <row r="6" spans="1:24">
      <c r="A6" s="141">
        <v>1999</v>
      </c>
      <c r="B6" s="142">
        <v>47.050571133696018</v>
      </c>
      <c r="C6" s="143"/>
      <c r="D6" s="144"/>
      <c r="E6" s="144"/>
      <c r="F6" s="144"/>
      <c r="G6" s="144"/>
      <c r="H6" s="144"/>
    </row>
    <row r="7" spans="1:24">
      <c r="A7" s="141">
        <v>2000</v>
      </c>
      <c r="B7" s="142">
        <v>50.451816266648983</v>
      </c>
      <c r="C7" s="143"/>
      <c r="D7" s="144"/>
      <c r="E7" s="144"/>
      <c r="F7" s="144"/>
      <c r="G7" s="144"/>
      <c r="H7" s="144"/>
    </row>
    <row r="8" spans="1:24">
      <c r="A8" s="141">
        <v>2001</v>
      </c>
      <c r="B8" s="142">
        <v>51.112598390827998</v>
      </c>
      <c r="C8" s="143"/>
      <c r="D8" s="144"/>
      <c r="E8" s="144"/>
      <c r="F8" s="144"/>
      <c r="G8" s="144"/>
      <c r="H8" s="144"/>
    </row>
    <row r="9" spans="1:24">
      <c r="A9" s="141">
        <v>2002</v>
      </c>
      <c r="B9" s="145">
        <v>45.297418931408131</v>
      </c>
      <c r="C9" s="143"/>
      <c r="D9" s="144"/>
      <c r="E9" s="144"/>
      <c r="F9" s="144"/>
      <c r="G9" s="144"/>
      <c r="H9" s="144"/>
    </row>
    <row r="10" spans="1:24">
      <c r="A10" s="141">
        <v>2003</v>
      </c>
      <c r="B10" s="145">
        <v>43.241842355862538</v>
      </c>
      <c r="C10" s="143"/>
      <c r="D10" s="144"/>
      <c r="E10" s="144"/>
      <c r="F10" s="144"/>
      <c r="G10" s="144"/>
      <c r="H10" s="144"/>
    </row>
    <row r="11" spans="1:24">
      <c r="A11" s="141">
        <v>2004</v>
      </c>
      <c r="B11" s="145">
        <v>41.715033177982988</v>
      </c>
      <c r="C11" s="143"/>
      <c r="D11" s="144"/>
      <c r="E11" s="144"/>
      <c r="F11" s="144"/>
      <c r="G11" s="144"/>
      <c r="H11" s="144"/>
    </row>
    <row r="12" spans="1:24">
      <c r="A12" s="141">
        <v>2005</v>
      </c>
      <c r="B12" s="145">
        <v>34.731815147655674</v>
      </c>
      <c r="C12" s="143"/>
      <c r="D12" s="144"/>
      <c r="E12" s="144"/>
      <c r="F12" s="144"/>
      <c r="G12" s="144"/>
      <c r="H12" s="144"/>
    </row>
    <row r="13" spans="1:24">
      <c r="A13" s="141">
        <v>2006</v>
      </c>
      <c r="B13" s="145">
        <v>31.427005006972859</v>
      </c>
      <c r="C13" s="143"/>
      <c r="D13" s="144"/>
      <c r="E13" s="144"/>
      <c r="F13" s="144"/>
      <c r="G13" s="144"/>
      <c r="H13" s="144"/>
    </row>
    <row r="14" spans="1:24">
      <c r="A14" s="141">
        <v>2007</v>
      </c>
      <c r="B14" s="145">
        <v>30.345421557420909</v>
      </c>
      <c r="C14" s="143"/>
      <c r="D14" s="144"/>
      <c r="E14" s="144"/>
      <c r="F14" s="144"/>
      <c r="G14" s="144"/>
      <c r="H14" s="144"/>
    </row>
    <row r="15" spans="1:24">
      <c r="A15" s="141">
        <v>2008</v>
      </c>
      <c r="B15" s="145">
        <v>28.598858442495679</v>
      </c>
      <c r="C15" s="143"/>
      <c r="D15" s="144"/>
      <c r="E15" s="144"/>
      <c r="F15" s="144"/>
      <c r="G15" s="144"/>
      <c r="H15" s="144"/>
    </row>
    <row r="16" spans="1:24">
      <c r="A16" s="141">
        <v>2009</v>
      </c>
      <c r="B16" s="146">
        <v>36.360898971066611</v>
      </c>
      <c r="C16" s="143"/>
      <c r="D16" s="144"/>
      <c r="E16" s="144"/>
      <c r="F16" s="144"/>
      <c r="G16" s="144"/>
      <c r="H16" s="144"/>
    </row>
    <row r="17" spans="1:8">
      <c r="A17" s="141">
        <v>2010</v>
      </c>
      <c r="B17" s="146">
        <v>40.614906732940796</v>
      </c>
      <c r="C17" s="143"/>
      <c r="D17" s="144"/>
      <c r="E17" s="144"/>
      <c r="F17" s="144"/>
      <c r="G17" s="144"/>
      <c r="H17" s="144"/>
    </row>
    <row r="18" spans="1:8">
      <c r="A18" s="141">
        <v>2011</v>
      </c>
      <c r="B18" s="146">
        <v>43.15602807240429</v>
      </c>
      <c r="C18" s="143"/>
      <c r="D18" s="144"/>
      <c r="E18" s="144"/>
      <c r="F18" s="144"/>
      <c r="G18" s="144"/>
      <c r="H18" s="144"/>
    </row>
    <row r="19" spans="1:8">
      <c r="A19" s="141">
        <v>2012</v>
      </c>
      <c r="B19" s="146">
        <v>51.729072781411354</v>
      </c>
      <c r="C19" s="143"/>
      <c r="D19" s="144">
        <v>50</v>
      </c>
      <c r="E19" s="144">
        <v>53</v>
      </c>
      <c r="F19" s="144">
        <v>55</v>
      </c>
      <c r="G19" s="144">
        <v>57</v>
      </c>
      <c r="H19" s="144">
        <v>60</v>
      </c>
    </row>
    <row r="20" spans="1:8">
      <c r="A20" s="141">
        <v>2013</v>
      </c>
      <c r="B20" s="146">
        <v>54.692534043558574</v>
      </c>
      <c r="C20" s="147"/>
      <c r="D20" s="148">
        <v>50</v>
      </c>
      <c r="E20" s="148">
        <v>53</v>
      </c>
      <c r="F20" s="148">
        <v>55</v>
      </c>
      <c r="G20" s="148">
        <v>57</v>
      </c>
      <c r="H20" s="148">
        <v>60</v>
      </c>
    </row>
    <row r="21" spans="1:8">
      <c r="A21" s="141">
        <v>2014</v>
      </c>
      <c r="B21" s="146">
        <v>53.492590482551783</v>
      </c>
      <c r="C21" s="147"/>
      <c r="D21" s="148">
        <v>50</v>
      </c>
      <c r="E21" s="148">
        <v>53</v>
      </c>
      <c r="F21" s="148">
        <v>55</v>
      </c>
      <c r="G21" s="148">
        <v>57</v>
      </c>
      <c r="H21" s="148">
        <v>60</v>
      </c>
    </row>
    <row r="22" spans="1:8">
      <c r="A22" s="141">
        <v>2015</v>
      </c>
      <c r="B22" s="146">
        <v>51.685345580710383</v>
      </c>
      <c r="C22" s="147"/>
      <c r="D22" s="148">
        <v>50</v>
      </c>
      <c r="E22" s="148">
        <v>53</v>
      </c>
      <c r="F22" s="148">
        <v>55</v>
      </c>
      <c r="G22" s="148">
        <v>57</v>
      </c>
      <c r="H22" s="148">
        <v>60</v>
      </c>
    </row>
    <row r="23" spans="1:8">
      <c r="A23" s="141">
        <v>2016</v>
      </c>
      <c r="B23" s="146">
        <v>52.274897496099193</v>
      </c>
      <c r="C23" s="147"/>
      <c r="D23" s="148">
        <v>50</v>
      </c>
      <c r="E23" s="148">
        <v>53</v>
      </c>
      <c r="F23" s="148">
        <v>55</v>
      </c>
      <c r="G23" s="148">
        <v>57</v>
      </c>
      <c r="H23" s="148">
        <v>60</v>
      </c>
    </row>
    <row r="24" spans="1:8">
      <c r="A24" s="141">
        <v>2017</v>
      </c>
      <c r="B24" s="146">
        <v>51.461499304947807</v>
      </c>
      <c r="C24" s="147"/>
      <c r="D24" s="148">
        <v>50</v>
      </c>
      <c r="E24" s="148">
        <v>53</v>
      </c>
      <c r="F24" s="148">
        <v>55</v>
      </c>
      <c r="G24" s="148">
        <v>57</v>
      </c>
      <c r="H24" s="148">
        <v>60</v>
      </c>
    </row>
    <row r="25" spans="1:8">
      <c r="A25" s="141">
        <v>2018</v>
      </c>
      <c r="B25" s="146">
        <v>49.408009150517337</v>
      </c>
      <c r="C25" s="147"/>
      <c r="D25" s="148">
        <v>49</v>
      </c>
      <c r="E25" s="148">
        <v>52</v>
      </c>
      <c r="F25" s="148">
        <v>54</v>
      </c>
      <c r="G25" s="148">
        <v>56</v>
      </c>
      <c r="H25" s="148">
        <v>59</v>
      </c>
    </row>
    <row r="26" spans="1:8">
      <c r="A26" s="141">
        <v>2019</v>
      </c>
      <c r="B26" s="146">
        <v>47.979260454757735</v>
      </c>
      <c r="C26" s="147"/>
      <c r="D26" s="148">
        <v>48</v>
      </c>
      <c r="E26" s="148">
        <v>51</v>
      </c>
      <c r="F26" s="148">
        <v>53</v>
      </c>
      <c r="G26" s="148">
        <v>55</v>
      </c>
      <c r="H26" s="148">
        <v>58</v>
      </c>
    </row>
    <row r="27" spans="1:8">
      <c r="A27" s="141">
        <v>2020</v>
      </c>
      <c r="B27" s="146">
        <v>58.85250620974103</v>
      </c>
      <c r="C27" s="147"/>
      <c r="D27" s="148">
        <v>47</v>
      </c>
      <c r="E27" s="148">
        <v>50</v>
      </c>
      <c r="F27" s="148">
        <v>52</v>
      </c>
      <c r="G27" s="148">
        <v>54</v>
      </c>
      <c r="H27" s="148">
        <v>57</v>
      </c>
    </row>
    <row r="28" spans="1:8">
      <c r="A28" s="141">
        <v>2021</v>
      </c>
      <c r="B28" s="147">
        <v>61.039935807662218</v>
      </c>
      <c r="C28" s="149"/>
      <c r="D28" s="148">
        <v>46</v>
      </c>
      <c r="E28" s="148">
        <v>49</v>
      </c>
      <c r="F28" s="148">
        <v>51</v>
      </c>
      <c r="G28" s="148">
        <v>53</v>
      </c>
      <c r="H28" s="148">
        <v>56</v>
      </c>
    </row>
    <row r="29" spans="1:8">
      <c r="A29" s="141">
        <v>2022</v>
      </c>
      <c r="B29" s="147">
        <v>57.800001641558431</v>
      </c>
      <c r="C29" s="149">
        <v>57.800001641558431</v>
      </c>
      <c r="D29" s="148">
        <v>45</v>
      </c>
      <c r="E29" s="148">
        <v>48</v>
      </c>
      <c r="F29" s="148">
        <v>50</v>
      </c>
      <c r="G29" s="148">
        <v>52</v>
      </c>
      <c r="H29" s="148">
        <v>55</v>
      </c>
    </row>
    <row r="30" spans="1:8">
      <c r="A30" s="141">
        <v>2023</v>
      </c>
      <c r="B30" s="147"/>
      <c r="C30" s="149">
        <v>57</v>
      </c>
      <c r="D30" s="148">
        <v>44</v>
      </c>
      <c r="E30" s="148">
        <v>47</v>
      </c>
      <c r="F30" s="148">
        <v>49</v>
      </c>
      <c r="G30" s="148">
        <v>51</v>
      </c>
      <c r="H30" s="148">
        <v>54</v>
      </c>
    </row>
    <row r="31" spans="1:8">
      <c r="A31" s="141">
        <v>2024</v>
      </c>
      <c r="C31" s="150">
        <v>58.7</v>
      </c>
      <c r="D31" s="148">
        <v>43</v>
      </c>
      <c r="E31" s="148">
        <v>46</v>
      </c>
      <c r="F31" s="148">
        <v>48</v>
      </c>
      <c r="G31" s="148">
        <v>50</v>
      </c>
      <c r="H31" s="148">
        <v>53</v>
      </c>
    </row>
    <row r="32" spans="1:8">
      <c r="A32" s="141">
        <v>2025</v>
      </c>
      <c r="C32" s="150">
        <v>60.5</v>
      </c>
      <c r="D32" s="148">
        <v>42</v>
      </c>
      <c r="E32" s="148">
        <v>45</v>
      </c>
      <c r="F32" s="148">
        <v>47</v>
      </c>
      <c r="G32" s="148">
        <v>49</v>
      </c>
      <c r="H32" s="148">
        <v>52</v>
      </c>
    </row>
    <row r="33" spans="1:8">
      <c r="A33" s="141">
        <v>2026</v>
      </c>
      <c r="C33" s="150">
        <v>62.8</v>
      </c>
      <c r="D33" s="148">
        <v>41</v>
      </c>
      <c r="E33" s="148">
        <v>44</v>
      </c>
      <c r="F33" s="148">
        <v>46</v>
      </c>
      <c r="G33" s="148">
        <v>48</v>
      </c>
      <c r="H33" s="148">
        <v>51</v>
      </c>
    </row>
    <row r="34" spans="1:8">
      <c r="A34" s="151">
        <v>2027</v>
      </c>
      <c r="B34" s="152"/>
      <c r="C34" s="153">
        <v>65.099999999999994</v>
      </c>
      <c r="D34" s="154">
        <v>40</v>
      </c>
      <c r="E34" s="154">
        <v>43</v>
      </c>
      <c r="F34" s="148">
        <v>45</v>
      </c>
      <c r="G34" s="148">
        <v>47</v>
      </c>
      <c r="H34" s="148">
        <v>50</v>
      </c>
    </row>
    <row r="35" spans="1:8">
      <c r="F35" s="442" t="s">
        <v>149</v>
      </c>
      <c r="G35" s="442"/>
      <c r="H35" s="442"/>
    </row>
  </sheetData>
  <mergeCells count="1">
    <mergeCell ref="F35:H35"/>
  </mergeCells>
  <pageMargins left="0.7" right="0.7" top="0.75" bottom="0.75" header="0.3" footer="0.3"/>
  <pageSetup paperSize="9" orientation="portrait"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B16DA-2594-44D5-9D2C-3BF6C7BEF316}">
  <sheetPr codeName="Hárok2">
    <pageSetUpPr fitToPage="1"/>
  </sheetPr>
  <dimension ref="A1:U458"/>
  <sheetViews>
    <sheetView showGridLines="0" zoomScaleNormal="100" workbookViewId="0"/>
  </sheetViews>
  <sheetFormatPr defaultColWidth="9.140625" defaultRowHeight="15"/>
  <cols>
    <col min="1" max="1" width="48.28515625" style="140" customWidth="1"/>
    <col min="2" max="2" width="9.140625" style="140" customWidth="1"/>
    <col min="3" max="16384" width="9.140625" style="140"/>
  </cols>
  <sheetData>
    <row r="1" spans="1:21">
      <c r="A1" s="73" t="s">
        <v>382</v>
      </c>
      <c r="B1" s="73"/>
      <c r="C1" s="73"/>
      <c r="D1" s="73"/>
      <c r="E1" s="73"/>
      <c r="F1" s="73"/>
      <c r="G1" s="73"/>
      <c r="H1" s="73"/>
      <c r="I1" s="73"/>
      <c r="J1" s="73"/>
      <c r="K1" s="73"/>
      <c r="L1" s="74"/>
      <c r="M1" s="74"/>
      <c r="N1" s="74"/>
      <c r="O1" s="75"/>
      <c r="P1" s="75"/>
      <c r="Q1" s="75"/>
      <c r="S1" s="5"/>
      <c r="T1" s="5"/>
      <c r="U1" s="5"/>
    </row>
    <row r="2" spans="1:21">
      <c r="A2" s="76"/>
      <c r="B2" s="77">
        <v>2011</v>
      </c>
      <c r="C2" s="77">
        <v>2012</v>
      </c>
      <c r="D2" s="93">
        <v>2013</v>
      </c>
      <c r="E2" s="93">
        <v>2014</v>
      </c>
      <c r="F2" s="93">
        <v>2015</v>
      </c>
      <c r="G2" s="93">
        <v>2016</v>
      </c>
      <c r="H2" s="93">
        <v>2017</v>
      </c>
      <c r="I2" s="93">
        <v>2018</v>
      </c>
      <c r="J2" s="93">
        <v>2019</v>
      </c>
      <c r="K2" s="93">
        <v>2020</v>
      </c>
      <c r="L2" s="93">
        <v>2021</v>
      </c>
      <c r="M2" s="93">
        <v>2022</v>
      </c>
      <c r="N2" s="93">
        <v>2023</v>
      </c>
      <c r="O2" s="93">
        <v>2024</v>
      </c>
      <c r="P2" s="93">
        <v>2025</v>
      </c>
      <c r="Q2" s="93">
        <v>2026</v>
      </c>
      <c r="R2" s="93">
        <v>2027</v>
      </c>
      <c r="S2" s="5"/>
      <c r="T2" s="5"/>
      <c r="U2" s="5"/>
    </row>
    <row r="3" spans="1:21">
      <c r="A3" s="78" t="s">
        <v>106</v>
      </c>
      <c r="B3" s="79"/>
      <c r="C3" s="79"/>
      <c r="D3" s="79"/>
      <c r="E3" s="79"/>
      <c r="F3" s="79"/>
      <c r="G3" s="79"/>
      <c r="H3" s="79"/>
      <c r="I3" s="79"/>
      <c r="J3" s="79"/>
      <c r="K3" s="79"/>
      <c r="L3" s="79"/>
      <c r="M3" s="79"/>
      <c r="N3" s="79"/>
      <c r="O3" s="364"/>
      <c r="P3" s="364"/>
      <c r="Q3" s="364"/>
      <c r="R3" s="156"/>
      <c r="S3" s="5"/>
      <c r="T3" s="5"/>
      <c r="U3" s="5"/>
    </row>
    <row r="4" spans="1:21">
      <c r="A4" s="81" t="s">
        <v>107</v>
      </c>
      <c r="B4" s="82">
        <v>30979.9</v>
      </c>
      <c r="C4" s="82">
        <v>38098.1</v>
      </c>
      <c r="D4" s="82">
        <v>40742</v>
      </c>
      <c r="E4" s="82">
        <v>40844</v>
      </c>
      <c r="F4" s="82">
        <v>41413.4</v>
      </c>
      <c r="G4" s="82">
        <v>42481.3</v>
      </c>
      <c r="H4" s="82">
        <v>43572.4</v>
      </c>
      <c r="I4" s="82">
        <v>44405.3</v>
      </c>
      <c r="J4" s="82">
        <v>45306</v>
      </c>
      <c r="K4" s="82">
        <v>54992.9</v>
      </c>
      <c r="L4" s="82">
        <v>61237.4</v>
      </c>
      <c r="M4" s="82">
        <v>63378.8</v>
      </c>
      <c r="N4" s="82">
        <v>69967</v>
      </c>
      <c r="O4" s="365">
        <v>76451</v>
      </c>
      <c r="P4" s="365">
        <v>82897</v>
      </c>
      <c r="Q4" s="365">
        <v>90397</v>
      </c>
      <c r="R4" s="365">
        <v>98270</v>
      </c>
    </row>
    <row r="5" spans="1:21">
      <c r="A5" s="81" t="s">
        <v>108</v>
      </c>
      <c r="B5" s="82">
        <v>1833.5</v>
      </c>
      <c r="C5" s="82">
        <v>4929.8999999999996</v>
      </c>
      <c r="D5" s="82">
        <v>5139.9000000000005</v>
      </c>
      <c r="E5" s="82">
        <v>3063.9</v>
      </c>
      <c r="F5" s="82">
        <v>3541</v>
      </c>
      <c r="G5" s="82">
        <v>4344.8</v>
      </c>
      <c r="H5" s="82">
        <v>4843</v>
      </c>
      <c r="I5" s="82">
        <v>5462.1</v>
      </c>
      <c r="J5" s="82">
        <v>4621.1000000000004</v>
      </c>
      <c r="K5" s="82">
        <v>9315</v>
      </c>
      <c r="L5" s="82">
        <v>11469.8</v>
      </c>
      <c r="M5" s="82">
        <v>11096</v>
      </c>
      <c r="N5" s="82">
        <v>10620</v>
      </c>
      <c r="O5" s="365">
        <v>10200</v>
      </c>
      <c r="P5" s="365">
        <v>9020</v>
      </c>
      <c r="Q5" s="365">
        <v>8342</v>
      </c>
      <c r="R5" s="82">
        <v>8701</v>
      </c>
    </row>
    <row r="6" spans="1:21">
      <c r="A6" s="81" t="s">
        <v>109</v>
      </c>
      <c r="B6" s="82">
        <f>B4-B5</f>
        <v>29146.400000000001</v>
      </c>
      <c r="C6" s="82">
        <f t="shared" ref="C6:R6" si="0">C4-C5</f>
        <v>33168.199999999997</v>
      </c>
      <c r="D6" s="82">
        <f t="shared" si="0"/>
        <v>35602.1</v>
      </c>
      <c r="E6" s="82">
        <f t="shared" si="0"/>
        <v>37780.1</v>
      </c>
      <c r="F6" s="82">
        <f t="shared" si="0"/>
        <v>37872.400000000001</v>
      </c>
      <c r="G6" s="82">
        <f t="shared" si="0"/>
        <v>38136.5</v>
      </c>
      <c r="H6" s="82">
        <f t="shared" si="0"/>
        <v>38729.4</v>
      </c>
      <c r="I6" s="82">
        <f t="shared" si="0"/>
        <v>38943.200000000004</v>
      </c>
      <c r="J6" s="82">
        <f t="shared" si="0"/>
        <v>40684.9</v>
      </c>
      <c r="K6" s="82">
        <f t="shared" si="0"/>
        <v>45677.9</v>
      </c>
      <c r="L6" s="82">
        <f t="shared" si="0"/>
        <v>49767.600000000006</v>
      </c>
      <c r="M6" s="82">
        <f t="shared" si="0"/>
        <v>52282.8</v>
      </c>
      <c r="N6" s="82">
        <f t="shared" si="0"/>
        <v>59347</v>
      </c>
      <c r="O6" s="82">
        <f t="shared" si="0"/>
        <v>66251</v>
      </c>
      <c r="P6" s="82">
        <f t="shared" si="0"/>
        <v>73877</v>
      </c>
      <c r="Q6" s="82">
        <f t="shared" si="0"/>
        <v>82055</v>
      </c>
      <c r="R6" s="82">
        <f t="shared" si="0"/>
        <v>89569</v>
      </c>
    </row>
    <row r="7" spans="1:21">
      <c r="A7" s="78" t="s">
        <v>110</v>
      </c>
      <c r="B7" s="79"/>
      <c r="C7" s="79"/>
      <c r="D7" s="79"/>
      <c r="E7" s="79"/>
      <c r="F7" s="79"/>
      <c r="G7" s="79"/>
      <c r="H7" s="79"/>
      <c r="I7" s="79"/>
      <c r="J7" s="79"/>
      <c r="K7" s="79"/>
      <c r="L7" s="79"/>
      <c r="M7" s="79"/>
      <c r="N7" s="79"/>
      <c r="O7" s="364"/>
      <c r="P7" s="364"/>
      <c r="Q7" s="364"/>
      <c r="R7" s="80"/>
    </row>
    <row r="8" spans="1:21">
      <c r="A8" s="81" t="s">
        <v>111</v>
      </c>
      <c r="B8" s="83">
        <f>B4/B11*100</f>
        <v>43.15602807240429</v>
      </c>
      <c r="C8" s="83">
        <f t="shared" ref="C8:R8" si="1">C4/C11*100</f>
        <v>51.729072781411354</v>
      </c>
      <c r="D8" s="83">
        <f t="shared" si="1"/>
        <v>54.692534043558574</v>
      </c>
      <c r="E8" s="83">
        <f t="shared" si="1"/>
        <v>53.492590482551783</v>
      </c>
      <c r="F8" s="83">
        <f t="shared" si="1"/>
        <v>51.685345580710383</v>
      </c>
      <c r="G8" s="83">
        <f t="shared" si="1"/>
        <v>52.274897496099193</v>
      </c>
      <c r="H8" s="83">
        <f t="shared" si="1"/>
        <v>51.461499304947807</v>
      </c>
      <c r="I8" s="83">
        <f t="shared" si="1"/>
        <v>49.408009150517337</v>
      </c>
      <c r="J8" s="83">
        <f t="shared" si="1"/>
        <v>47.979260454757735</v>
      </c>
      <c r="K8" s="83">
        <f t="shared" si="1"/>
        <v>58.85250620974103</v>
      </c>
      <c r="L8" s="83">
        <f t="shared" si="1"/>
        <v>61.039935807662218</v>
      </c>
      <c r="M8" s="83">
        <f t="shared" si="1"/>
        <v>57.800001641558431</v>
      </c>
      <c r="N8" s="83">
        <f t="shared" si="1"/>
        <v>56.991189079247782</v>
      </c>
      <c r="O8" s="83">
        <f t="shared" si="1"/>
        <v>58.726425239818838</v>
      </c>
      <c r="P8" s="83">
        <f t="shared" si="1"/>
        <v>60.488581546155764</v>
      </c>
      <c r="Q8" s="83">
        <f t="shared" si="1"/>
        <v>62.832854888822474</v>
      </c>
      <c r="R8" s="83">
        <f t="shared" si="1"/>
        <v>65.119965329433342</v>
      </c>
    </row>
    <row r="9" spans="1:21">
      <c r="A9" s="81" t="s">
        <v>112</v>
      </c>
      <c r="B9" s="83">
        <f>B5/B11*100</f>
        <v>2.5541263035307815</v>
      </c>
      <c r="C9" s="83">
        <f t="shared" ref="C9:R9" si="2">C5/C11*100</f>
        <v>6.6937499745415092</v>
      </c>
      <c r="D9" s="83">
        <f t="shared" si="2"/>
        <v>6.899861463121268</v>
      </c>
      <c r="E9" s="83">
        <f t="shared" si="2"/>
        <v>4.0127300944934481</v>
      </c>
      <c r="F9" s="83">
        <f t="shared" si="2"/>
        <v>4.4192896188503106</v>
      </c>
      <c r="G9" s="83">
        <f t="shared" si="2"/>
        <v>5.346445957187087</v>
      </c>
      <c r="H9" s="83">
        <f t="shared" si="2"/>
        <v>5.7198603045474252</v>
      </c>
      <c r="I9" s="83">
        <f t="shared" si="2"/>
        <v>6.0774611765046238</v>
      </c>
      <c r="J9" s="83">
        <f t="shared" si="2"/>
        <v>4.8937659578749164</v>
      </c>
      <c r="K9" s="83">
        <f t="shared" si="2"/>
        <v>9.9687613372587673</v>
      </c>
      <c r="L9" s="83">
        <f t="shared" si="2"/>
        <v>11.432814843979724</v>
      </c>
      <c r="M9" s="83">
        <f t="shared" si="2"/>
        <v>10.119295698478549</v>
      </c>
      <c r="N9" s="83">
        <f t="shared" si="2"/>
        <v>8.6504556150987089</v>
      </c>
      <c r="O9" s="83">
        <f t="shared" si="2"/>
        <v>7.8352086623608859</v>
      </c>
      <c r="P9" s="83">
        <f t="shared" si="2"/>
        <v>6.5817460890783135</v>
      </c>
      <c r="Q9" s="83">
        <f t="shared" si="2"/>
        <v>5.7983304255955073</v>
      </c>
      <c r="R9" s="83">
        <f t="shared" si="2"/>
        <v>5.7658371662908259</v>
      </c>
    </row>
    <row r="10" spans="1:21">
      <c r="A10" s="84" t="s">
        <v>113</v>
      </c>
      <c r="B10" s="85">
        <f>B6/B11*100</f>
        <v>40.60190176887351</v>
      </c>
      <c r="C10" s="85">
        <f t="shared" ref="C10:R10" si="3">C6/C11*100</f>
        <v>45.03532280686985</v>
      </c>
      <c r="D10" s="85">
        <f t="shared" si="3"/>
        <v>47.792672580437298</v>
      </c>
      <c r="E10" s="85">
        <f t="shared" si="3"/>
        <v>49.479860388058334</v>
      </c>
      <c r="F10" s="85">
        <f t="shared" si="3"/>
        <v>47.266055961860069</v>
      </c>
      <c r="G10" s="85">
        <f t="shared" si="3"/>
        <v>46.928451538912107</v>
      </c>
      <c r="H10" s="85">
        <f t="shared" si="3"/>
        <v>45.741639000400383</v>
      </c>
      <c r="I10" s="85">
        <f t="shared" si="3"/>
        <v>43.330547974012717</v>
      </c>
      <c r="J10" s="85">
        <f t="shared" si="3"/>
        <v>43.085494496882824</v>
      </c>
      <c r="K10" s="85">
        <f t="shared" si="3"/>
        <v>48.883744872482268</v>
      </c>
      <c r="L10" s="85">
        <f t="shared" si="3"/>
        <v>49.60712096368249</v>
      </c>
      <c r="M10" s="85">
        <f t="shared" si="3"/>
        <v>47.680705943079879</v>
      </c>
      <c r="N10" s="85">
        <f t="shared" si="3"/>
        <v>48.340733464149075</v>
      </c>
      <c r="O10" s="85">
        <f t="shared" si="3"/>
        <v>50.891216577457953</v>
      </c>
      <c r="P10" s="85">
        <f t="shared" si="3"/>
        <v>53.906835457077449</v>
      </c>
      <c r="Q10" s="85">
        <f t="shared" si="3"/>
        <v>57.034524463226965</v>
      </c>
      <c r="R10" s="85">
        <f t="shared" si="3"/>
        <v>59.354128163142505</v>
      </c>
    </row>
    <row r="11" spans="1:21">
      <c r="A11" s="86" t="s">
        <v>114</v>
      </c>
      <c r="B11" s="87">
        <v>71785.8</v>
      </c>
      <c r="C11" s="87">
        <v>73649.3</v>
      </c>
      <c r="D11" s="87">
        <v>74492.800000000003</v>
      </c>
      <c r="E11" s="87">
        <v>76354.5</v>
      </c>
      <c r="F11" s="87">
        <v>80126</v>
      </c>
      <c r="G11" s="87">
        <v>81265.2</v>
      </c>
      <c r="H11" s="87">
        <v>84669.9</v>
      </c>
      <c r="I11" s="87">
        <v>89874.7</v>
      </c>
      <c r="J11" s="87">
        <v>94428.3</v>
      </c>
      <c r="K11" s="87">
        <v>93441.9</v>
      </c>
      <c r="L11" s="87">
        <v>100323.5</v>
      </c>
      <c r="M11" s="87">
        <v>109651.9</v>
      </c>
      <c r="N11" s="366">
        <v>122768.1</v>
      </c>
      <c r="O11" s="366">
        <v>130181.6</v>
      </c>
      <c r="P11" s="366">
        <v>137045.70000000001</v>
      </c>
      <c r="Q11" s="366">
        <v>143869</v>
      </c>
      <c r="R11" s="367">
        <v>150906.1</v>
      </c>
    </row>
    <row r="12" spans="1:21">
      <c r="A12" s="89" t="s">
        <v>438</v>
      </c>
      <c r="B12" s="82"/>
      <c r="C12" s="82"/>
      <c r="D12" s="82"/>
      <c r="E12" s="82"/>
      <c r="F12" s="82"/>
      <c r="G12" s="82"/>
      <c r="H12" s="75"/>
      <c r="I12" s="90"/>
      <c r="J12" s="90"/>
      <c r="K12" s="90"/>
      <c r="L12" s="90"/>
      <c r="M12" s="90"/>
      <c r="N12" s="75"/>
      <c r="O12" s="158"/>
      <c r="P12" s="158"/>
      <c r="Q12" s="158"/>
      <c r="R12" s="113" t="s">
        <v>115</v>
      </c>
    </row>
    <row r="13" spans="1:21">
      <c r="A13" s="156"/>
      <c r="B13" s="157"/>
      <c r="C13" s="157"/>
      <c r="D13" s="157"/>
      <c r="E13" s="157"/>
      <c r="F13" s="157"/>
      <c r="G13" s="157"/>
      <c r="H13" s="157"/>
      <c r="I13" s="157"/>
      <c r="J13" s="157"/>
      <c r="K13" s="157"/>
      <c r="L13" s="156"/>
      <c r="M13" s="156"/>
      <c r="N13" s="156"/>
    </row>
    <row r="14" spans="1:21" s="156" customFormat="1" ht="12">
      <c r="A14" s="361" t="s">
        <v>110</v>
      </c>
      <c r="B14" s="77"/>
      <c r="C14" s="77">
        <v>2012</v>
      </c>
      <c r="D14" s="77">
        <v>2013</v>
      </c>
      <c r="E14" s="77">
        <v>2014</v>
      </c>
      <c r="F14" s="77">
        <v>2015</v>
      </c>
      <c r="G14" s="77">
        <v>2016</v>
      </c>
      <c r="H14" s="77">
        <v>2017</v>
      </c>
      <c r="I14" s="77">
        <v>2018</v>
      </c>
      <c r="J14" s="77">
        <v>2019</v>
      </c>
      <c r="K14" s="77">
        <v>2020</v>
      </c>
      <c r="L14" s="77">
        <v>2021</v>
      </c>
      <c r="M14" s="77">
        <v>2022</v>
      </c>
      <c r="N14" s="77">
        <v>2023</v>
      </c>
      <c r="O14" s="77">
        <v>2024</v>
      </c>
      <c r="P14" s="77">
        <v>2025</v>
      </c>
      <c r="Q14" s="77">
        <v>2026</v>
      </c>
      <c r="R14" s="77">
        <v>2027</v>
      </c>
    </row>
    <row r="15" spans="1:21" s="156" customFormat="1" ht="12">
      <c r="A15" s="81" t="s">
        <v>435</v>
      </c>
      <c r="B15" s="362"/>
      <c r="C15" s="83">
        <v>51.729072781411354</v>
      </c>
      <c r="D15" s="83">
        <v>54.692534043558574</v>
      </c>
      <c r="E15" s="83">
        <v>53.492590482551783</v>
      </c>
      <c r="F15" s="83">
        <v>51.685345580710383</v>
      </c>
      <c r="G15" s="83">
        <v>52.274897496099193</v>
      </c>
      <c r="H15" s="83">
        <v>51.461499304947807</v>
      </c>
      <c r="I15" s="83">
        <v>49.408009150517337</v>
      </c>
      <c r="J15" s="83">
        <v>47.979260454757735</v>
      </c>
      <c r="K15" s="83">
        <v>58.85250620974103</v>
      </c>
      <c r="L15" s="83">
        <v>61.039935807662218</v>
      </c>
      <c r="M15" s="83">
        <v>57.800001641558431</v>
      </c>
      <c r="N15" s="363"/>
      <c r="O15" s="363"/>
      <c r="P15" s="363"/>
      <c r="Q15" s="363"/>
      <c r="R15" s="363"/>
    </row>
    <row r="16" spans="1:21" s="156" customFormat="1" ht="12">
      <c r="A16" s="81" t="s">
        <v>434</v>
      </c>
      <c r="B16" s="362"/>
      <c r="C16" s="83">
        <v>45.03532280686985</v>
      </c>
      <c r="D16" s="83">
        <v>47.792672580437298</v>
      </c>
      <c r="E16" s="83">
        <v>49.479860388058334</v>
      </c>
      <c r="F16" s="83">
        <v>47.266055961860069</v>
      </c>
      <c r="G16" s="83">
        <v>46.928451538912107</v>
      </c>
      <c r="H16" s="83">
        <v>45.741639000400383</v>
      </c>
      <c r="I16" s="83">
        <v>43.330547974012717</v>
      </c>
      <c r="J16" s="83">
        <v>43.085494496882824</v>
      </c>
      <c r="K16" s="83">
        <v>48.883744872482268</v>
      </c>
      <c r="L16" s="83">
        <v>49.60712096368249</v>
      </c>
      <c r="M16" s="83">
        <v>47.680705943079879</v>
      </c>
      <c r="N16" s="363"/>
      <c r="O16" s="363"/>
      <c r="P16" s="363"/>
      <c r="Q16" s="363"/>
      <c r="R16" s="363"/>
    </row>
    <row r="17" spans="1:18" s="156" customFormat="1" ht="12">
      <c r="A17" s="12" t="s">
        <v>436</v>
      </c>
      <c r="B17" s="12"/>
      <c r="C17" s="12"/>
      <c r="D17" s="12"/>
      <c r="E17" s="12"/>
      <c r="F17" s="12"/>
      <c r="G17" s="12"/>
      <c r="H17" s="12"/>
      <c r="I17" s="12"/>
      <c r="J17" s="12"/>
      <c r="K17" s="12"/>
      <c r="L17" s="12"/>
      <c r="M17" s="83">
        <v>57.800001641558431</v>
      </c>
      <c r="N17" s="83">
        <v>56.991189079247782</v>
      </c>
      <c r="O17" s="83">
        <v>58.726425239818838</v>
      </c>
      <c r="P17" s="83">
        <v>60.488581546155764</v>
      </c>
      <c r="Q17" s="83">
        <v>62.832854888822474</v>
      </c>
      <c r="R17" s="83">
        <v>65.119965329433342</v>
      </c>
    </row>
    <row r="18" spans="1:18" s="156" customFormat="1" ht="12">
      <c r="A18" s="383" t="s">
        <v>437</v>
      </c>
      <c r="B18" s="383"/>
      <c r="C18" s="383"/>
      <c r="D18" s="383"/>
      <c r="E18" s="383"/>
      <c r="F18" s="383"/>
      <c r="G18" s="383"/>
      <c r="H18" s="383"/>
      <c r="I18" s="383"/>
      <c r="J18" s="383"/>
      <c r="K18" s="383"/>
      <c r="L18" s="383"/>
      <c r="M18" s="85">
        <v>47.680705943079879</v>
      </c>
      <c r="N18" s="85">
        <v>48.340733464149075</v>
      </c>
      <c r="O18" s="85">
        <v>50.891216577457953</v>
      </c>
      <c r="P18" s="85">
        <v>53.906835457077449</v>
      </c>
      <c r="Q18" s="85">
        <v>57.034524463226965</v>
      </c>
      <c r="R18" s="85">
        <v>59.354128163142505</v>
      </c>
    </row>
    <row r="19" spans="1:18">
      <c r="A19" s="156"/>
      <c r="B19" s="157"/>
      <c r="C19" s="157"/>
      <c r="D19" s="157"/>
      <c r="E19" s="157"/>
      <c r="F19" s="157"/>
      <c r="G19" s="157"/>
      <c r="H19" s="157"/>
      <c r="I19" s="157"/>
      <c r="J19" s="157"/>
      <c r="K19" s="157"/>
      <c r="L19" s="156"/>
      <c r="M19" s="156"/>
      <c r="N19" s="156"/>
    </row>
    <row r="20" spans="1:18">
      <c r="A20" s="156"/>
      <c r="B20" s="157"/>
      <c r="C20" s="157"/>
      <c r="D20" s="157"/>
      <c r="E20" s="157"/>
      <c r="F20" s="157"/>
      <c r="G20" s="157"/>
      <c r="H20" s="157"/>
      <c r="I20" s="157"/>
      <c r="J20" s="157"/>
      <c r="K20" s="157"/>
      <c r="L20" s="156"/>
      <c r="M20" s="156"/>
      <c r="N20" s="156"/>
    </row>
    <row r="21" spans="1:18">
      <c r="A21" s="156"/>
      <c r="B21" s="157"/>
      <c r="C21" s="157"/>
      <c r="D21" s="157"/>
      <c r="E21" s="157"/>
      <c r="F21" s="157"/>
      <c r="G21" s="157"/>
      <c r="H21" s="157"/>
      <c r="I21" s="157"/>
      <c r="J21" s="157"/>
      <c r="K21" s="157"/>
      <c r="L21" s="156"/>
      <c r="M21" s="156"/>
      <c r="N21" s="156"/>
    </row>
    <row r="22" spans="1:18">
      <c r="A22" s="156"/>
      <c r="B22" s="157"/>
      <c r="C22" s="157"/>
      <c r="D22" s="157"/>
      <c r="E22" s="157"/>
      <c r="F22" s="157"/>
      <c r="G22" s="157"/>
      <c r="H22" s="157"/>
      <c r="I22" s="157"/>
      <c r="J22" s="157"/>
      <c r="K22" s="157"/>
      <c r="L22" s="156"/>
      <c r="M22" s="156"/>
      <c r="N22" s="156"/>
    </row>
    <row r="23" spans="1:18">
      <c r="A23" s="156"/>
      <c r="B23" s="157"/>
      <c r="C23" s="157"/>
      <c r="D23" s="157"/>
      <c r="E23" s="157"/>
      <c r="F23" s="157"/>
      <c r="G23" s="157"/>
      <c r="H23" s="157"/>
      <c r="I23" s="157"/>
      <c r="J23" s="157"/>
      <c r="K23" s="157"/>
      <c r="L23" s="156"/>
      <c r="M23" s="156"/>
      <c r="N23" s="156"/>
    </row>
    <row r="24" spans="1:18">
      <c r="A24" s="156"/>
      <c r="B24" s="157"/>
      <c r="C24" s="157"/>
      <c r="D24" s="157"/>
      <c r="E24" s="157"/>
      <c r="F24" s="157"/>
      <c r="G24" s="157"/>
      <c r="H24" s="157"/>
      <c r="I24" s="157"/>
      <c r="J24" s="157"/>
      <c r="K24" s="157"/>
      <c r="L24" s="156"/>
      <c r="M24" s="156"/>
      <c r="N24" s="156"/>
    </row>
    <row r="25" spans="1:18">
      <c r="A25" s="156"/>
      <c r="B25" s="157"/>
      <c r="C25" s="157"/>
      <c r="D25" s="157"/>
      <c r="E25" s="157"/>
      <c r="F25" s="157"/>
      <c r="G25" s="157"/>
      <c r="H25" s="157"/>
      <c r="I25" s="157"/>
      <c r="J25" s="157"/>
      <c r="K25" s="157"/>
      <c r="L25" s="156"/>
      <c r="M25" s="156"/>
      <c r="N25" s="156"/>
    </row>
    <row r="26" spans="1:18">
      <c r="A26" s="156"/>
      <c r="B26" s="157"/>
      <c r="C26" s="157"/>
      <c r="D26" s="157"/>
      <c r="E26" s="157"/>
      <c r="F26" s="157"/>
      <c r="G26" s="157"/>
      <c r="H26" s="157"/>
      <c r="I26" s="157"/>
      <c r="J26" s="157"/>
      <c r="K26" s="157"/>
      <c r="L26" s="156"/>
      <c r="M26" s="156"/>
      <c r="N26" s="156"/>
    </row>
    <row r="27" spans="1:18">
      <c r="A27" s="156"/>
      <c r="B27" s="156"/>
      <c r="C27" s="156"/>
      <c r="D27" s="156"/>
      <c r="E27" s="156"/>
      <c r="F27" s="156"/>
      <c r="G27" s="156"/>
      <c r="H27" s="156"/>
      <c r="I27" s="156"/>
      <c r="J27" s="156"/>
      <c r="K27" s="156"/>
      <c r="L27" s="156"/>
      <c r="M27" s="156"/>
      <c r="N27" s="156"/>
    </row>
    <row r="28" spans="1:18">
      <c r="A28" s="156"/>
      <c r="B28" s="156"/>
      <c r="C28" s="156"/>
      <c r="D28" s="156"/>
      <c r="E28" s="156"/>
      <c r="F28" s="156"/>
      <c r="G28" s="156"/>
      <c r="H28" s="156"/>
      <c r="I28" s="156"/>
      <c r="J28" s="156"/>
      <c r="K28" s="156"/>
      <c r="L28" s="156"/>
      <c r="M28" s="156"/>
      <c r="N28" s="156"/>
    </row>
    <row r="29" spans="1:18">
      <c r="A29" s="156"/>
      <c r="B29" s="156"/>
      <c r="C29" s="156"/>
      <c r="D29" s="156"/>
      <c r="E29" s="156"/>
      <c r="F29" s="156"/>
      <c r="G29" s="156"/>
      <c r="H29" s="156"/>
      <c r="I29" s="156"/>
      <c r="J29" s="156"/>
      <c r="K29" s="156"/>
      <c r="L29" s="156"/>
      <c r="M29" s="156"/>
      <c r="N29" s="156"/>
    </row>
    <row r="30" spans="1:18">
      <c r="A30" s="156"/>
      <c r="B30" s="156"/>
      <c r="C30" s="156"/>
      <c r="D30" s="156"/>
      <c r="E30" s="156"/>
      <c r="F30" s="156"/>
      <c r="G30" s="156"/>
      <c r="H30" s="156"/>
      <c r="I30" s="156"/>
      <c r="J30" s="156"/>
      <c r="K30" s="156"/>
      <c r="L30" s="156"/>
      <c r="N30" s="156"/>
    </row>
    <row r="31" spans="1:18">
      <c r="A31" s="156"/>
      <c r="B31" s="156"/>
      <c r="C31" s="156"/>
      <c r="D31" s="156"/>
      <c r="E31" s="156"/>
      <c r="F31" s="156"/>
      <c r="G31" s="156"/>
      <c r="H31" s="156"/>
      <c r="I31" s="156"/>
      <c r="J31" s="156"/>
      <c r="K31" s="156"/>
      <c r="L31" s="156"/>
      <c r="M31" s="156"/>
      <c r="N31" s="156"/>
    </row>
    <row r="32" spans="1:18">
      <c r="A32" s="156"/>
      <c r="B32" s="156"/>
      <c r="C32" s="156"/>
      <c r="D32" s="156"/>
      <c r="E32" s="156"/>
      <c r="F32" s="156"/>
      <c r="G32" s="156"/>
      <c r="H32" s="156"/>
      <c r="I32" s="156"/>
      <c r="J32" s="156"/>
      <c r="K32" s="156"/>
      <c r="L32" s="156"/>
      <c r="M32" s="156"/>
      <c r="N32" s="156"/>
    </row>
    <row r="33" spans="1:14">
      <c r="A33" s="156"/>
      <c r="B33" s="156"/>
      <c r="C33" s="156"/>
      <c r="D33" s="156"/>
      <c r="E33" s="156"/>
      <c r="F33" s="156"/>
      <c r="G33" s="156"/>
      <c r="H33" s="156"/>
      <c r="I33" s="156"/>
      <c r="J33" s="156"/>
      <c r="K33" s="156"/>
      <c r="L33" s="156"/>
      <c r="M33" s="156"/>
      <c r="N33" s="156"/>
    </row>
    <row r="34" spans="1:14">
      <c r="A34" s="156"/>
      <c r="B34" s="156"/>
      <c r="C34" s="156"/>
      <c r="D34" s="156"/>
      <c r="E34" s="156"/>
      <c r="F34" s="156"/>
      <c r="G34" s="156"/>
      <c r="H34" s="156"/>
      <c r="I34" s="156"/>
      <c r="J34" s="156"/>
      <c r="K34" s="156"/>
      <c r="L34" s="156"/>
      <c r="M34" s="156"/>
      <c r="N34" s="156"/>
    </row>
    <row r="35" spans="1:14">
      <c r="A35" s="156"/>
      <c r="B35" s="156"/>
      <c r="C35" s="156"/>
      <c r="D35" s="156"/>
      <c r="E35" s="156"/>
      <c r="F35" s="156"/>
      <c r="G35" s="156"/>
      <c r="H35" s="156"/>
      <c r="I35" s="156"/>
      <c r="J35" s="156"/>
      <c r="K35" s="156"/>
      <c r="L35" s="156"/>
      <c r="M35" s="156"/>
      <c r="N35" s="156"/>
    </row>
    <row r="36" spans="1:14">
      <c r="A36" s="156"/>
      <c r="B36" s="156"/>
      <c r="C36" s="156"/>
      <c r="D36" s="156"/>
      <c r="E36" s="156"/>
      <c r="F36" s="156"/>
      <c r="G36" s="156"/>
      <c r="H36" s="156"/>
      <c r="I36" s="156"/>
      <c r="J36" s="156"/>
      <c r="K36" s="156"/>
      <c r="L36" s="156"/>
      <c r="M36" s="156"/>
      <c r="N36" s="156"/>
    </row>
    <row r="37" spans="1:14">
      <c r="A37" s="156"/>
      <c r="B37" s="156"/>
      <c r="C37" s="156"/>
      <c r="D37" s="156"/>
      <c r="E37" s="156"/>
      <c r="F37" s="156"/>
      <c r="G37" s="156"/>
      <c r="H37" s="156"/>
      <c r="I37" s="156"/>
      <c r="J37" s="156"/>
      <c r="K37" s="156"/>
      <c r="L37" s="156"/>
      <c r="M37" s="156"/>
      <c r="N37" s="156"/>
    </row>
    <row r="38" spans="1:14">
      <c r="A38" s="156"/>
      <c r="B38" s="156"/>
      <c r="C38" s="156"/>
      <c r="D38" s="156"/>
      <c r="E38" s="156"/>
      <c r="F38" s="156"/>
      <c r="G38" s="156"/>
      <c r="H38" s="156"/>
      <c r="I38" s="156"/>
      <c r="J38" s="156"/>
      <c r="K38" s="156"/>
      <c r="L38" s="156"/>
      <c r="M38" s="156"/>
      <c r="N38" s="156"/>
    </row>
    <row r="39" spans="1:14">
      <c r="A39" s="156"/>
      <c r="B39" s="156"/>
      <c r="C39" s="156"/>
      <c r="D39" s="156"/>
      <c r="E39" s="156"/>
      <c r="F39" s="156"/>
      <c r="G39" s="156"/>
      <c r="H39" s="156"/>
      <c r="I39" s="156"/>
      <c r="J39" s="156"/>
      <c r="K39" s="156"/>
      <c r="L39" s="156"/>
      <c r="M39" s="156"/>
      <c r="N39" s="156"/>
    </row>
    <row r="40" spans="1:14">
      <c r="A40" s="156"/>
      <c r="B40" s="156"/>
      <c r="C40" s="156"/>
      <c r="D40" s="156"/>
      <c r="E40" s="156"/>
      <c r="F40" s="156"/>
      <c r="G40" s="156"/>
      <c r="H40" s="156"/>
      <c r="I40" s="156"/>
      <c r="J40" s="156"/>
      <c r="K40" s="156"/>
      <c r="L40" s="156"/>
      <c r="M40" s="156"/>
      <c r="N40" s="156"/>
    </row>
    <row r="41" spans="1:14">
      <c r="A41" s="156"/>
      <c r="B41" s="156"/>
      <c r="C41" s="156"/>
      <c r="D41" s="156"/>
      <c r="E41" s="156"/>
      <c r="F41" s="156"/>
      <c r="G41" s="156"/>
      <c r="H41" s="156"/>
      <c r="I41" s="156"/>
      <c r="J41" s="156"/>
      <c r="K41" s="156"/>
      <c r="L41" s="156"/>
      <c r="M41" s="156"/>
      <c r="N41" s="156"/>
    </row>
    <row r="42" spans="1:14">
      <c r="A42" s="156"/>
      <c r="B42" s="156"/>
      <c r="C42" s="156"/>
      <c r="D42" s="156"/>
      <c r="E42" s="156"/>
      <c r="F42" s="156"/>
      <c r="G42" s="156"/>
      <c r="H42" s="156"/>
      <c r="I42" s="156"/>
      <c r="J42" s="156"/>
      <c r="K42" s="156"/>
      <c r="L42" s="156"/>
      <c r="M42" s="156"/>
      <c r="N42" s="156"/>
    </row>
    <row r="43" spans="1:14">
      <c r="A43" s="156"/>
      <c r="B43" s="156"/>
      <c r="C43" s="156"/>
      <c r="D43" s="156"/>
      <c r="E43" s="156"/>
      <c r="F43" s="156"/>
      <c r="G43" s="156"/>
      <c r="H43" s="156"/>
      <c r="I43" s="156"/>
      <c r="J43" s="156"/>
      <c r="K43" s="156"/>
      <c r="L43" s="156"/>
      <c r="M43" s="156"/>
      <c r="N43" s="156"/>
    </row>
    <row r="44" spans="1:14">
      <c r="A44" s="156"/>
      <c r="B44" s="156"/>
      <c r="C44" s="156"/>
      <c r="D44" s="156"/>
      <c r="E44" s="156"/>
      <c r="F44" s="156"/>
      <c r="G44" s="156"/>
      <c r="H44" s="156"/>
      <c r="I44" s="156"/>
      <c r="J44" s="156"/>
      <c r="K44" s="156"/>
      <c r="L44" s="156"/>
      <c r="M44" s="156"/>
      <c r="N44" s="156"/>
    </row>
    <row r="45" spans="1:14">
      <c r="A45" s="156"/>
      <c r="B45" s="156"/>
      <c r="C45" s="156"/>
      <c r="D45" s="156"/>
      <c r="E45" s="156"/>
      <c r="F45" s="156"/>
      <c r="G45" s="156"/>
      <c r="H45" s="156"/>
      <c r="I45" s="156"/>
      <c r="J45" s="156"/>
      <c r="K45" s="156"/>
      <c r="L45" s="156"/>
      <c r="M45" s="156"/>
      <c r="N45" s="156"/>
    </row>
    <row r="46" spans="1:14">
      <c r="A46" s="156"/>
      <c r="B46" s="156"/>
      <c r="C46" s="156"/>
      <c r="D46" s="156"/>
      <c r="E46" s="156"/>
      <c r="F46" s="156"/>
      <c r="G46" s="156"/>
      <c r="H46" s="156"/>
      <c r="I46" s="156"/>
      <c r="J46" s="156"/>
      <c r="K46" s="156"/>
      <c r="L46" s="156"/>
      <c r="M46" s="156"/>
      <c r="N46" s="156"/>
    </row>
    <row r="47" spans="1:14">
      <c r="A47" s="156"/>
      <c r="B47" s="156"/>
      <c r="C47" s="156"/>
      <c r="D47" s="156"/>
      <c r="E47" s="156"/>
      <c r="F47" s="156"/>
      <c r="G47" s="156"/>
      <c r="H47" s="156"/>
      <c r="I47" s="156"/>
      <c r="J47" s="156"/>
      <c r="K47" s="156"/>
      <c r="L47" s="156"/>
      <c r="M47" s="156"/>
      <c r="N47" s="156"/>
    </row>
    <row r="48" spans="1:14">
      <c r="A48" s="156"/>
      <c r="B48" s="156"/>
      <c r="C48" s="156"/>
      <c r="D48" s="156"/>
      <c r="E48" s="156"/>
      <c r="F48" s="156"/>
      <c r="G48" s="156"/>
      <c r="H48" s="156"/>
      <c r="I48" s="156"/>
      <c r="J48" s="156"/>
      <c r="K48" s="156"/>
      <c r="L48" s="156"/>
      <c r="M48" s="156"/>
      <c r="N48" s="156"/>
    </row>
    <row r="49" spans="1:14">
      <c r="A49" s="156"/>
      <c r="B49" s="156"/>
      <c r="C49" s="156"/>
      <c r="D49" s="156"/>
      <c r="E49" s="156"/>
      <c r="F49" s="156"/>
      <c r="G49" s="156"/>
      <c r="H49" s="156"/>
      <c r="I49" s="156"/>
      <c r="J49" s="156"/>
      <c r="K49" s="156"/>
      <c r="L49" s="156"/>
      <c r="M49" s="156"/>
      <c r="N49" s="156"/>
    </row>
    <row r="50" spans="1:14">
      <c r="A50" s="156"/>
      <c r="B50" s="156"/>
      <c r="C50" s="156"/>
      <c r="D50" s="156"/>
      <c r="E50" s="156"/>
      <c r="F50" s="156"/>
      <c r="G50" s="156"/>
      <c r="H50" s="156"/>
      <c r="I50" s="156"/>
      <c r="J50" s="156"/>
      <c r="K50" s="156"/>
      <c r="L50" s="156"/>
      <c r="M50" s="156"/>
      <c r="N50" s="156"/>
    </row>
    <row r="51" spans="1:14">
      <c r="A51" s="156"/>
      <c r="B51" s="156"/>
      <c r="C51" s="156"/>
      <c r="D51" s="156"/>
      <c r="E51" s="156"/>
      <c r="F51" s="156"/>
      <c r="G51" s="156"/>
      <c r="H51" s="156"/>
      <c r="I51" s="156"/>
      <c r="J51" s="156"/>
      <c r="K51" s="156"/>
      <c r="L51" s="156"/>
      <c r="M51" s="156"/>
      <c r="N51" s="156"/>
    </row>
    <row r="52" spans="1:14">
      <c r="A52" s="156"/>
      <c r="B52" s="156"/>
      <c r="C52" s="156"/>
      <c r="D52" s="156"/>
      <c r="E52" s="156"/>
      <c r="F52" s="156"/>
      <c r="G52" s="156"/>
      <c r="H52" s="156"/>
      <c r="I52" s="156"/>
      <c r="J52" s="156"/>
      <c r="K52" s="156"/>
      <c r="L52" s="156"/>
      <c r="M52" s="156"/>
      <c r="N52" s="156"/>
    </row>
    <row r="53" spans="1:14">
      <c r="A53" s="156"/>
      <c r="B53" s="156"/>
      <c r="C53" s="156"/>
      <c r="D53" s="156"/>
      <c r="E53" s="156"/>
      <c r="F53" s="156"/>
      <c r="G53" s="156"/>
      <c r="H53" s="156"/>
      <c r="I53" s="156"/>
      <c r="J53" s="156"/>
      <c r="K53" s="156"/>
      <c r="L53" s="156"/>
      <c r="M53" s="156"/>
      <c r="N53" s="156"/>
    </row>
    <row r="54" spans="1:14">
      <c r="A54" s="156"/>
      <c r="B54" s="156"/>
      <c r="C54" s="156"/>
      <c r="D54" s="156"/>
      <c r="E54" s="156"/>
      <c r="F54" s="156"/>
      <c r="G54" s="156"/>
      <c r="H54" s="156"/>
      <c r="I54" s="156"/>
      <c r="J54" s="156"/>
      <c r="K54" s="156"/>
      <c r="L54" s="156"/>
      <c r="M54" s="156"/>
      <c r="N54" s="156"/>
    </row>
    <row r="55" spans="1:14">
      <c r="A55" s="156"/>
      <c r="B55" s="156"/>
      <c r="C55" s="156"/>
      <c r="D55" s="156"/>
      <c r="E55" s="156"/>
      <c r="F55" s="156"/>
      <c r="G55" s="156"/>
      <c r="H55" s="156"/>
      <c r="I55" s="156"/>
      <c r="J55" s="156"/>
      <c r="K55" s="156"/>
      <c r="L55" s="156"/>
      <c r="M55" s="156"/>
      <c r="N55" s="156"/>
    </row>
    <row r="56" spans="1:14">
      <c r="A56" s="156"/>
      <c r="B56" s="156"/>
      <c r="C56" s="156"/>
      <c r="D56" s="156"/>
      <c r="E56" s="156"/>
      <c r="F56" s="156"/>
      <c r="G56" s="156"/>
      <c r="H56" s="156"/>
      <c r="I56" s="156"/>
      <c r="J56" s="156"/>
      <c r="K56" s="156"/>
      <c r="L56" s="156"/>
      <c r="M56" s="156"/>
      <c r="N56" s="156"/>
    </row>
    <row r="57" spans="1:14">
      <c r="A57" s="156"/>
      <c r="B57" s="156"/>
      <c r="C57" s="156"/>
      <c r="D57" s="156"/>
      <c r="E57" s="156"/>
      <c r="F57" s="156"/>
      <c r="G57" s="156"/>
      <c r="H57" s="156"/>
      <c r="I57" s="156"/>
      <c r="J57" s="156"/>
      <c r="K57" s="156"/>
      <c r="L57" s="156"/>
      <c r="M57" s="156"/>
      <c r="N57" s="156"/>
    </row>
    <row r="58" spans="1:14">
      <c r="A58" s="156"/>
      <c r="B58" s="156"/>
      <c r="C58" s="156"/>
      <c r="D58" s="156"/>
      <c r="E58" s="156"/>
      <c r="F58" s="156"/>
      <c r="G58" s="156"/>
      <c r="H58" s="156"/>
      <c r="I58" s="156"/>
      <c r="J58" s="156"/>
      <c r="K58" s="156"/>
      <c r="L58" s="156"/>
      <c r="M58" s="156"/>
      <c r="N58" s="156"/>
    </row>
    <row r="59" spans="1:14">
      <c r="A59" s="156"/>
      <c r="B59" s="156"/>
      <c r="C59" s="156"/>
      <c r="D59" s="156"/>
      <c r="E59" s="156"/>
      <c r="F59" s="156"/>
      <c r="G59" s="156"/>
      <c r="H59" s="156"/>
      <c r="I59" s="156"/>
      <c r="J59" s="156"/>
      <c r="K59" s="156"/>
      <c r="L59" s="156"/>
      <c r="M59" s="156"/>
      <c r="N59" s="156"/>
    </row>
    <row r="60" spans="1:14">
      <c r="A60" s="156"/>
      <c r="B60" s="156"/>
      <c r="C60" s="156"/>
      <c r="D60" s="156"/>
      <c r="E60" s="156"/>
      <c r="F60" s="156"/>
      <c r="G60" s="156"/>
      <c r="H60" s="156"/>
      <c r="I60" s="156"/>
      <c r="J60" s="156"/>
      <c r="K60" s="156"/>
      <c r="L60" s="156"/>
      <c r="M60" s="156"/>
      <c r="N60" s="156"/>
    </row>
    <row r="61" spans="1:14">
      <c r="A61" s="156"/>
      <c r="B61" s="156"/>
      <c r="C61" s="156"/>
      <c r="D61" s="156"/>
      <c r="E61" s="156"/>
      <c r="F61" s="156"/>
      <c r="G61" s="156"/>
      <c r="H61" s="156"/>
      <c r="I61" s="156"/>
      <c r="J61" s="156"/>
      <c r="K61" s="156"/>
      <c r="L61" s="156"/>
      <c r="M61" s="156"/>
      <c r="N61" s="156"/>
    </row>
    <row r="62" spans="1:14">
      <c r="A62" s="156"/>
      <c r="B62" s="156"/>
      <c r="C62" s="156"/>
      <c r="D62" s="156"/>
      <c r="E62" s="156"/>
      <c r="F62" s="156"/>
      <c r="G62" s="156"/>
      <c r="H62" s="156"/>
      <c r="I62" s="156"/>
      <c r="J62" s="156"/>
      <c r="K62" s="156"/>
      <c r="L62" s="156"/>
      <c r="M62" s="156"/>
      <c r="N62" s="156"/>
    </row>
    <row r="63" spans="1:14">
      <c r="A63" s="156"/>
      <c r="B63" s="156"/>
      <c r="C63" s="156"/>
      <c r="D63" s="156"/>
      <c r="E63" s="156"/>
      <c r="F63" s="156"/>
      <c r="G63" s="156"/>
      <c r="H63" s="156"/>
      <c r="I63" s="156"/>
      <c r="J63" s="156"/>
      <c r="K63" s="156"/>
      <c r="L63" s="156"/>
      <c r="M63" s="156"/>
      <c r="N63" s="156"/>
    </row>
    <row r="64" spans="1:14">
      <c r="A64" s="156"/>
      <c r="B64" s="156"/>
      <c r="C64" s="156"/>
      <c r="D64" s="156"/>
      <c r="E64" s="156"/>
      <c r="F64" s="156"/>
      <c r="G64" s="156"/>
      <c r="H64" s="156"/>
      <c r="I64" s="156"/>
      <c r="J64" s="156"/>
      <c r="K64" s="156"/>
      <c r="L64" s="156"/>
      <c r="M64" s="156"/>
      <c r="N64" s="156"/>
    </row>
    <row r="65" spans="1:14">
      <c r="A65" s="156"/>
      <c r="B65" s="156"/>
      <c r="C65" s="156"/>
      <c r="D65" s="156"/>
      <c r="E65" s="156"/>
      <c r="F65" s="156"/>
      <c r="G65" s="156"/>
      <c r="H65" s="156"/>
      <c r="I65" s="156"/>
      <c r="J65" s="156"/>
      <c r="K65" s="156"/>
      <c r="L65" s="156"/>
      <c r="M65" s="156"/>
      <c r="N65" s="156"/>
    </row>
    <row r="66" spans="1:14">
      <c r="A66" s="156"/>
      <c r="B66" s="156"/>
      <c r="C66" s="156"/>
      <c r="D66" s="156"/>
      <c r="E66" s="156"/>
      <c r="F66" s="156"/>
      <c r="G66" s="156"/>
      <c r="H66" s="156"/>
      <c r="I66" s="156"/>
      <c r="J66" s="156"/>
      <c r="K66" s="156"/>
      <c r="L66" s="156"/>
      <c r="M66" s="156"/>
      <c r="N66" s="156"/>
    </row>
    <row r="67" spans="1:14">
      <c r="A67" s="156"/>
      <c r="B67" s="156"/>
      <c r="C67" s="156"/>
      <c r="D67" s="156"/>
      <c r="E67" s="156"/>
      <c r="F67" s="156"/>
      <c r="G67" s="156"/>
      <c r="H67" s="156"/>
      <c r="I67" s="156"/>
      <c r="J67" s="156"/>
      <c r="K67" s="156"/>
      <c r="L67" s="156"/>
      <c r="M67" s="156"/>
      <c r="N67" s="156"/>
    </row>
    <row r="68" spans="1:14">
      <c r="A68" s="156"/>
      <c r="B68" s="156"/>
      <c r="C68" s="156"/>
      <c r="D68" s="156"/>
      <c r="E68" s="156"/>
      <c r="F68" s="156"/>
      <c r="G68" s="156"/>
      <c r="H68" s="156"/>
      <c r="I68" s="156"/>
      <c r="J68" s="156"/>
      <c r="K68" s="156"/>
      <c r="L68" s="156"/>
      <c r="M68" s="156"/>
      <c r="N68" s="156"/>
    </row>
    <row r="69" spans="1:14">
      <c r="A69" s="156"/>
      <c r="B69" s="156"/>
      <c r="C69" s="156"/>
      <c r="D69" s="156"/>
      <c r="E69" s="156"/>
      <c r="F69" s="156"/>
      <c r="G69" s="156"/>
      <c r="H69" s="156"/>
      <c r="I69" s="156"/>
      <c r="J69" s="156"/>
      <c r="K69" s="156"/>
      <c r="L69" s="156"/>
      <c r="M69" s="156"/>
      <c r="N69" s="156"/>
    </row>
    <row r="70" spans="1:14">
      <c r="A70" s="156"/>
      <c r="B70" s="156"/>
      <c r="C70" s="156"/>
      <c r="D70" s="156"/>
      <c r="E70" s="156"/>
      <c r="F70" s="156"/>
      <c r="G70" s="156"/>
      <c r="H70" s="156"/>
      <c r="I70" s="156"/>
      <c r="J70" s="156"/>
      <c r="K70" s="156"/>
      <c r="L70" s="156"/>
      <c r="M70" s="156"/>
      <c r="N70" s="156"/>
    </row>
    <row r="71" spans="1:14">
      <c r="A71" s="156"/>
      <c r="B71" s="156"/>
      <c r="C71" s="156"/>
      <c r="D71" s="156"/>
      <c r="E71" s="156"/>
      <c r="F71" s="156"/>
      <c r="G71" s="156"/>
      <c r="H71" s="156"/>
      <c r="I71" s="156"/>
      <c r="J71" s="156"/>
      <c r="K71" s="156"/>
      <c r="L71" s="156"/>
      <c r="M71" s="156"/>
      <c r="N71" s="156"/>
    </row>
    <row r="72" spans="1:14">
      <c r="A72" s="156"/>
      <c r="B72" s="156"/>
      <c r="C72" s="156"/>
      <c r="D72" s="156"/>
      <c r="E72" s="156"/>
      <c r="F72" s="156"/>
      <c r="G72" s="156"/>
      <c r="H72" s="156"/>
      <c r="I72" s="156"/>
      <c r="J72" s="156"/>
      <c r="K72" s="156"/>
      <c r="L72" s="156"/>
      <c r="M72" s="156"/>
      <c r="N72" s="156"/>
    </row>
    <row r="73" spans="1:14">
      <c r="A73" s="156"/>
      <c r="B73" s="156"/>
      <c r="C73" s="156"/>
      <c r="D73" s="156"/>
      <c r="E73" s="156"/>
      <c r="F73" s="156"/>
      <c r="G73" s="156"/>
      <c r="H73" s="156"/>
      <c r="I73" s="156"/>
      <c r="J73" s="156"/>
      <c r="K73" s="156"/>
      <c r="L73" s="156"/>
      <c r="M73" s="156"/>
      <c r="N73" s="156"/>
    </row>
    <row r="74" spans="1:14">
      <c r="A74" s="156"/>
      <c r="B74" s="156"/>
      <c r="C74" s="156"/>
      <c r="D74" s="156"/>
      <c r="E74" s="156"/>
      <c r="F74" s="156"/>
      <c r="G74" s="156"/>
      <c r="H74" s="156"/>
      <c r="I74" s="156"/>
      <c r="J74" s="156"/>
      <c r="K74" s="156"/>
      <c r="L74" s="156"/>
      <c r="M74" s="156"/>
      <c r="N74" s="156"/>
    </row>
    <row r="75" spans="1:14">
      <c r="A75" s="156"/>
      <c r="B75" s="156"/>
      <c r="C75" s="156"/>
      <c r="D75" s="156"/>
      <c r="E75" s="156"/>
      <c r="F75" s="156"/>
      <c r="G75" s="156"/>
      <c r="H75" s="156"/>
      <c r="I75" s="156"/>
      <c r="J75" s="156"/>
      <c r="K75" s="156"/>
      <c r="L75" s="156"/>
      <c r="M75" s="156"/>
      <c r="N75" s="156"/>
    </row>
    <row r="76" spans="1:14">
      <c r="A76" s="156"/>
      <c r="B76" s="156"/>
      <c r="C76" s="156"/>
      <c r="D76" s="156"/>
      <c r="E76" s="156"/>
      <c r="F76" s="156"/>
      <c r="G76" s="156"/>
      <c r="H76" s="156"/>
      <c r="I76" s="156"/>
      <c r="J76" s="156"/>
      <c r="K76" s="156"/>
      <c r="L76" s="156"/>
      <c r="M76" s="156"/>
      <c r="N76" s="156"/>
    </row>
    <row r="77" spans="1:14">
      <c r="A77" s="156"/>
      <c r="B77" s="156"/>
      <c r="C77" s="156"/>
      <c r="D77" s="156"/>
      <c r="E77" s="156"/>
      <c r="F77" s="156"/>
      <c r="G77" s="156"/>
      <c r="H77" s="156"/>
      <c r="I77" s="156"/>
      <c r="J77" s="156"/>
      <c r="K77" s="156"/>
      <c r="L77" s="156"/>
      <c r="M77" s="156"/>
      <c r="N77" s="156"/>
    </row>
    <row r="78" spans="1:14">
      <c r="A78" s="156"/>
      <c r="B78" s="156"/>
      <c r="C78" s="156"/>
      <c r="D78" s="156"/>
      <c r="E78" s="156"/>
      <c r="F78" s="156"/>
      <c r="G78" s="156"/>
      <c r="H78" s="156"/>
      <c r="I78" s="156"/>
      <c r="J78" s="156"/>
      <c r="K78" s="156"/>
      <c r="L78" s="156"/>
      <c r="M78" s="156"/>
      <c r="N78" s="156"/>
    </row>
    <row r="79" spans="1:14">
      <c r="A79" s="156"/>
      <c r="B79" s="156"/>
      <c r="C79" s="156"/>
      <c r="D79" s="156"/>
      <c r="E79" s="156"/>
      <c r="F79" s="156"/>
      <c r="G79" s="156"/>
      <c r="H79" s="156"/>
      <c r="I79" s="156"/>
      <c r="J79" s="156"/>
      <c r="K79" s="156"/>
      <c r="L79" s="156"/>
      <c r="M79" s="156"/>
      <c r="N79" s="156"/>
    </row>
    <row r="80" spans="1:14">
      <c r="A80" s="156"/>
      <c r="B80" s="156"/>
      <c r="C80" s="156"/>
      <c r="D80" s="156"/>
      <c r="E80" s="156"/>
      <c r="F80" s="156"/>
      <c r="G80" s="156"/>
      <c r="H80" s="156"/>
      <c r="I80" s="156"/>
      <c r="J80" s="156"/>
      <c r="K80" s="156"/>
      <c r="L80" s="156"/>
      <c r="M80" s="156"/>
      <c r="N80" s="156"/>
    </row>
    <row r="81" spans="1:14">
      <c r="A81" s="156"/>
      <c r="B81" s="156"/>
      <c r="C81" s="156"/>
      <c r="D81" s="156"/>
      <c r="E81" s="156"/>
      <c r="F81" s="156"/>
      <c r="G81" s="156"/>
      <c r="H81" s="156"/>
      <c r="I81" s="156"/>
      <c r="J81" s="156"/>
      <c r="K81" s="156"/>
      <c r="L81" s="156"/>
      <c r="M81" s="156"/>
      <c r="N81" s="156"/>
    </row>
    <row r="82" spans="1:14">
      <c r="A82" s="156"/>
      <c r="B82" s="156"/>
      <c r="C82" s="156"/>
      <c r="D82" s="156"/>
      <c r="E82" s="156"/>
      <c r="F82" s="156"/>
      <c r="G82" s="156"/>
      <c r="H82" s="156"/>
      <c r="I82" s="156"/>
      <c r="J82" s="156"/>
      <c r="K82" s="156"/>
      <c r="L82" s="156"/>
      <c r="M82" s="156"/>
      <c r="N82" s="156"/>
    </row>
    <row r="83" spans="1:14">
      <c r="A83" s="156"/>
      <c r="B83" s="156"/>
      <c r="C83" s="156"/>
      <c r="D83" s="156"/>
      <c r="E83" s="156"/>
      <c r="F83" s="156"/>
      <c r="G83" s="156"/>
      <c r="H83" s="156"/>
      <c r="I83" s="156"/>
      <c r="J83" s="156"/>
      <c r="K83" s="156"/>
      <c r="L83" s="156"/>
      <c r="M83" s="156"/>
      <c r="N83" s="156"/>
    </row>
    <row r="84" spans="1:14">
      <c r="A84" s="156"/>
      <c r="B84" s="156"/>
      <c r="C84" s="156"/>
      <c r="D84" s="156"/>
      <c r="E84" s="156"/>
      <c r="F84" s="156"/>
      <c r="G84" s="156"/>
      <c r="H84" s="156"/>
      <c r="I84" s="156"/>
      <c r="J84" s="156"/>
      <c r="K84" s="156"/>
      <c r="L84" s="156"/>
      <c r="M84" s="156"/>
      <c r="N84" s="156"/>
    </row>
    <row r="85" spans="1:14">
      <c r="A85" s="156"/>
      <c r="B85" s="156"/>
      <c r="C85" s="156"/>
      <c r="D85" s="156"/>
      <c r="E85" s="156"/>
      <c r="F85" s="156"/>
      <c r="G85" s="156"/>
      <c r="H85" s="156"/>
      <c r="I85" s="156"/>
      <c r="J85" s="156"/>
      <c r="K85" s="156"/>
      <c r="L85" s="156"/>
      <c r="M85" s="156"/>
      <c r="N85" s="156"/>
    </row>
    <row r="86" spans="1:14">
      <c r="A86" s="156"/>
      <c r="B86" s="156"/>
      <c r="C86" s="156"/>
      <c r="D86" s="156"/>
      <c r="E86" s="156"/>
      <c r="F86" s="156"/>
      <c r="G86" s="156"/>
      <c r="H86" s="156"/>
      <c r="I86" s="156"/>
      <c r="J86" s="156"/>
      <c r="K86" s="156"/>
      <c r="L86" s="156"/>
      <c r="M86" s="156"/>
      <c r="N86" s="156"/>
    </row>
    <row r="87" spans="1:14">
      <c r="A87" s="156"/>
      <c r="B87" s="156"/>
      <c r="C87" s="156"/>
      <c r="D87" s="156"/>
      <c r="E87" s="156"/>
      <c r="F87" s="156"/>
      <c r="G87" s="156"/>
      <c r="H87" s="156"/>
      <c r="I87" s="156"/>
      <c r="J87" s="156"/>
      <c r="K87" s="156"/>
      <c r="L87" s="156"/>
      <c r="M87" s="156"/>
      <c r="N87" s="156"/>
    </row>
    <row r="88" spans="1:14">
      <c r="A88" s="156"/>
      <c r="B88" s="156"/>
      <c r="C88" s="156"/>
      <c r="D88" s="156"/>
      <c r="E88" s="156"/>
      <c r="F88" s="156"/>
      <c r="G88" s="156"/>
      <c r="H88" s="156"/>
      <c r="I88" s="156"/>
      <c r="J88" s="156"/>
      <c r="K88" s="156"/>
      <c r="L88" s="156"/>
      <c r="M88" s="156"/>
      <c r="N88" s="156"/>
    </row>
    <row r="89" spans="1:14">
      <c r="A89" s="156"/>
      <c r="B89" s="156"/>
      <c r="C89" s="156"/>
      <c r="D89" s="156"/>
      <c r="E89" s="156"/>
      <c r="F89" s="156"/>
      <c r="G89" s="156"/>
      <c r="H89" s="156"/>
      <c r="I89" s="156"/>
      <c r="J89" s="156"/>
      <c r="K89" s="156"/>
      <c r="L89" s="156"/>
      <c r="M89" s="156"/>
      <c r="N89" s="156"/>
    </row>
    <row r="90" spans="1:14">
      <c r="A90" s="156"/>
      <c r="B90" s="156"/>
      <c r="C90" s="156"/>
      <c r="D90" s="156"/>
      <c r="E90" s="156"/>
      <c r="F90" s="156"/>
      <c r="G90" s="156"/>
      <c r="H90" s="156"/>
      <c r="I90" s="156"/>
      <c r="J90" s="156"/>
      <c r="K90" s="156"/>
      <c r="L90" s="156"/>
      <c r="M90" s="156"/>
      <c r="N90" s="156"/>
    </row>
    <row r="91" spans="1:14">
      <c r="A91" s="156"/>
      <c r="B91" s="156"/>
      <c r="C91" s="156"/>
      <c r="D91" s="156"/>
      <c r="E91" s="156"/>
      <c r="F91" s="156"/>
      <c r="G91" s="156"/>
      <c r="H91" s="156"/>
      <c r="I91" s="156"/>
      <c r="J91" s="156"/>
      <c r="K91" s="156"/>
      <c r="L91" s="156"/>
      <c r="M91" s="156"/>
      <c r="N91" s="156"/>
    </row>
    <row r="92" spans="1:14">
      <c r="A92" s="156"/>
      <c r="B92" s="156"/>
      <c r="C92" s="156"/>
      <c r="D92" s="156"/>
      <c r="E92" s="156"/>
      <c r="F92" s="156"/>
      <c r="G92" s="156"/>
      <c r="H92" s="156"/>
      <c r="I92" s="156"/>
      <c r="J92" s="156"/>
      <c r="K92" s="156"/>
      <c r="L92" s="156"/>
      <c r="M92" s="156"/>
      <c r="N92" s="156"/>
    </row>
    <row r="93" spans="1:14">
      <c r="A93" s="156"/>
      <c r="B93" s="156"/>
      <c r="C93" s="156"/>
      <c r="D93" s="156"/>
      <c r="E93" s="156"/>
      <c r="F93" s="156"/>
      <c r="G93" s="156"/>
      <c r="H93" s="156"/>
      <c r="I93" s="156"/>
      <c r="J93" s="156"/>
      <c r="K93" s="156"/>
      <c r="L93" s="156"/>
      <c r="M93" s="156"/>
      <c r="N93" s="156"/>
    </row>
    <row r="94" spans="1:14">
      <c r="A94" s="156"/>
      <c r="B94" s="156"/>
      <c r="C94" s="156"/>
      <c r="D94" s="156"/>
      <c r="E94" s="156"/>
      <c r="F94" s="156"/>
      <c r="G94" s="156"/>
      <c r="H94" s="156"/>
      <c r="I94" s="156"/>
      <c r="J94" s="156"/>
      <c r="K94" s="156"/>
      <c r="L94" s="156"/>
      <c r="M94" s="156"/>
      <c r="N94" s="156"/>
    </row>
    <row r="95" spans="1:14">
      <c r="A95" s="156"/>
      <c r="B95" s="156"/>
      <c r="C95" s="156"/>
      <c r="D95" s="156"/>
      <c r="E95" s="156"/>
      <c r="F95" s="156"/>
      <c r="G95" s="156"/>
      <c r="H95" s="156"/>
      <c r="I95" s="156"/>
      <c r="J95" s="156"/>
      <c r="K95" s="156"/>
      <c r="L95" s="156"/>
      <c r="M95" s="156"/>
      <c r="N95" s="156"/>
    </row>
    <row r="96" spans="1:14">
      <c r="A96" s="156"/>
      <c r="B96" s="156"/>
      <c r="C96" s="156"/>
      <c r="D96" s="156"/>
      <c r="E96" s="156"/>
      <c r="F96" s="156"/>
      <c r="G96" s="156"/>
      <c r="H96" s="156"/>
      <c r="I96" s="156"/>
      <c r="J96" s="156"/>
      <c r="K96" s="156"/>
      <c r="L96" s="156"/>
      <c r="M96" s="156"/>
      <c r="N96" s="156"/>
    </row>
    <row r="97" spans="1:14">
      <c r="A97" s="156"/>
      <c r="B97" s="156"/>
      <c r="C97" s="156"/>
      <c r="D97" s="156"/>
      <c r="E97" s="156"/>
      <c r="F97" s="156"/>
      <c r="G97" s="156"/>
      <c r="H97" s="156"/>
      <c r="I97" s="156"/>
      <c r="J97" s="156"/>
      <c r="K97" s="156"/>
      <c r="L97" s="156"/>
      <c r="M97" s="156"/>
      <c r="N97" s="156"/>
    </row>
    <row r="98" spans="1:14">
      <c r="A98" s="156"/>
      <c r="B98" s="156"/>
      <c r="C98" s="156"/>
      <c r="D98" s="156"/>
      <c r="E98" s="156"/>
      <c r="F98" s="156"/>
      <c r="G98" s="156"/>
      <c r="H98" s="156"/>
      <c r="I98" s="156"/>
      <c r="J98" s="156"/>
      <c r="K98" s="156"/>
      <c r="L98" s="156"/>
      <c r="M98" s="156"/>
      <c r="N98" s="156"/>
    </row>
    <row r="99" spans="1:14">
      <c r="A99" s="156"/>
      <c r="B99" s="156"/>
      <c r="C99" s="156"/>
      <c r="D99" s="156"/>
      <c r="E99" s="156"/>
      <c r="F99" s="156"/>
      <c r="G99" s="156"/>
      <c r="H99" s="156"/>
      <c r="I99" s="156"/>
      <c r="J99" s="156"/>
      <c r="K99" s="156"/>
      <c r="L99" s="156"/>
      <c r="M99" s="156"/>
      <c r="N99" s="156"/>
    </row>
    <row r="100" spans="1:14">
      <c r="A100" s="156"/>
      <c r="B100" s="156"/>
      <c r="C100" s="156"/>
      <c r="D100" s="156"/>
      <c r="E100" s="156"/>
      <c r="F100" s="156"/>
      <c r="G100" s="156"/>
      <c r="H100" s="156"/>
      <c r="I100" s="156"/>
      <c r="J100" s="156"/>
      <c r="K100" s="156"/>
      <c r="L100" s="156"/>
      <c r="M100" s="156"/>
      <c r="N100" s="156"/>
    </row>
    <row r="101" spans="1:14">
      <c r="A101" s="156"/>
      <c r="B101" s="156"/>
      <c r="C101" s="156"/>
      <c r="D101" s="156"/>
      <c r="E101" s="156"/>
      <c r="F101" s="156"/>
      <c r="G101" s="156"/>
      <c r="H101" s="156"/>
      <c r="I101" s="156"/>
      <c r="J101" s="156"/>
      <c r="K101" s="156"/>
      <c r="L101" s="156"/>
      <c r="M101" s="156"/>
      <c r="N101" s="156"/>
    </row>
    <row r="102" spans="1:14">
      <c r="A102" s="156"/>
      <c r="B102" s="156"/>
      <c r="C102" s="156"/>
      <c r="D102" s="156"/>
      <c r="E102" s="156"/>
      <c r="F102" s="156"/>
      <c r="G102" s="156"/>
      <c r="H102" s="156"/>
      <c r="I102" s="156"/>
      <c r="J102" s="156"/>
      <c r="K102" s="156"/>
      <c r="L102" s="156"/>
      <c r="M102" s="156"/>
      <c r="N102" s="156"/>
    </row>
    <row r="103" spans="1:14">
      <c r="A103" s="156"/>
      <c r="B103" s="156"/>
      <c r="C103" s="156"/>
      <c r="D103" s="156"/>
      <c r="E103" s="156"/>
      <c r="F103" s="156"/>
      <c r="G103" s="156"/>
      <c r="H103" s="156"/>
      <c r="I103" s="156"/>
      <c r="J103" s="156"/>
      <c r="K103" s="156"/>
      <c r="L103" s="156"/>
      <c r="M103" s="156"/>
      <c r="N103" s="156"/>
    </row>
    <row r="104" spans="1:14">
      <c r="A104" s="156"/>
      <c r="B104" s="156"/>
      <c r="C104" s="156"/>
      <c r="D104" s="156"/>
      <c r="E104" s="156"/>
      <c r="F104" s="156"/>
      <c r="G104" s="156"/>
      <c r="H104" s="156"/>
      <c r="I104" s="156"/>
      <c r="J104" s="156"/>
      <c r="K104" s="156"/>
      <c r="L104" s="156"/>
      <c r="M104" s="156"/>
      <c r="N104" s="156"/>
    </row>
    <row r="105" spans="1:14">
      <c r="A105" s="156"/>
      <c r="B105" s="156"/>
      <c r="C105" s="156"/>
      <c r="D105" s="156"/>
      <c r="E105" s="156"/>
      <c r="F105" s="156"/>
      <c r="G105" s="156"/>
      <c r="H105" s="156"/>
      <c r="I105" s="156"/>
      <c r="J105" s="156"/>
      <c r="K105" s="156"/>
      <c r="L105" s="156"/>
      <c r="M105" s="156"/>
      <c r="N105" s="156"/>
    </row>
    <row r="106" spans="1:14">
      <c r="A106" s="156"/>
      <c r="B106" s="156"/>
      <c r="C106" s="156"/>
      <c r="D106" s="156"/>
      <c r="E106" s="156"/>
      <c r="F106" s="156"/>
      <c r="G106" s="156"/>
      <c r="H106" s="156"/>
      <c r="I106" s="156"/>
      <c r="J106" s="156"/>
      <c r="K106" s="156"/>
      <c r="L106" s="156"/>
      <c r="M106" s="156"/>
      <c r="N106" s="156"/>
    </row>
    <row r="107" spans="1:14">
      <c r="A107" s="156"/>
      <c r="B107" s="156"/>
      <c r="C107" s="156"/>
      <c r="D107" s="156"/>
      <c r="E107" s="156"/>
      <c r="F107" s="156"/>
      <c r="G107" s="156"/>
      <c r="H107" s="156"/>
      <c r="I107" s="156"/>
      <c r="J107" s="156"/>
      <c r="K107" s="156"/>
      <c r="L107" s="156"/>
      <c r="M107" s="156"/>
      <c r="N107" s="156"/>
    </row>
    <row r="108" spans="1:14">
      <c r="A108" s="156"/>
      <c r="B108" s="156"/>
      <c r="C108" s="156"/>
      <c r="D108" s="156"/>
      <c r="E108" s="156"/>
      <c r="F108" s="156"/>
      <c r="G108" s="156"/>
      <c r="H108" s="156"/>
      <c r="I108" s="156"/>
      <c r="J108" s="156"/>
      <c r="K108" s="156"/>
      <c r="L108" s="156"/>
      <c r="M108" s="156"/>
      <c r="N108" s="156"/>
    </row>
    <row r="109" spans="1:14">
      <c r="A109" s="156"/>
      <c r="B109" s="156"/>
      <c r="C109" s="156"/>
      <c r="D109" s="156"/>
      <c r="E109" s="156"/>
      <c r="F109" s="156"/>
      <c r="G109" s="156"/>
      <c r="H109" s="156"/>
      <c r="I109" s="156"/>
      <c r="J109" s="156"/>
      <c r="K109" s="156"/>
      <c r="L109" s="156"/>
      <c r="M109" s="156"/>
      <c r="N109" s="156"/>
    </row>
    <row r="110" spans="1:14">
      <c r="A110" s="156"/>
      <c r="B110" s="156"/>
      <c r="C110" s="156"/>
      <c r="D110" s="156"/>
      <c r="E110" s="156"/>
      <c r="F110" s="156"/>
      <c r="G110" s="156"/>
      <c r="H110" s="156"/>
      <c r="I110" s="156"/>
      <c r="J110" s="156"/>
      <c r="K110" s="156"/>
      <c r="L110" s="156"/>
      <c r="M110" s="156"/>
      <c r="N110" s="156"/>
    </row>
    <row r="111" spans="1:14">
      <c r="A111" s="156"/>
      <c r="B111" s="156"/>
      <c r="C111" s="156"/>
      <c r="D111" s="156"/>
      <c r="E111" s="156"/>
      <c r="F111" s="156"/>
      <c r="G111" s="156"/>
      <c r="H111" s="156"/>
      <c r="I111" s="156"/>
      <c r="J111" s="156"/>
      <c r="K111" s="156"/>
      <c r="L111" s="156"/>
      <c r="M111" s="156"/>
      <c r="N111" s="156"/>
    </row>
    <row r="112" spans="1:14">
      <c r="A112" s="156"/>
      <c r="B112" s="156"/>
      <c r="C112" s="156"/>
      <c r="D112" s="156"/>
      <c r="E112" s="156"/>
      <c r="F112" s="156"/>
      <c r="G112" s="156"/>
      <c r="H112" s="156"/>
      <c r="I112" s="156"/>
      <c r="J112" s="156"/>
      <c r="K112" s="156"/>
      <c r="L112" s="156"/>
      <c r="M112" s="156"/>
      <c r="N112" s="156"/>
    </row>
    <row r="113" spans="1:14">
      <c r="A113" s="156"/>
      <c r="B113" s="156"/>
      <c r="C113" s="156"/>
      <c r="D113" s="156"/>
      <c r="E113" s="156"/>
      <c r="F113" s="156"/>
      <c r="G113" s="156"/>
      <c r="H113" s="156"/>
      <c r="I113" s="156"/>
      <c r="J113" s="156"/>
      <c r="K113" s="156"/>
      <c r="L113" s="156"/>
      <c r="M113" s="156"/>
      <c r="N113" s="156"/>
    </row>
    <row r="114" spans="1:14">
      <c r="A114" s="156"/>
      <c r="B114" s="156"/>
      <c r="C114" s="156"/>
      <c r="D114" s="156"/>
      <c r="E114" s="156"/>
      <c r="F114" s="156"/>
      <c r="G114" s="156"/>
      <c r="H114" s="156"/>
      <c r="I114" s="156"/>
      <c r="J114" s="156"/>
      <c r="K114" s="156"/>
      <c r="L114" s="156"/>
      <c r="M114" s="156"/>
      <c r="N114" s="156"/>
    </row>
    <row r="115" spans="1:14">
      <c r="A115" s="156"/>
      <c r="B115" s="156"/>
      <c r="C115" s="156"/>
      <c r="D115" s="156"/>
      <c r="E115" s="156"/>
      <c r="F115" s="156"/>
      <c r="G115" s="156"/>
      <c r="H115" s="156"/>
      <c r="I115" s="156"/>
      <c r="J115" s="156"/>
      <c r="K115" s="156"/>
      <c r="L115" s="156"/>
      <c r="M115" s="156"/>
      <c r="N115" s="156"/>
    </row>
    <row r="116" spans="1:14">
      <c r="A116" s="156"/>
      <c r="B116" s="156"/>
      <c r="C116" s="156"/>
      <c r="D116" s="156"/>
      <c r="E116" s="156"/>
      <c r="F116" s="156"/>
      <c r="G116" s="156"/>
      <c r="H116" s="156"/>
      <c r="I116" s="156"/>
      <c r="J116" s="156"/>
      <c r="K116" s="156"/>
      <c r="L116" s="156"/>
      <c r="M116" s="156"/>
      <c r="N116" s="156"/>
    </row>
    <row r="117" spans="1:14">
      <c r="A117" s="156"/>
      <c r="B117" s="156"/>
      <c r="C117" s="156"/>
      <c r="D117" s="156"/>
      <c r="E117" s="156"/>
      <c r="F117" s="156"/>
      <c r="G117" s="156"/>
      <c r="H117" s="156"/>
      <c r="I117" s="156"/>
      <c r="J117" s="156"/>
      <c r="K117" s="156"/>
      <c r="L117" s="156"/>
      <c r="M117" s="156"/>
      <c r="N117" s="156"/>
    </row>
    <row r="118" spans="1:14">
      <c r="A118" s="156"/>
      <c r="B118" s="156"/>
      <c r="C118" s="156"/>
      <c r="D118" s="156"/>
      <c r="E118" s="156"/>
      <c r="F118" s="156"/>
      <c r="G118" s="156"/>
      <c r="H118" s="156"/>
      <c r="I118" s="156"/>
      <c r="J118" s="156"/>
      <c r="K118" s="156"/>
      <c r="L118" s="156"/>
      <c r="M118" s="156"/>
      <c r="N118" s="156"/>
    </row>
    <row r="119" spans="1:14">
      <c r="A119" s="156"/>
      <c r="B119" s="156"/>
      <c r="C119" s="156"/>
      <c r="D119" s="156"/>
      <c r="E119" s="156"/>
      <c r="F119" s="156"/>
      <c r="G119" s="156"/>
      <c r="H119" s="156"/>
      <c r="I119" s="156"/>
      <c r="J119" s="156"/>
      <c r="K119" s="156"/>
      <c r="L119" s="156"/>
      <c r="M119" s="156"/>
      <c r="N119" s="156"/>
    </row>
    <row r="120" spans="1:14">
      <c r="A120" s="156"/>
      <c r="B120" s="156"/>
      <c r="C120" s="156"/>
      <c r="D120" s="156"/>
      <c r="E120" s="156"/>
      <c r="F120" s="156"/>
      <c r="G120" s="156"/>
      <c r="H120" s="156"/>
      <c r="I120" s="156"/>
      <c r="J120" s="156"/>
      <c r="K120" s="156"/>
      <c r="L120" s="156"/>
      <c r="M120" s="156"/>
      <c r="N120" s="156"/>
    </row>
    <row r="121" spans="1:14">
      <c r="A121" s="156"/>
      <c r="B121" s="156"/>
      <c r="C121" s="156"/>
      <c r="D121" s="156"/>
      <c r="E121" s="156"/>
      <c r="F121" s="156"/>
      <c r="G121" s="156"/>
      <c r="H121" s="156"/>
      <c r="I121" s="156"/>
      <c r="J121" s="156"/>
      <c r="K121" s="156"/>
      <c r="L121" s="156"/>
      <c r="M121" s="156"/>
      <c r="N121" s="156"/>
    </row>
    <row r="122" spans="1:14">
      <c r="A122" s="156"/>
      <c r="B122" s="156"/>
      <c r="C122" s="156"/>
      <c r="D122" s="156"/>
      <c r="E122" s="156"/>
      <c r="F122" s="156"/>
      <c r="G122" s="156"/>
      <c r="H122" s="156"/>
      <c r="I122" s="156"/>
      <c r="J122" s="156"/>
      <c r="K122" s="156"/>
      <c r="L122" s="156"/>
      <c r="M122" s="156"/>
      <c r="N122" s="156"/>
    </row>
    <row r="123" spans="1:14">
      <c r="A123" s="156"/>
      <c r="B123" s="156"/>
      <c r="C123" s="156"/>
      <c r="D123" s="156"/>
      <c r="E123" s="156"/>
      <c r="F123" s="156"/>
      <c r="G123" s="156"/>
      <c r="H123" s="156"/>
      <c r="I123" s="156"/>
      <c r="J123" s="156"/>
      <c r="K123" s="156"/>
      <c r="L123" s="156"/>
      <c r="M123" s="156"/>
      <c r="N123" s="156"/>
    </row>
    <row r="124" spans="1:14">
      <c r="A124" s="156"/>
      <c r="B124" s="156"/>
      <c r="C124" s="156"/>
      <c r="D124" s="156"/>
      <c r="E124" s="156"/>
      <c r="F124" s="156"/>
      <c r="G124" s="156"/>
      <c r="H124" s="156"/>
      <c r="I124" s="156"/>
      <c r="J124" s="156"/>
      <c r="K124" s="156"/>
      <c r="L124" s="156"/>
      <c r="M124" s="156"/>
      <c r="N124" s="156"/>
    </row>
    <row r="125" spans="1:14">
      <c r="A125" s="156"/>
      <c r="B125" s="156"/>
      <c r="C125" s="156"/>
      <c r="D125" s="156"/>
      <c r="E125" s="156"/>
      <c r="F125" s="156"/>
      <c r="G125" s="156"/>
      <c r="H125" s="156"/>
      <c r="I125" s="156"/>
      <c r="J125" s="156"/>
      <c r="K125" s="156"/>
      <c r="L125" s="156"/>
      <c r="M125" s="156"/>
      <c r="N125" s="156"/>
    </row>
    <row r="126" spans="1:14">
      <c r="A126" s="156"/>
      <c r="B126" s="156"/>
      <c r="C126" s="156"/>
      <c r="D126" s="156"/>
      <c r="E126" s="156"/>
      <c r="F126" s="156"/>
      <c r="G126" s="156"/>
      <c r="H126" s="156"/>
      <c r="I126" s="156"/>
      <c r="J126" s="156"/>
      <c r="K126" s="156"/>
      <c r="L126" s="156"/>
      <c r="M126" s="156"/>
      <c r="N126" s="156"/>
    </row>
    <row r="127" spans="1:14">
      <c r="A127" s="156"/>
      <c r="B127" s="156"/>
      <c r="C127" s="156"/>
      <c r="D127" s="156"/>
      <c r="E127" s="156"/>
      <c r="F127" s="156"/>
      <c r="G127" s="156"/>
      <c r="H127" s="156"/>
      <c r="I127" s="156"/>
      <c r="J127" s="156"/>
      <c r="K127" s="156"/>
      <c r="L127" s="156"/>
      <c r="M127" s="156"/>
      <c r="N127" s="156"/>
    </row>
    <row r="128" spans="1:14">
      <c r="A128" s="156"/>
      <c r="B128" s="156"/>
      <c r="C128" s="156"/>
      <c r="D128" s="156"/>
      <c r="E128" s="156"/>
      <c r="F128" s="156"/>
      <c r="G128" s="156"/>
      <c r="H128" s="156"/>
      <c r="I128" s="156"/>
      <c r="J128" s="156"/>
      <c r="K128" s="156"/>
      <c r="L128" s="156"/>
      <c r="M128" s="156"/>
      <c r="N128" s="156"/>
    </row>
    <row r="129" spans="1:14">
      <c r="A129" s="156"/>
      <c r="B129" s="156"/>
      <c r="C129" s="156"/>
      <c r="D129" s="156"/>
      <c r="E129" s="156"/>
      <c r="F129" s="156"/>
      <c r="G129" s="156"/>
      <c r="H129" s="156"/>
      <c r="I129" s="156"/>
      <c r="J129" s="156"/>
      <c r="K129" s="156"/>
      <c r="L129" s="156"/>
      <c r="M129" s="156"/>
      <c r="N129" s="156"/>
    </row>
    <row r="130" spans="1:14">
      <c r="A130" s="156"/>
      <c r="B130" s="156"/>
      <c r="C130" s="156"/>
      <c r="D130" s="156"/>
      <c r="E130" s="156"/>
      <c r="F130" s="156"/>
      <c r="G130" s="156"/>
      <c r="H130" s="156"/>
      <c r="I130" s="156"/>
      <c r="J130" s="156"/>
      <c r="K130" s="156"/>
      <c r="L130" s="156"/>
      <c r="M130" s="156"/>
      <c r="N130" s="156"/>
    </row>
    <row r="131" spans="1:14">
      <c r="A131" s="156"/>
      <c r="B131" s="156"/>
      <c r="C131" s="156"/>
      <c r="D131" s="156"/>
      <c r="E131" s="156"/>
      <c r="F131" s="156"/>
      <c r="G131" s="156"/>
      <c r="H131" s="156"/>
      <c r="I131" s="156"/>
      <c r="J131" s="156"/>
      <c r="K131" s="156"/>
      <c r="L131" s="156"/>
      <c r="M131" s="156"/>
      <c r="N131" s="156"/>
    </row>
    <row r="132" spans="1:14">
      <c r="A132" s="156"/>
      <c r="B132" s="156"/>
      <c r="C132" s="156"/>
      <c r="D132" s="156"/>
      <c r="E132" s="156"/>
      <c r="F132" s="156"/>
      <c r="G132" s="156"/>
      <c r="H132" s="156"/>
      <c r="I132" s="156"/>
      <c r="J132" s="156"/>
      <c r="K132" s="156"/>
      <c r="L132" s="156"/>
      <c r="M132" s="156"/>
      <c r="N132" s="156"/>
    </row>
    <row r="133" spans="1:14">
      <c r="A133" s="156"/>
      <c r="B133" s="156"/>
      <c r="C133" s="156"/>
      <c r="D133" s="156"/>
      <c r="E133" s="156"/>
      <c r="F133" s="156"/>
      <c r="G133" s="156"/>
      <c r="H133" s="156"/>
      <c r="I133" s="156"/>
      <c r="J133" s="156"/>
      <c r="K133" s="156"/>
      <c r="L133" s="156"/>
      <c r="M133" s="156"/>
      <c r="N133" s="156"/>
    </row>
    <row r="134" spans="1:14">
      <c r="A134" s="156"/>
      <c r="B134" s="156"/>
      <c r="C134" s="156"/>
      <c r="D134" s="156"/>
      <c r="E134" s="156"/>
      <c r="F134" s="156"/>
      <c r="G134" s="156"/>
      <c r="H134" s="156"/>
      <c r="I134" s="156"/>
      <c r="J134" s="156"/>
      <c r="K134" s="156"/>
      <c r="L134" s="156"/>
      <c r="M134" s="156"/>
      <c r="N134" s="156"/>
    </row>
    <row r="135" spans="1:14">
      <c r="A135" s="156"/>
      <c r="B135" s="156"/>
      <c r="C135" s="156"/>
      <c r="D135" s="156"/>
      <c r="E135" s="156"/>
      <c r="F135" s="156"/>
      <c r="G135" s="156"/>
      <c r="H135" s="156"/>
      <c r="I135" s="156"/>
      <c r="J135" s="156"/>
      <c r="K135" s="156"/>
      <c r="L135" s="156"/>
      <c r="M135" s="156"/>
      <c r="N135" s="156"/>
    </row>
    <row r="136" spans="1:14">
      <c r="A136" s="156"/>
      <c r="B136" s="156"/>
      <c r="C136" s="156"/>
      <c r="D136" s="156"/>
      <c r="E136" s="156"/>
      <c r="F136" s="156"/>
      <c r="G136" s="156"/>
      <c r="H136" s="156"/>
      <c r="I136" s="156"/>
      <c r="J136" s="156"/>
      <c r="K136" s="156"/>
      <c r="L136" s="156"/>
      <c r="M136" s="156"/>
      <c r="N136" s="156"/>
    </row>
    <row r="137" spans="1:14">
      <c r="A137" s="156"/>
      <c r="B137" s="156"/>
      <c r="C137" s="156"/>
      <c r="D137" s="156"/>
      <c r="E137" s="156"/>
      <c r="F137" s="156"/>
      <c r="G137" s="156"/>
      <c r="H137" s="156"/>
      <c r="I137" s="156"/>
      <c r="J137" s="156"/>
      <c r="K137" s="156"/>
      <c r="L137" s="156"/>
      <c r="M137" s="156"/>
      <c r="N137" s="156"/>
    </row>
    <row r="138" spans="1:14">
      <c r="A138" s="156"/>
      <c r="B138" s="156"/>
      <c r="C138" s="156"/>
      <c r="D138" s="156"/>
      <c r="E138" s="156"/>
      <c r="F138" s="156"/>
      <c r="G138" s="156"/>
      <c r="H138" s="156"/>
      <c r="I138" s="156"/>
      <c r="J138" s="156"/>
      <c r="K138" s="156"/>
      <c r="L138" s="156"/>
      <c r="M138" s="156"/>
      <c r="N138" s="156"/>
    </row>
    <row r="139" spans="1:14">
      <c r="A139" s="156"/>
      <c r="B139" s="156"/>
      <c r="C139" s="156"/>
      <c r="D139" s="156"/>
      <c r="E139" s="156"/>
      <c r="F139" s="156"/>
      <c r="G139" s="156"/>
      <c r="H139" s="156"/>
      <c r="I139" s="156"/>
      <c r="J139" s="156"/>
      <c r="K139" s="156"/>
      <c r="L139" s="156"/>
      <c r="M139" s="156"/>
      <c r="N139" s="156"/>
    </row>
    <row r="140" spans="1:14">
      <c r="A140" s="156"/>
      <c r="B140" s="156"/>
      <c r="C140" s="156"/>
      <c r="D140" s="156"/>
      <c r="E140" s="156"/>
      <c r="F140" s="156"/>
      <c r="G140" s="156"/>
      <c r="H140" s="156"/>
      <c r="I140" s="156"/>
      <c r="J140" s="156"/>
      <c r="K140" s="156"/>
      <c r="L140" s="156"/>
      <c r="M140" s="156"/>
      <c r="N140" s="156"/>
    </row>
    <row r="141" spans="1:14">
      <c r="A141" s="156"/>
      <c r="B141" s="156"/>
      <c r="C141" s="156"/>
      <c r="D141" s="156"/>
      <c r="E141" s="156"/>
      <c r="F141" s="156"/>
      <c r="G141" s="156"/>
      <c r="H141" s="156"/>
      <c r="I141" s="156"/>
      <c r="J141" s="156"/>
      <c r="K141" s="156"/>
      <c r="L141" s="156"/>
      <c r="M141" s="156"/>
      <c r="N141" s="156"/>
    </row>
    <row r="142" spans="1:14">
      <c r="A142" s="156"/>
      <c r="B142" s="156"/>
      <c r="C142" s="156"/>
      <c r="D142" s="156"/>
      <c r="E142" s="156"/>
      <c r="F142" s="156"/>
      <c r="G142" s="156"/>
      <c r="H142" s="156"/>
      <c r="I142" s="156"/>
      <c r="J142" s="156"/>
      <c r="K142" s="156"/>
      <c r="L142" s="156"/>
      <c r="M142" s="156"/>
      <c r="N142" s="156"/>
    </row>
    <row r="143" spans="1:14">
      <c r="A143" s="156"/>
      <c r="B143" s="156"/>
      <c r="C143" s="156"/>
      <c r="D143" s="156"/>
      <c r="E143" s="156"/>
      <c r="F143" s="156"/>
      <c r="G143" s="156"/>
      <c r="H143" s="156"/>
      <c r="I143" s="156"/>
      <c r="J143" s="156"/>
      <c r="K143" s="156"/>
      <c r="L143" s="156"/>
      <c r="M143" s="156"/>
      <c r="N143" s="156"/>
    </row>
    <row r="144" spans="1:14">
      <c r="A144" s="156"/>
      <c r="B144" s="156"/>
      <c r="C144" s="156"/>
      <c r="D144" s="156"/>
      <c r="E144" s="156"/>
      <c r="F144" s="156"/>
      <c r="G144" s="156"/>
      <c r="H144" s="156"/>
      <c r="I144" s="156"/>
      <c r="J144" s="156"/>
      <c r="K144" s="156"/>
      <c r="L144" s="156"/>
      <c r="M144" s="156"/>
      <c r="N144" s="156"/>
    </row>
    <row r="145" spans="1:14">
      <c r="A145" s="156"/>
      <c r="B145" s="156"/>
      <c r="C145" s="156"/>
      <c r="D145" s="156"/>
      <c r="E145" s="156"/>
      <c r="F145" s="156"/>
      <c r="G145" s="156"/>
      <c r="H145" s="156"/>
      <c r="I145" s="156"/>
      <c r="J145" s="156"/>
      <c r="K145" s="156"/>
      <c r="L145" s="156"/>
      <c r="M145" s="156"/>
      <c r="N145" s="156"/>
    </row>
    <row r="146" spans="1:14">
      <c r="A146" s="156"/>
      <c r="B146" s="156"/>
      <c r="C146" s="156"/>
      <c r="D146" s="156"/>
      <c r="E146" s="156"/>
      <c r="F146" s="156"/>
      <c r="G146" s="156"/>
      <c r="H146" s="156"/>
      <c r="I146" s="156"/>
      <c r="J146" s="156"/>
      <c r="K146" s="156"/>
      <c r="L146" s="156"/>
      <c r="M146" s="156"/>
      <c r="N146" s="156"/>
    </row>
    <row r="147" spans="1:14">
      <c r="A147" s="156"/>
      <c r="B147" s="156"/>
      <c r="C147" s="156"/>
      <c r="D147" s="156"/>
      <c r="E147" s="156"/>
      <c r="F147" s="156"/>
      <c r="G147" s="156"/>
      <c r="H147" s="156"/>
      <c r="I147" s="156"/>
      <c r="J147" s="156"/>
      <c r="K147" s="156"/>
      <c r="L147" s="156"/>
      <c r="M147" s="156"/>
      <c r="N147" s="156"/>
    </row>
    <row r="148" spans="1:14">
      <c r="A148" s="156"/>
      <c r="B148" s="156"/>
      <c r="C148" s="156"/>
      <c r="D148" s="156"/>
      <c r="E148" s="156"/>
      <c r="F148" s="156"/>
      <c r="G148" s="156"/>
      <c r="H148" s="156"/>
      <c r="I148" s="156"/>
      <c r="J148" s="156"/>
      <c r="K148" s="156"/>
      <c r="L148" s="156"/>
      <c r="M148" s="156"/>
      <c r="N148" s="156"/>
    </row>
    <row r="149" spans="1:14">
      <c r="A149" s="156"/>
      <c r="B149" s="156"/>
      <c r="C149" s="156"/>
      <c r="D149" s="156"/>
      <c r="E149" s="156"/>
      <c r="F149" s="156"/>
      <c r="G149" s="156"/>
      <c r="H149" s="156"/>
      <c r="I149" s="156"/>
      <c r="J149" s="156"/>
      <c r="K149" s="156"/>
      <c r="L149" s="156"/>
      <c r="M149" s="156"/>
      <c r="N149" s="156"/>
    </row>
    <row r="150" spans="1:14">
      <c r="A150" s="156"/>
      <c r="B150" s="156"/>
      <c r="C150" s="156"/>
      <c r="D150" s="156"/>
      <c r="E150" s="156"/>
      <c r="F150" s="156"/>
      <c r="G150" s="156"/>
      <c r="H150" s="156"/>
      <c r="I150" s="156"/>
      <c r="J150" s="156"/>
      <c r="K150" s="156"/>
      <c r="L150" s="156"/>
      <c r="M150" s="156"/>
      <c r="N150" s="156"/>
    </row>
    <row r="151" spans="1:14">
      <c r="A151" s="156"/>
      <c r="B151" s="156"/>
      <c r="C151" s="156"/>
      <c r="D151" s="156"/>
      <c r="E151" s="156"/>
      <c r="F151" s="156"/>
      <c r="G151" s="156"/>
      <c r="H151" s="156"/>
      <c r="I151" s="156"/>
      <c r="J151" s="156"/>
      <c r="K151" s="156"/>
      <c r="L151" s="156"/>
      <c r="M151" s="156"/>
      <c r="N151" s="156"/>
    </row>
    <row r="152" spans="1:14">
      <c r="A152" s="156"/>
      <c r="B152" s="156"/>
      <c r="C152" s="156"/>
      <c r="D152" s="156"/>
      <c r="E152" s="156"/>
      <c r="F152" s="156"/>
      <c r="G152" s="156"/>
      <c r="H152" s="156"/>
      <c r="I152" s="156"/>
      <c r="J152" s="156"/>
      <c r="K152" s="156"/>
      <c r="L152" s="156"/>
      <c r="M152" s="156"/>
      <c r="N152" s="156"/>
    </row>
    <row r="153" spans="1:14">
      <c r="A153" s="156"/>
      <c r="B153" s="156"/>
      <c r="C153" s="156"/>
      <c r="D153" s="156"/>
      <c r="E153" s="156"/>
      <c r="F153" s="156"/>
      <c r="G153" s="156"/>
      <c r="H153" s="156"/>
      <c r="I153" s="156"/>
      <c r="J153" s="156"/>
      <c r="K153" s="156"/>
      <c r="L153" s="156"/>
      <c r="M153" s="156"/>
      <c r="N153" s="156"/>
    </row>
    <row r="154" spans="1:14">
      <c r="A154" s="156"/>
      <c r="B154" s="156"/>
      <c r="C154" s="156"/>
      <c r="D154" s="156"/>
      <c r="E154" s="156"/>
      <c r="F154" s="156"/>
      <c r="G154" s="156"/>
      <c r="H154" s="156"/>
      <c r="I154" s="156"/>
      <c r="J154" s="156"/>
      <c r="K154" s="156"/>
      <c r="L154" s="156"/>
      <c r="M154" s="156"/>
      <c r="N154" s="156"/>
    </row>
    <row r="155" spans="1:14">
      <c r="A155" s="156"/>
      <c r="B155" s="156"/>
      <c r="C155" s="156"/>
      <c r="D155" s="156"/>
      <c r="E155" s="156"/>
      <c r="F155" s="156"/>
      <c r="G155" s="156"/>
      <c r="H155" s="156"/>
      <c r="I155" s="156"/>
      <c r="J155" s="156"/>
      <c r="K155" s="156"/>
      <c r="L155" s="156"/>
      <c r="M155" s="156"/>
      <c r="N155" s="156"/>
    </row>
    <row r="156" spans="1:14">
      <c r="A156" s="156"/>
      <c r="B156" s="156"/>
      <c r="C156" s="156"/>
      <c r="D156" s="156"/>
      <c r="E156" s="156"/>
      <c r="F156" s="156"/>
      <c r="G156" s="156"/>
      <c r="H156" s="156"/>
      <c r="I156" s="156"/>
      <c r="J156" s="156"/>
      <c r="K156" s="156"/>
      <c r="L156" s="156"/>
      <c r="M156" s="156"/>
      <c r="N156" s="156"/>
    </row>
    <row r="157" spans="1:14">
      <c r="A157" s="156"/>
      <c r="B157" s="156"/>
      <c r="C157" s="156"/>
      <c r="D157" s="156"/>
      <c r="E157" s="156"/>
      <c r="F157" s="156"/>
      <c r="G157" s="156"/>
      <c r="H157" s="156"/>
      <c r="I157" s="156"/>
      <c r="J157" s="156"/>
      <c r="K157" s="156"/>
      <c r="L157" s="156"/>
      <c r="M157" s="156"/>
      <c r="N157" s="156"/>
    </row>
    <row r="158" spans="1:14">
      <c r="A158" s="156"/>
      <c r="B158" s="156"/>
      <c r="C158" s="156"/>
      <c r="D158" s="156"/>
      <c r="E158" s="156"/>
      <c r="F158" s="156"/>
      <c r="G158" s="156"/>
      <c r="H158" s="156"/>
      <c r="I158" s="156"/>
      <c r="J158" s="156"/>
      <c r="K158" s="156"/>
      <c r="L158" s="156"/>
      <c r="M158" s="156"/>
      <c r="N158" s="156"/>
    </row>
    <row r="159" spans="1:14">
      <c r="A159" s="156"/>
      <c r="B159" s="156"/>
      <c r="C159" s="156"/>
      <c r="D159" s="156"/>
      <c r="E159" s="156"/>
      <c r="F159" s="156"/>
      <c r="G159" s="156"/>
      <c r="H159" s="156"/>
      <c r="I159" s="156"/>
      <c r="J159" s="156"/>
      <c r="K159" s="156"/>
      <c r="L159" s="156"/>
      <c r="M159" s="156"/>
      <c r="N159" s="156"/>
    </row>
    <row r="160" spans="1:14">
      <c r="A160" s="156"/>
      <c r="B160" s="156"/>
      <c r="C160" s="156"/>
      <c r="D160" s="156"/>
      <c r="E160" s="156"/>
      <c r="F160" s="156"/>
      <c r="G160" s="156"/>
      <c r="H160" s="156"/>
      <c r="I160" s="156"/>
      <c r="J160" s="156"/>
      <c r="K160" s="156"/>
      <c r="L160" s="156"/>
      <c r="M160" s="156"/>
      <c r="N160" s="156"/>
    </row>
    <row r="161" spans="1:14">
      <c r="A161" s="156"/>
      <c r="B161" s="156"/>
      <c r="C161" s="156"/>
      <c r="D161" s="156"/>
      <c r="E161" s="156"/>
      <c r="F161" s="156"/>
      <c r="G161" s="156"/>
      <c r="H161" s="156"/>
      <c r="I161" s="156"/>
      <c r="J161" s="156"/>
      <c r="K161" s="156"/>
      <c r="L161" s="156"/>
      <c r="M161" s="156"/>
      <c r="N161" s="156"/>
    </row>
    <row r="162" spans="1:14">
      <c r="A162" s="156"/>
      <c r="B162" s="156"/>
      <c r="C162" s="156"/>
      <c r="D162" s="156"/>
      <c r="E162" s="156"/>
      <c r="F162" s="156"/>
      <c r="G162" s="156"/>
      <c r="H162" s="156"/>
      <c r="I162" s="156"/>
      <c r="J162" s="156"/>
      <c r="K162" s="156"/>
      <c r="L162" s="156"/>
      <c r="M162" s="156"/>
      <c r="N162" s="156"/>
    </row>
    <row r="163" spans="1:14">
      <c r="A163" s="156"/>
      <c r="B163" s="156"/>
      <c r="C163" s="156"/>
      <c r="D163" s="156"/>
      <c r="E163" s="156"/>
      <c r="F163" s="156"/>
      <c r="G163" s="156"/>
      <c r="H163" s="156"/>
      <c r="I163" s="156"/>
      <c r="J163" s="156"/>
      <c r="K163" s="156"/>
      <c r="L163" s="156"/>
      <c r="M163" s="156"/>
      <c r="N163" s="156"/>
    </row>
    <row r="164" spans="1:14">
      <c r="A164" s="156"/>
      <c r="B164" s="156"/>
      <c r="C164" s="156"/>
      <c r="D164" s="156"/>
      <c r="E164" s="156"/>
      <c r="F164" s="156"/>
      <c r="G164" s="156"/>
      <c r="H164" s="156"/>
      <c r="I164" s="156"/>
      <c r="J164" s="156"/>
      <c r="K164" s="156"/>
      <c r="L164" s="156"/>
      <c r="M164" s="156"/>
      <c r="N164" s="156"/>
    </row>
    <row r="165" spans="1:14">
      <c r="A165" s="156"/>
      <c r="B165" s="156"/>
      <c r="C165" s="156"/>
      <c r="D165" s="156"/>
      <c r="E165" s="156"/>
      <c r="F165" s="156"/>
      <c r="G165" s="156"/>
      <c r="H165" s="156"/>
      <c r="I165" s="156"/>
      <c r="J165" s="156"/>
      <c r="K165" s="156"/>
      <c r="L165" s="156"/>
      <c r="M165" s="156"/>
      <c r="N165" s="156"/>
    </row>
    <row r="166" spans="1:14">
      <c r="A166" s="156"/>
      <c r="B166" s="156"/>
      <c r="C166" s="156"/>
      <c r="D166" s="156"/>
      <c r="E166" s="156"/>
      <c r="F166" s="156"/>
      <c r="G166" s="156"/>
      <c r="H166" s="156"/>
      <c r="I166" s="156"/>
      <c r="J166" s="156"/>
      <c r="K166" s="156"/>
      <c r="L166" s="156"/>
      <c r="M166" s="156"/>
      <c r="N166" s="156"/>
    </row>
    <row r="167" spans="1:14">
      <c r="A167" s="156"/>
      <c r="B167" s="156"/>
      <c r="C167" s="156"/>
      <c r="D167" s="156"/>
      <c r="E167" s="156"/>
      <c r="F167" s="156"/>
      <c r="G167" s="156"/>
      <c r="H167" s="156"/>
      <c r="I167" s="156"/>
      <c r="J167" s="156"/>
      <c r="K167" s="156"/>
      <c r="L167" s="156"/>
      <c r="M167" s="156"/>
      <c r="N167" s="156"/>
    </row>
    <row r="168" spans="1:14">
      <c r="A168" s="156"/>
      <c r="B168" s="156"/>
      <c r="C168" s="156"/>
      <c r="D168" s="156"/>
      <c r="E168" s="156"/>
      <c r="F168" s="156"/>
      <c r="G168" s="156"/>
      <c r="H168" s="156"/>
      <c r="I168" s="156"/>
      <c r="J168" s="156"/>
      <c r="K168" s="156"/>
      <c r="L168" s="156"/>
      <c r="M168" s="156"/>
      <c r="N168" s="156"/>
    </row>
    <row r="169" spans="1:14">
      <c r="A169" s="156"/>
      <c r="B169" s="156"/>
      <c r="C169" s="156"/>
      <c r="D169" s="156"/>
      <c r="E169" s="156"/>
      <c r="F169" s="156"/>
      <c r="G169" s="156"/>
      <c r="H169" s="156"/>
      <c r="I169" s="156"/>
      <c r="J169" s="156"/>
      <c r="K169" s="156"/>
      <c r="L169" s="156"/>
      <c r="M169" s="156"/>
      <c r="N169" s="156"/>
    </row>
    <row r="170" spans="1:14">
      <c r="A170" s="156"/>
      <c r="B170" s="156"/>
      <c r="C170" s="156"/>
      <c r="D170" s="156"/>
      <c r="E170" s="156"/>
      <c r="F170" s="156"/>
      <c r="G170" s="156"/>
      <c r="H170" s="156"/>
      <c r="I170" s="156"/>
      <c r="J170" s="156"/>
      <c r="K170" s="156"/>
      <c r="L170" s="156"/>
      <c r="M170" s="156"/>
      <c r="N170" s="156"/>
    </row>
    <row r="171" spans="1:14">
      <c r="A171" s="156"/>
      <c r="B171" s="156"/>
      <c r="C171" s="156"/>
      <c r="D171" s="156"/>
      <c r="E171" s="156"/>
      <c r="F171" s="156"/>
      <c r="G171" s="156"/>
      <c r="H171" s="156"/>
      <c r="I171" s="156"/>
      <c r="J171" s="156"/>
      <c r="K171" s="156"/>
      <c r="L171" s="156"/>
      <c r="M171" s="156"/>
      <c r="N171" s="156"/>
    </row>
    <row r="172" spans="1:14">
      <c r="A172" s="156"/>
      <c r="B172" s="156"/>
      <c r="C172" s="156"/>
      <c r="D172" s="156"/>
      <c r="E172" s="156"/>
      <c r="F172" s="156"/>
      <c r="G172" s="156"/>
      <c r="H172" s="156"/>
      <c r="I172" s="156"/>
      <c r="J172" s="156"/>
      <c r="K172" s="156"/>
      <c r="L172" s="156"/>
      <c r="M172" s="156"/>
      <c r="N172" s="156"/>
    </row>
    <row r="173" spans="1:14">
      <c r="A173" s="156"/>
      <c r="B173" s="156"/>
      <c r="C173" s="156"/>
      <c r="D173" s="156"/>
      <c r="E173" s="156"/>
      <c r="F173" s="156"/>
      <c r="G173" s="156"/>
      <c r="H173" s="156"/>
      <c r="I173" s="156"/>
      <c r="J173" s="156"/>
      <c r="K173" s="156"/>
      <c r="L173" s="156"/>
      <c r="M173" s="156"/>
      <c r="N173" s="156"/>
    </row>
    <row r="174" spans="1:14">
      <c r="A174" s="156"/>
      <c r="B174" s="156"/>
      <c r="C174" s="156"/>
      <c r="D174" s="156"/>
      <c r="E174" s="156"/>
      <c r="F174" s="156"/>
      <c r="G174" s="156"/>
      <c r="H174" s="156"/>
      <c r="I174" s="156"/>
      <c r="J174" s="156"/>
      <c r="K174" s="156"/>
      <c r="L174" s="156"/>
      <c r="M174" s="156"/>
      <c r="N174" s="156"/>
    </row>
    <row r="175" spans="1:14">
      <c r="A175" s="156"/>
      <c r="B175" s="156"/>
      <c r="C175" s="156"/>
      <c r="D175" s="156"/>
      <c r="E175" s="156"/>
      <c r="F175" s="156"/>
      <c r="G175" s="156"/>
      <c r="H175" s="156"/>
      <c r="I175" s="156"/>
      <c r="J175" s="156"/>
      <c r="K175" s="156"/>
      <c r="L175" s="156"/>
      <c r="M175" s="156"/>
      <c r="N175" s="156"/>
    </row>
    <row r="176" spans="1:14">
      <c r="A176" s="156"/>
      <c r="B176" s="156"/>
      <c r="C176" s="156"/>
      <c r="D176" s="156"/>
      <c r="E176" s="156"/>
      <c r="F176" s="156"/>
      <c r="G176" s="156"/>
      <c r="H176" s="156"/>
      <c r="I176" s="156"/>
      <c r="J176" s="156"/>
      <c r="K176" s="156"/>
      <c r="L176" s="156"/>
      <c r="M176" s="156"/>
      <c r="N176" s="156"/>
    </row>
    <row r="177" spans="1:14">
      <c r="A177" s="156"/>
      <c r="B177" s="156"/>
      <c r="C177" s="156"/>
      <c r="D177" s="156"/>
      <c r="E177" s="156"/>
      <c r="F177" s="156"/>
      <c r="G177" s="156"/>
      <c r="H177" s="156"/>
      <c r="I177" s="156"/>
      <c r="J177" s="156"/>
      <c r="K177" s="156"/>
      <c r="L177" s="156"/>
      <c r="M177" s="156"/>
      <c r="N177" s="156"/>
    </row>
    <row r="178" spans="1:14">
      <c r="A178" s="156"/>
      <c r="B178" s="156"/>
      <c r="C178" s="156"/>
      <c r="D178" s="156"/>
      <c r="E178" s="156"/>
      <c r="F178" s="156"/>
      <c r="G178" s="156"/>
      <c r="H178" s="156"/>
      <c r="I178" s="156"/>
      <c r="J178" s="156"/>
      <c r="K178" s="156"/>
      <c r="L178" s="156"/>
      <c r="M178" s="156"/>
      <c r="N178" s="156"/>
    </row>
    <row r="179" spans="1:14">
      <c r="A179" s="156"/>
      <c r="B179" s="156"/>
      <c r="C179" s="156"/>
      <c r="D179" s="156"/>
      <c r="E179" s="156"/>
      <c r="F179" s="156"/>
      <c r="G179" s="156"/>
      <c r="H179" s="156"/>
      <c r="I179" s="156"/>
      <c r="J179" s="156"/>
      <c r="K179" s="156"/>
      <c r="L179" s="156"/>
      <c r="M179" s="156"/>
      <c r="N179" s="156"/>
    </row>
    <row r="180" spans="1:14">
      <c r="A180" s="156"/>
      <c r="B180" s="156"/>
      <c r="C180" s="156"/>
      <c r="D180" s="156"/>
      <c r="E180" s="156"/>
      <c r="F180" s="156"/>
      <c r="G180" s="156"/>
      <c r="H180" s="156"/>
      <c r="I180" s="156"/>
      <c r="J180" s="156"/>
      <c r="K180" s="156"/>
      <c r="L180" s="156"/>
      <c r="M180" s="156"/>
      <c r="N180" s="156"/>
    </row>
    <row r="181" spans="1:14">
      <c r="A181" s="156"/>
      <c r="B181" s="156"/>
      <c r="C181" s="156"/>
      <c r="D181" s="156"/>
      <c r="E181" s="156"/>
      <c r="F181" s="156"/>
      <c r="G181" s="156"/>
      <c r="H181" s="156"/>
      <c r="I181" s="156"/>
      <c r="J181" s="156"/>
      <c r="K181" s="156"/>
      <c r="L181" s="156"/>
      <c r="M181" s="156"/>
      <c r="N181" s="156"/>
    </row>
    <row r="182" spans="1:14">
      <c r="A182" s="156"/>
      <c r="B182" s="156"/>
      <c r="C182" s="156"/>
      <c r="D182" s="156"/>
      <c r="E182" s="156"/>
      <c r="F182" s="156"/>
      <c r="G182" s="156"/>
      <c r="H182" s="156"/>
      <c r="I182" s="156"/>
      <c r="J182" s="156"/>
      <c r="K182" s="156"/>
      <c r="L182" s="156"/>
      <c r="M182" s="156"/>
      <c r="N182" s="156"/>
    </row>
    <row r="183" spans="1:14">
      <c r="A183" s="156"/>
      <c r="B183" s="156"/>
      <c r="C183" s="156"/>
      <c r="D183" s="156"/>
      <c r="E183" s="156"/>
      <c r="F183" s="156"/>
      <c r="G183" s="156"/>
      <c r="H183" s="156"/>
      <c r="I183" s="156"/>
      <c r="J183" s="156"/>
      <c r="K183" s="156"/>
      <c r="L183" s="156"/>
      <c r="M183" s="156"/>
      <c r="N183" s="156"/>
    </row>
    <row r="184" spans="1:14">
      <c r="A184" s="156"/>
      <c r="B184" s="156"/>
      <c r="C184" s="156"/>
      <c r="D184" s="156"/>
      <c r="E184" s="156"/>
      <c r="F184" s="156"/>
      <c r="G184" s="156"/>
      <c r="H184" s="156"/>
      <c r="I184" s="156"/>
      <c r="J184" s="156"/>
      <c r="K184" s="156"/>
      <c r="L184" s="156"/>
      <c r="M184" s="156"/>
      <c r="N184" s="156"/>
    </row>
    <row r="185" spans="1:14">
      <c r="A185" s="156"/>
      <c r="B185" s="156"/>
      <c r="C185" s="156"/>
      <c r="D185" s="156"/>
      <c r="E185" s="156"/>
      <c r="F185" s="156"/>
      <c r="G185" s="156"/>
      <c r="H185" s="156"/>
      <c r="I185" s="156"/>
      <c r="J185" s="156"/>
      <c r="K185" s="156"/>
      <c r="L185" s="156"/>
      <c r="M185" s="156"/>
      <c r="N185" s="156"/>
    </row>
    <row r="186" spans="1:14">
      <c r="A186" s="156"/>
      <c r="B186" s="156"/>
      <c r="C186" s="156"/>
      <c r="D186" s="156"/>
      <c r="E186" s="156"/>
      <c r="F186" s="156"/>
      <c r="G186" s="156"/>
      <c r="H186" s="156"/>
      <c r="I186" s="156"/>
      <c r="J186" s="156"/>
      <c r="K186" s="156"/>
      <c r="L186" s="156"/>
      <c r="M186" s="156"/>
      <c r="N186" s="156"/>
    </row>
    <row r="187" spans="1:14">
      <c r="A187" s="156"/>
      <c r="B187" s="156"/>
      <c r="C187" s="156"/>
      <c r="D187" s="156"/>
      <c r="E187" s="156"/>
      <c r="F187" s="156"/>
      <c r="G187" s="156"/>
      <c r="H187" s="156"/>
      <c r="I187" s="156"/>
      <c r="J187" s="156"/>
      <c r="K187" s="156"/>
      <c r="L187" s="156"/>
      <c r="M187" s="156"/>
      <c r="N187" s="156"/>
    </row>
    <row r="188" spans="1:14">
      <c r="A188" s="156"/>
      <c r="B188" s="156"/>
      <c r="C188" s="156"/>
      <c r="D188" s="156"/>
      <c r="E188" s="156"/>
      <c r="F188" s="156"/>
      <c r="G188" s="156"/>
      <c r="H188" s="156"/>
      <c r="I188" s="156"/>
      <c r="J188" s="156"/>
      <c r="K188" s="156"/>
      <c r="L188" s="156"/>
      <c r="M188" s="156"/>
      <c r="N188" s="156"/>
    </row>
    <row r="189" spans="1:14">
      <c r="A189" s="156"/>
      <c r="B189" s="156"/>
      <c r="C189" s="156"/>
      <c r="D189" s="156"/>
      <c r="E189" s="156"/>
      <c r="F189" s="156"/>
      <c r="G189" s="156"/>
      <c r="H189" s="156"/>
      <c r="I189" s="156"/>
      <c r="J189" s="156"/>
      <c r="K189" s="156"/>
      <c r="L189" s="156"/>
      <c r="M189" s="156"/>
      <c r="N189" s="156"/>
    </row>
    <row r="190" spans="1:14">
      <c r="A190" s="156"/>
      <c r="B190" s="156"/>
      <c r="C190" s="156"/>
      <c r="D190" s="156"/>
      <c r="E190" s="156"/>
      <c r="F190" s="156"/>
      <c r="G190" s="156"/>
      <c r="H190" s="156"/>
      <c r="I190" s="156"/>
      <c r="J190" s="156"/>
      <c r="K190" s="156"/>
      <c r="L190" s="156"/>
      <c r="M190" s="156"/>
      <c r="N190" s="156"/>
    </row>
    <row r="191" spans="1:14">
      <c r="A191" s="156"/>
      <c r="B191" s="156"/>
      <c r="C191" s="156"/>
      <c r="D191" s="156"/>
      <c r="E191" s="156"/>
      <c r="F191" s="156"/>
      <c r="G191" s="156"/>
      <c r="H191" s="156"/>
      <c r="I191" s="156"/>
      <c r="J191" s="156"/>
      <c r="K191" s="156"/>
      <c r="L191" s="156"/>
      <c r="M191" s="156"/>
      <c r="N191" s="156"/>
    </row>
    <row r="192" spans="1:14">
      <c r="A192" s="156"/>
      <c r="B192" s="156"/>
      <c r="C192" s="156"/>
      <c r="D192" s="156"/>
      <c r="E192" s="156"/>
      <c r="F192" s="156"/>
      <c r="G192" s="156"/>
      <c r="H192" s="156"/>
      <c r="I192" s="156"/>
      <c r="J192" s="156"/>
      <c r="K192" s="156"/>
      <c r="L192" s="156"/>
      <c r="M192" s="156"/>
      <c r="N192" s="156"/>
    </row>
    <row r="193" spans="1:14">
      <c r="A193" s="156"/>
      <c r="B193" s="156"/>
      <c r="C193" s="156"/>
      <c r="D193" s="156"/>
      <c r="E193" s="156"/>
      <c r="F193" s="156"/>
      <c r="G193" s="156"/>
      <c r="H193" s="156"/>
      <c r="I193" s="156"/>
      <c r="J193" s="156"/>
      <c r="K193" s="156"/>
      <c r="L193" s="156"/>
      <c r="M193" s="156"/>
      <c r="N193" s="156"/>
    </row>
    <row r="194" spans="1:14">
      <c r="A194" s="156"/>
      <c r="B194" s="156"/>
      <c r="C194" s="156"/>
      <c r="D194" s="156"/>
      <c r="E194" s="156"/>
      <c r="F194" s="156"/>
      <c r="G194" s="156"/>
      <c r="H194" s="156"/>
      <c r="I194" s="156"/>
      <c r="J194" s="156"/>
      <c r="K194" s="156"/>
      <c r="L194" s="156"/>
      <c r="M194" s="156"/>
      <c r="N194" s="156"/>
    </row>
    <row r="195" spans="1:14">
      <c r="A195" s="156"/>
      <c r="B195" s="156"/>
      <c r="C195" s="156"/>
      <c r="D195" s="156"/>
      <c r="E195" s="156"/>
      <c r="F195" s="156"/>
      <c r="G195" s="156"/>
      <c r="H195" s="156"/>
      <c r="I195" s="156"/>
      <c r="J195" s="156"/>
      <c r="K195" s="156"/>
      <c r="L195" s="156"/>
      <c r="M195" s="156"/>
      <c r="N195" s="156"/>
    </row>
    <row r="196" spans="1:14">
      <c r="A196" s="156"/>
      <c r="B196" s="156"/>
      <c r="C196" s="156"/>
      <c r="D196" s="156"/>
      <c r="E196" s="156"/>
      <c r="F196" s="156"/>
      <c r="G196" s="156"/>
      <c r="H196" s="156"/>
      <c r="I196" s="156"/>
      <c r="J196" s="156"/>
      <c r="K196" s="156"/>
      <c r="L196" s="156"/>
      <c r="M196" s="156"/>
      <c r="N196" s="156"/>
    </row>
    <row r="197" spans="1:14">
      <c r="A197" s="156"/>
      <c r="B197" s="156"/>
      <c r="C197" s="156"/>
      <c r="D197" s="156"/>
      <c r="E197" s="156"/>
      <c r="F197" s="156"/>
      <c r="G197" s="156"/>
      <c r="H197" s="156"/>
      <c r="I197" s="156"/>
      <c r="J197" s="156"/>
      <c r="K197" s="156"/>
      <c r="L197" s="156"/>
      <c r="M197" s="156"/>
      <c r="N197" s="156"/>
    </row>
    <row r="198" spans="1:14">
      <c r="A198" s="156"/>
      <c r="B198" s="156"/>
      <c r="C198" s="156"/>
      <c r="D198" s="156"/>
      <c r="E198" s="156"/>
      <c r="F198" s="156"/>
      <c r="G198" s="156"/>
      <c r="H198" s="156"/>
      <c r="I198" s="156"/>
      <c r="J198" s="156"/>
      <c r="K198" s="156"/>
      <c r="L198" s="156"/>
      <c r="M198" s="156"/>
      <c r="N198" s="156"/>
    </row>
    <row r="199" spans="1:14">
      <c r="A199" s="156"/>
      <c r="B199" s="156"/>
      <c r="C199" s="156"/>
      <c r="D199" s="156"/>
      <c r="E199" s="156"/>
      <c r="F199" s="156"/>
      <c r="G199" s="156"/>
      <c r="H199" s="156"/>
      <c r="I199" s="156"/>
      <c r="J199" s="156"/>
      <c r="K199" s="156"/>
      <c r="L199" s="156"/>
      <c r="M199" s="156"/>
      <c r="N199" s="156"/>
    </row>
    <row r="200" spans="1:14">
      <c r="A200" s="156"/>
      <c r="B200" s="156"/>
      <c r="C200" s="156"/>
      <c r="D200" s="156"/>
      <c r="E200" s="156"/>
      <c r="F200" s="156"/>
      <c r="G200" s="156"/>
      <c r="H200" s="156"/>
      <c r="I200" s="156"/>
      <c r="J200" s="156"/>
      <c r="K200" s="156"/>
      <c r="L200" s="156"/>
      <c r="M200" s="156"/>
      <c r="N200" s="156"/>
    </row>
    <row r="201" spans="1:14">
      <c r="A201" s="156"/>
      <c r="B201" s="156"/>
      <c r="C201" s="156"/>
      <c r="D201" s="156"/>
      <c r="E201" s="156"/>
      <c r="F201" s="156"/>
      <c r="G201" s="156"/>
      <c r="H201" s="156"/>
      <c r="I201" s="156"/>
      <c r="J201" s="156"/>
      <c r="K201" s="156"/>
      <c r="L201" s="156"/>
      <c r="M201" s="156"/>
      <c r="N201" s="156"/>
    </row>
    <row r="202" spans="1:14">
      <c r="A202" s="156"/>
      <c r="B202" s="156"/>
      <c r="C202" s="156"/>
      <c r="D202" s="156"/>
      <c r="E202" s="156"/>
      <c r="F202" s="156"/>
      <c r="G202" s="156"/>
      <c r="H202" s="156"/>
      <c r="I202" s="156"/>
      <c r="J202" s="156"/>
      <c r="K202" s="156"/>
      <c r="L202" s="156"/>
      <c r="M202" s="156"/>
      <c r="N202" s="156"/>
    </row>
    <row r="203" spans="1:14">
      <c r="A203" s="156"/>
      <c r="B203" s="156"/>
      <c r="C203" s="156"/>
      <c r="D203" s="156"/>
      <c r="E203" s="156"/>
      <c r="F203" s="156"/>
      <c r="G203" s="156"/>
      <c r="H203" s="156"/>
      <c r="I203" s="156"/>
      <c r="J203" s="156"/>
      <c r="K203" s="156"/>
      <c r="L203" s="156"/>
      <c r="M203" s="156"/>
      <c r="N203" s="156"/>
    </row>
    <row r="204" spans="1:14">
      <c r="A204" s="156"/>
      <c r="B204" s="156"/>
      <c r="C204" s="156"/>
      <c r="D204" s="156"/>
      <c r="E204" s="156"/>
      <c r="F204" s="156"/>
      <c r="G204" s="156"/>
      <c r="H204" s="156"/>
      <c r="I204" s="156"/>
      <c r="J204" s="156"/>
      <c r="K204" s="156"/>
      <c r="L204" s="156"/>
      <c r="M204" s="156"/>
      <c r="N204" s="156"/>
    </row>
    <row r="205" spans="1:14">
      <c r="A205" s="156"/>
      <c r="B205" s="156"/>
      <c r="C205" s="156"/>
      <c r="D205" s="156"/>
      <c r="E205" s="156"/>
      <c r="F205" s="156"/>
      <c r="G205" s="156"/>
      <c r="H205" s="156"/>
      <c r="I205" s="156"/>
      <c r="J205" s="156"/>
      <c r="K205" s="156"/>
      <c r="L205" s="156"/>
      <c r="M205" s="156"/>
      <c r="N205" s="156"/>
    </row>
    <row r="206" spans="1:14">
      <c r="A206" s="156"/>
      <c r="B206" s="156"/>
      <c r="C206" s="156"/>
      <c r="D206" s="156"/>
      <c r="E206" s="156"/>
      <c r="F206" s="156"/>
      <c r="G206" s="156"/>
      <c r="H206" s="156"/>
      <c r="I206" s="156"/>
      <c r="J206" s="156"/>
      <c r="K206" s="156"/>
      <c r="L206" s="156"/>
      <c r="M206" s="156"/>
      <c r="N206" s="156"/>
    </row>
    <row r="207" spans="1:14">
      <c r="A207" s="156"/>
      <c r="B207" s="156"/>
      <c r="C207" s="156"/>
      <c r="D207" s="156"/>
      <c r="E207" s="156"/>
      <c r="F207" s="156"/>
      <c r="G207" s="156"/>
      <c r="H207" s="156"/>
      <c r="I207" s="156"/>
      <c r="J207" s="156"/>
      <c r="K207" s="156"/>
      <c r="L207" s="156"/>
      <c r="M207" s="156"/>
      <c r="N207" s="156"/>
    </row>
    <row r="208" spans="1:14">
      <c r="A208" s="156"/>
      <c r="B208" s="156"/>
      <c r="C208" s="156"/>
      <c r="D208" s="156"/>
      <c r="E208" s="156"/>
      <c r="F208" s="156"/>
      <c r="G208" s="156"/>
      <c r="H208" s="156"/>
      <c r="I208" s="156"/>
      <c r="J208" s="156"/>
      <c r="K208" s="156"/>
      <c r="L208" s="156"/>
      <c r="M208" s="156"/>
      <c r="N208" s="156"/>
    </row>
    <row r="209" spans="1:14">
      <c r="A209" s="156"/>
      <c r="B209" s="156"/>
      <c r="C209" s="156"/>
      <c r="D209" s="156"/>
      <c r="E209" s="156"/>
      <c r="F209" s="156"/>
      <c r="G209" s="156"/>
      <c r="H209" s="156"/>
      <c r="I209" s="156"/>
      <c r="J209" s="156"/>
      <c r="K209" s="156"/>
      <c r="L209" s="156"/>
      <c r="M209" s="156"/>
      <c r="N209" s="156"/>
    </row>
    <row r="210" spans="1:14">
      <c r="A210" s="156"/>
      <c r="B210" s="156"/>
      <c r="C210" s="156"/>
      <c r="D210" s="156"/>
      <c r="E210" s="156"/>
      <c r="F210" s="156"/>
      <c r="G210" s="156"/>
      <c r="H210" s="156"/>
      <c r="I210" s="156"/>
      <c r="J210" s="156"/>
      <c r="K210" s="156"/>
      <c r="L210" s="156"/>
      <c r="M210" s="156"/>
      <c r="N210" s="156"/>
    </row>
    <row r="211" spans="1:14">
      <c r="A211" s="156"/>
      <c r="B211" s="156"/>
      <c r="C211" s="156"/>
      <c r="D211" s="156"/>
      <c r="E211" s="156"/>
      <c r="F211" s="156"/>
      <c r="G211" s="156"/>
      <c r="H211" s="156"/>
      <c r="I211" s="156"/>
      <c r="J211" s="156"/>
      <c r="K211" s="156"/>
      <c r="L211" s="156"/>
      <c r="M211" s="156"/>
      <c r="N211" s="156"/>
    </row>
    <row r="212" spans="1:14">
      <c r="A212" s="156"/>
      <c r="B212" s="156"/>
      <c r="C212" s="156"/>
      <c r="D212" s="156"/>
      <c r="E212" s="156"/>
      <c r="F212" s="156"/>
      <c r="G212" s="156"/>
      <c r="H212" s="156"/>
      <c r="I212" s="156"/>
      <c r="J212" s="156"/>
      <c r="K212" s="156"/>
      <c r="L212" s="156"/>
      <c r="M212" s="156"/>
      <c r="N212" s="156"/>
    </row>
    <row r="213" spans="1:14">
      <c r="A213" s="156"/>
      <c r="B213" s="156"/>
      <c r="C213" s="156"/>
      <c r="D213" s="156"/>
      <c r="E213" s="156"/>
      <c r="F213" s="156"/>
      <c r="G213" s="156"/>
      <c r="H213" s="156"/>
      <c r="I213" s="156"/>
      <c r="J213" s="156"/>
      <c r="K213" s="156"/>
      <c r="L213" s="156"/>
      <c r="M213" s="156"/>
      <c r="N213" s="156"/>
    </row>
    <row r="214" spans="1:14">
      <c r="A214" s="156"/>
      <c r="B214" s="156"/>
      <c r="C214" s="156"/>
      <c r="D214" s="156"/>
      <c r="E214" s="156"/>
      <c r="F214" s="156"/>
      <c r="G214" s="156"/>
      <c r="H214" s="156"/>
      <c r="I214" s="156"/>
      <c r="J214" s="156"/>
      <c r="K214" s="156"/>
      <c r="L214" s="156"/>
      <c r="M214" s="156"/>
      <c r="N214" s="156"/>
    </row>
    <row r="215" spans="1:14">
      <c r="A215" s="156"/>
      <c r="B215" s="156"/>
      <c r="C215" s="156"/>
      <c r="D215" s="156"/>
      <c r="E215" s="156"/>
      <c r="F215" s="156"/>
      <c r="G215" s="156"/>
      <c r="H215" s="156"/>
      <c r="I215" s="156"/>
      <c r="J215" s="156"/>
      <c r="K215" s="156"/>
      <c r="L215" s="156"/>
      <c r="M215" s="156"/>
      <c r="N215" s="156"/>
    </row>
    <row r="216" spans="1:14">
      <c r="A216" s="156"/>
      <c r="B216" s="156"/>
      <c r="C216" s="156"/>
      <c r="D216" s="156"/>
      <c r="E216" s="156"/>
      <c r="F216" s="156"/>
      <c r="G216" s="156"/>
      <c r="H216" s="156"/>
      <c r="I216" s="156"/>
      <c r="J216" s="156"/>
      <c r="K216" s="156"/>
      <c r="L216" s="156"/>
      <c r="M216" s="156"/>
      <c r="N216" s="156"/>
    </row>
    <row r="217" spans="1:14">
      <c r="A217" s="156"/>
      <c r="B217" s="156"/>
      <c r="C217" s="156"/>
      <c r="D217" s="156"/>
      <c r="E217" s="156"/>
      <c r="F217" s="156"/>
      <c r="G217" s="156"/>
      <c r="H217" s="156"/>
      <c r="I217" s="156"/>
      <c r="J217" s="156"/>
      <c r="K217" s="156"/>
      <c r="L217" s="156"/>
      <c r="M217" s="156"/>
      <c r="N217" s="156"/>
    </row>
    <row r="218" spans="1:14">
      <c r="A218" s="156"/>
      <c r="B218" s="156"/>
      <c r="C218" s="156"/>
      <c r="D218" s="156"/>
      <c r="E218" s="156"/>
      <c r="F218" s="156"/>
      <c r="G218" s="156"/>
      <c r="H218" s="156"/>
      <c r="I218" s="156"/>
      <c r="J218" s="156"/>
      <c r="K218" s="156"/>
      <c r="L218" s="156"/>
      <c r="M218" s="156"/>
      <c r="N218" s="156"/>
    </row>
    <row r="219" spans="1:14">
      <c r="A219" s="156"/>
      <c r="B219" s="156"/>
      <c r="C219" s="156"/>
      <c r="D219" s="156"/>
      <c r="E219" s="156"/>
      <c r="F219" s="156"/>
      <c r="G219" s="156"/>
      <c r="H219" s="156"/>
      <c r="I219" s="156"/>
      <c r="J219" s="156"/>
      <c r="K219" s="156"/>
      <c r="L219" s="156"/>
      <c r="M219" s="156"/>
      <c r="N219" s="156"/>
    </row>
    <row r="220" spans="1:14">
      <c r="A220" s="156"/>
      <c r="B220" s="156"/>
      <c r="C220" s="156"/>
      <c r="D220" s="156"/>
      <c r="E220" s="156"/>
      <c r="F220" s="156"/>
      <c r="G220" s="156"/>
      <c r="H220" s="156"/>
      <c r="I220" s="156"/>
      <c r="J220" s="156"/>
      <c r="K220" s="156"/>
      <c r="L220" s="156"/>
      <c r="M220" s="156"/>
      <c r="N220" s="156"/>
    </row>
    <row r="221" spans="1:14">
      <c r="A221" s="156"/>
      <c r="B221" s="156"/>
      <c r="C221" s="156"/>
      <c r="D221" s="156"/>
      <c r="E221" s="156"/>
      <c r="F221" s="156"/>
      <c r="G221" s="156"/>
      <c r="H221" s="156"/>
      <c r="I221" s="156"/>
      <c r="J221" s="156"/>
      <c r="K221" s="156"/>
      <c r="L221" s="156"/>
      <c r="M221" s="156"/>
      <c r="N221" s="156"/>
    </row>
    <row r="222" spans="1:14">
      <c r="A222" s="156"/>
      <c r="B222" s="156"/>
      <c r="C222" s="156"/>
      <c r="D222" s="156"/>
      <c r="E222" s="156"/>
      <c r="F222" s="156"/>
      <c r="G222" s="156"/>
      <c r="H222" s="156"/>
      <c r="I222" s="156"/>
      <c r="J222" s="156"/>
      <c r="K222" s="156"/>
      <c r="L222" s="156"/>
      <c r="M222" s="156"/>
      <c r="N222" s="156"/>
    </row>
    <row r="223" spans="1:14">
      <c r="A223" s="156"/>
      <c r="B223" s="156"/>
      <c r="C223" s="156"/>
      <c r="D223" s="156"/>
      <c r="E223" s="156"/>
      <c r="F223" s="156"/>
      <c r="G223" s="156"/>
      <c r="H223" s="156"/>
      <c r="I223" s="156"/>
      <c r="J223" s="156"/>
      <c r="K223" s="156"/>
      <c r="L223" s="156"/>
      <c r="M223" s="156"/>
      <c r="N223" s="156"/>
    </row>
    <row r="224" spans="1:14">
      <c r="A224" s="156"/>
      <c r="B224" s="156"/>
      <c r="C224" s="156"/>
      <c r="D224" s="156"/>
      <c r="E224" s="156"/>
      <c r="F224" s="156"/>
      <c r="G224" s="156"/>
      <c r="H224" s="156"/>
      <c r="I224" s="156"/>
      <c r="J224" s="156"/>
      <c r="K224" s="156"/>
      <c r="L224" s="156"/>
      <c r="M224" s="156"/>
      <c r="N224" s="156"/>
    </row>
    <row r="225" spans="1:14">
      <c r="A225" s="156"/>
      <c r="B225" s="156"/>
      <c r="C225" s="156"/>
      <c r="D225" s="156"/>
      <c r="E225" s="156"/>
      <c r="F225" s="156"/>
      <c r="G225" s="156"/>
      <c r="H225" s="156"/>
      <c r="I225" s="156"/>
      <c r="J225" s="156"/>
      <c r="K225" s="156"/>
      <c r="L225" s="156"/>
      <c r="M225" s="156"/>
      <c r="N225" s="156"/>
    </row>
    <row r="226" spans="1:14">
      <c r="A226" s="156"/>
      <c r="B226" s="156"/>
      <c r="C226" s="156"/>
      <c r="D226" s="156"/>
      <c r="E226" s="156"/>
      <c r="F226" s="156"/>
      <c r="G226" s="156"/>
      <c r="H226" s="156"/>
      <c r="I226" s="156"/>
      <c r="J226" s="156"/>
      <c r="K226" s="156"/>
      <c r="L226" s="156"/>
      <c r="M226" s="156"/>
      <c r="N226" s="156"/>
    </row>
    <row r="227" spans="1:14">
      <c r="A227" s="156"/>
      <c r="B227" s="156"/>
      <c r="C227" s="156"/>
      <c r="D227" s="156"/>
      <c r="E227" s="156"/>
      <c r="F227" s="156"/>
      <c r="G227" s="156"/>
      <c r="H227" s="156"/>
      <c r="I227" s="156"/>
      <c r="J227" s="156"/>
      <c r="K227" s="156"/>
      <c r="L227" s="156"/>
      <c r="M227" s="156"/>
      <c r="N227" s="156"/>
    </row>
    <row r="228" spans="1:14">
      <c r="A228" s="156"/>
      <c r="B228" s="156"/>
      <c r="C228" s="156"/>
      <c r="D228" s="156"/>
      <c r="E228" s="156"/>
      <c r="F228" s="156"/>
      <c r="G228" s="156"/>
      <c r="H228" s="156"/>
      <c r="I228" s="156"/>
      <c r="J228" s="156"/>
      <c r="K228" s="156"/>
      <c r="L228" s="156"/>
      <c r="M228" s="156"/>
      <c r="N228" s="156"/>
    </row>
    <row r="229" spans="1:14">
      <c r="A229" s="156"/>
      <c r="B229" s="156"/>
      <c r="C229" s="156"/>
      <c r="D229" s="156"/>
      <c r="E229" s="156"/>
      <c r="F229" s="156"/>
      <c r="G229" s="156"/>
      <c r="H229" s="156"/>
      <c r="I229" s="156"/>
      <c r="J229" s="156"/>
      <c r="K229" s="156"/>
      <c r="L229" s="156"/>
      <c r="M229" s="156"/>
      <c r="N229" s="156"/>
    </row>
    <row r="230" spans="1:14">
      <c r="A230" s="156"/>
      <c r="B230" s="156"/>
      <c r="C230" s="156"/>
      <c r="D230" s="156"/>
      <c r="E230" s="156"/>
      <c r="F230" s="156"/>
      <c r="G230" s="156"/>
      <c r="H230" s="156"/>
      <c r="I230" s="156"/>
      <c r="J230" s="156"/>
      <c r="K230" s="156"/>
      <c r="L230" s="156"/>
      <c r="M230" s="156"/>
      <c r="N230" s="156"/>
    </row>
    <row r="231" spans="1:14">
      <c r="A231" s="156"/>
      <c r="B231" s="156"/>
      <c r="C231" s="156"/>
      <c r="D231" s="156"/>
      <c r="E231" s="156"/>
      <c r="F231" s="156"/>
      <c r="G231" s="156"/>
      <c r="H231" s="156"/>
      <c r="I231" s="156"/>
      <c r="J231" s="156"/>
      <c r="K231" s="156"/>
      <c r="L231" s="156"/>
      <c r="M231" s="156"/>
      <c r="N231" s="156"/>
    </row>
    <row r="232" spans="1:14">
      <c r="A232" s="156"/>
      <c r="B232" s="156"/>
      <c r="C232" s="156"/>
      <c r="D232" s="156"/>
      <c r="E232" s="156"/>
      <c r="F232" s="156"/>
      <c r="G232" s="156"/>
      <c r="H232" s="156"/>
      <c r="I232" s="156"/>
      <c r="J232" s="156"/>
      <c r="K232" s="156"/>
      <c r="L232" s="156"/>
      <c r="M232" s="156"/>
      <c r="N232" s="156"/>
    </row>
    <row r="233" spans="1:14">
      <c r="A233" s="156"/>
      <c r="B233" s="156"/>
      <c r="C233" s="156"/>
      <c r="D233" s="156"/>
      <c r="E233" s="156"/>
      <c r="F233" s="156"/>
      <c r="G233" s="156"/>
      <c r="H233" s="156"/>
      <c r="I233" s="156"/>
      <c r="J233" s="156"/>
      <c r="K233" s="156"/>
      <c r="L233" s="156"/>
      <c r="M233" s="156"/>
      <c r="N233" s="156"/>
    </row>
    <row r="234" spans="1:14">
      <c r="A234" s="156"/>
      <c r="B234" s="156"/>
      <c r="C234" s="156"/>
      <c r="D234" s="156"/>
      <c r="E234" s="156"/>
      <c r="F234" s="156"/>
      <c r="G234" s="156"/>
      <c r="H234" s="156"/>
      <c r="I234" s="156"/>
      <c r="J234" s="156"/>
      <c r="K234" s="156"/>
      <c r="L234" s="156"/>
      <c r="M234" s="156"/>
      <c r="N234" s="156"/>
    </row>
    <row r="235" spans="1:14">
      <c r="A235" s="156"/>
      <c r="B235" s="156"/>
      <c r="C235" s="156"/>
      <c r="D235" s="156"/>
      <c r="E235" s="156"/>
      <c r="F235" s="156"/>
      <c r="G235" s="156"/>
      <c r="H235" s="156"/>
      <c r="I235" s="156"/>
      <c r="J235" s="156"/>
      <c r="K235" s="156"/>
      <c r="L235" s="156"/>
      <c r="M235" s="156"/>
      <c r="N235" s="156"/>
    </row>
    <row r="236" spans="1:14">
      <c r="A236" s="156"/>
      <c r="B236" s="156"/>
      <c r="C236" s="156"/>
      <c r="D236" s="156"/>
      <c r="E236" s="156"/>
      <c r="F236" s="156"/>
      <c r="G236" s="156"/>
      <c r="H236" s="156"/>
      <c r="I236" s="156"/>
      <c r="J236" s="156"/>
      <c r="K236" s="156"/>
      <c r="L236" s="156"/>
      <c r="M236" s="156"/>
      <c r="N236" s="156"/>
    </row>
    <row r="237" spans="1:14">
      <c r="A237" s="156"/>
      <c r="B237" s="156"/>
      <c r="C237" s="156"/>
      <c r="D237" s="156"/>
      <c r="E237" s="156"/>
      <c r="F237" s="156"/>
      <c r="G237" s="156"/>
      <c r="H237" s="156"/>
      <c r="I237" s="156"/>
      <c r="J237" s="156"/>
      <c r="K237" s="156"/>
      <c r="L237" s="156"/>
      <c r="M237" s="156"/>
      <c r="N237" s="156"/>
    </row>
    <row r="238" spans="1:14">
      <c r="A238" s="156"/>
      <c r="B238" s="156"/>
      <c r="C238" s="156"/>
      <c r="D238" s="156"/>
      <c r="E238" s="156"/>
      <c r="F238" s="156"/>
      <c r="G238" s="156"/>
      <c r="H238" s="156"/>
      <c r="I238" s="156"/>
      <c r="J238" s="156"/>
      <c r="K238" s="156"/>
      <c r="L238" s="156"/>
      <c r="M238" s="156"/>
      <c r="N238" s="156"/>
    </row>
    <row r="239" spans="1:14">
      <c r="A239" s="156"/>
      <c r="B239" s="156"/>
      <c r="C239" s="156"/>
      <c r="D239" s="156"/>
      <c r="E239" s="156"/>
      <c r="F239" s="156"/>
      <c r="G239" s="156"/>
      <c r="H239" s="156"/>
      <c r="I239" s="156"/>
      <c r="J239" s="156"/>
      <c r="K239" s="156"/>
      <c r="L239" s="156"/>
      <c r="M239" s="156"/>
      <c r="N239" s="156"/>
    </row>
    <row r="240" spans="1:14">
      <c r="A240" s="156"/>
      <c r="B240" s="156"/>
      <c r="C240" s="156"/>
      <c r="D240" s="156"/>
      <c r="E240" s="156"/>
      <c r="F240" s="156"/>
      <c r="G240" s="156"/>
      <c r="H240" s="156"/>
      <c r="I240" s="156"/>
      <c r="J240" s="156"/>
      <c r="K240" s="156"/>
      <c r="L240" s="156"/>
      <c r="M240" s="156"/>
      <c r="N240" s="156"/>
    </row>
    <row r="241" spans="1:14">
      <c r="A241" s="156"/>
      <c r="B241" s="156"/>
      <c r="C241" s="156"/>
      <c r="D241" s="156"/>
      <c r="E241" s="156"/>
      <c r="F241" s="156"/>
      <c r="G241" s="156"/>
      <c r="H241" s="156"/>
      <c r="I241" s="156"/>
      <c r="J241" s="156"/>
      <c r="K241" s="156"/>
      <c r="L241" s="156"/>
      <c r="M241" s="156"/>
      <c r="N241" s="156"/>
    </row>
    <row r="242" spans="1:14">
      <c r="A242" s="156"/>
      <c r="B242" s="156"/>
      <c r="C242" s="156"/>
      <c r="D242" s="156"/>
      <c r="E242" s="156"/>
      <c r="F242" s="156"/>
      <c r="G242" s="156"/>
      <c r="H242" s="156"/>
      <c r="I242" s="156"/>
      <c r="J242" s="156"/>
      <c r="K242" s="156"/>
      <c r="L242" s="156"/>
      <c r="M242" s="156"/>
      <c r="N242" s="156"/>
    </row>
    <row r="243" spans="1:14">
      <c r="A243" s="156"/>
      <c r="B243" s="156"/>
      <c r="C243" s="156"/>
      <c r="D243" s="156"/>
      <c r="E243" s="156"/>
      <c r="F243" s="156"/>
      <c r="G243" s="156"/>
      <c r="H243" s="156"/>
      <c r="I243" s="156"/>
      <c r="J243" s="156"/>
      <c r="K243" s="156"/>
      <c r="L243" s="156"/>
      <c r="M243" s="156"/>
      <c r="N243" s="156"/>
    </row>
    <row r="244" spans="1:14">
      <c r="A244" s="156"/>
      <c r="B244" s="156"/>
      <c r="C244" s="156"/>
      <c r="D244" s="156"/>
      <c r="E244" s="156"/>
      <c r="F244" s="156"/>
      <c r="G244" s="156"/>
      <c r="H244" s="156"/>
      <c r="I244" s="156"/>
      <c r="J244" s="156"/>
      <c r="K244" s="156"/>
      <c r="L244" s="156"/>
      <c r="M244" s="156"/>
      <c r="N244" s="156"/>
    </row>
    <row r="245" spans="1:14">
      <c r="A245" s="156"/>
      <c r="B245" s="156"/>
      <c r="C245" s="156"/>
      <c r="D245" s="156"/>
      <c r="E245" s="156"/>
      <c r="F245" s="156"/>
      <c r="G245" s="156"/>
      <c r="H245" s="156"/>
      <c r="I245" s="156"/>
      <c r="J245" s="156"/>
      <c r="K245" s="156"/>
      <c r="L245" s="156"/>
      <c r="M245" s="156"/>
      <c r="N245" s="156"/>
    </row>
    <row r="246" spans="1:14">
      <c r="A246" s="156"/>
      <c r="B246" s="156"/>
      <c r="C246" s="156"/>
      <c r="D246" s="156"/>
      <c r="E246" s="156"/>
      <c r="F246" s="156"/>
      <c r="G246" s="156"/>
      <c r="H246" s="156"/>
      <c r="I246" s="156"/>
      <c r="J246" s="156"/>
      <c r="K246" s="156"/>
      <c r="L246" s="156"/>
      <c r="M246" s="156"/>
      <c r="N246" s="156"/>
    </row>
    <row r="247" spans="1:14">
      <c r="A247" s="156"/>
      <c r="B247" s="156"/>
      <c r="C247" s="156"/>
      <c r="D247" s="156"/>
      <c r="E247" s="156"/>
      <c r="F247" s="156"/>
      <c r="G247" s="156"/>
      <c r="H247" s="156"/>
      <c r="I247" s="156"/>
      <c r="J247" s="156"/>
      <c r="K247" s="156"/>
      <c r="L247" s="156"/>
      <c r="M247" s="156"/>
      <c r="N247" s="156"/>
    </row>
    <row r="248" spans="1:14">
      <c r="A248" s="156"/>
      <c r="B248" s="156"/>
      <c r="C248" s="156"/>
      <c r="D248" s="156"/>
      <c r="E248" s="156"/>
      <c r="F248" s="156"/>
      <c r="G248" s="156"/>
      <c r="H248" s="156"/>
      <c r="I248" s="156"/>
      <c r="J248" s="156"/>
      <c r="K248" s="156"/>
      <c r="L248" s="156"/>
      <c r="M248" s="156"/>
      <c r="N248" s="156"/>
    </row>
    <row r="249" spans="1:14">
      <c r="A249" s="156"/>
      <c r="B249" s="156"/>
      <c r="C249" s="156"/>
      <c r="D249" s="156"/>
      <c r="E249" s="156"/>
      <c r="F249" s="156"/>
      <c r="G249" s="156"/>
      <c r="H249" s="156"/>
      <c r="I249" s="156"/>
      <c r="J249" s="156"/>
      <c r="K249" s="156"/>
      <c r="L249" s="156"/>
      <c r="M249" s="156"/>
      <c r="N249" s="156"/>
    </row>
    <row r="250" spans="1:14">
      <c r="A250" s="156"/>
      <c r="B250" s="156"/>
      <c r="C250" s="156"/>
      <c r="D250" s="156"/>
      <c r="E250" s="156"/>
      <c r="F250" s="156"/>
      <c r="G250" s="156"/>
      <c r="H250" s="156"/>
      <c r="I250" s="156"/>
      <c r="J250" s="156"/>
      <c r="K250" s="156"/>
      <c r="L250" s="156"/>
      <c r="M250" s="156"/>
      <c r="N250" s="156"/>
    </row>
    <row r="251" spans="1:14">
      <c r="A251" s="156"/>
      <c r="B251" s="156"/>
      <c r="C251" s="156"/>
      <c r="D251" s="156"/>
      <c r="E251" s="156"/>
      <c r="F251" s="156"/>
      <c r="G251" s="156"/>
      <c r="H251" s="156"/>
      <c r="I251" s="156"/>
      <c r="J251" s="156"/>
      <c r="K251" s="156"/>
      <c r="L251" s="156"/>
      <c r="M251" s="156"/>
      <c r="N251" s="156"/>
    </row>
    <row r="252" spans="1:14">
      <c r="A252" s="156"/>
      <c r="B252" s="156"/>
      <c r="C252" s="156"/>
      <c r="D252" s="156"/>
      <c r="E252" s="156"/>
      <c r="F252" s="156"/>
      <c r="G252" s="156"/>
      <c r="H252" s="156"/>
      <c r="I252" s="156"/>
      <c r="J252" s="156"/>
      <c r="K252" s="156"/>
      <c r="L252" s="156"/>
      <c r="M252" s="156"/>
      <c r="N252" s="156"/>
    </row>
    <row r="253" spans="1:14">
      <c r="A253" s="156"/>
      <c r="B253" s="156"/>
      <c r="C253" s="156"/>
      <c r="D253" s="156"/>
      <c r="E253" s="156"/>
      <c r="F253" s="156"/>
      <c r="G253" s="156"/>
      <c r="H253" s="156"/>
      <c r="I253" s="156"/>
      <c r="J253" s="156"/>
      <c r="K253" s="156"/>
      <c r="L253" s="156"/>
      <c r="M253" s="156"/>
      <c r="N253" s="156"/>
    </row>
    <row r="254" spans="1:14">
      <c r="A254" s="156"/>
      <c r="B254" s="156"/>
      <c r="C254" s="156"/>
      <c r="D254" s="156"/>
      <c r="E254" s="156"/>
      <c r="F254" s="156"/>
      <c r="G254" s="156"/>
      <c r="H254" s="156"/>
      <c r="I254" s="156"/>
      <c r="J254" s="156"/>
      <c r="K254" s="156"/>
      <c r="L254" s="156"/>
      <c r="M254" s="156"/>
      <c r="N254" s="156"/>
    </row>
    <row r="255" spans="1:14">
      <c r="A255" s="156"/>
      <c r="B255" s="156"/>
      <c r="C255" s="156"/>
      <c r="D255" s="156"/>
      <c r="E255" s="156"/>
      <c r="F255" s="156"/>
      <c r="G255" s="156"/>
      <c r="H255" s="156"/>
      <c r="I255" s="156"/>
      <c r="J255" s="156"/>
      <c r="K255" s="156"/>
      <c r="L255" s="156"/>
      <c r="M255" s="156"/>
      <c r="N255" s="156"/>
    </row>
    <row r="256" spans="1:14">
      <c r="A256" s="156"/>
      <c r="B256" s="156"/>
      <c r="C256" s="156"/>
      <c r="D256" s="156"/>
      <c r="E256" s="156"/>
      <c r="F256" s="156"/>
      <c r="G256" s="156"/>
      <c r="H256" s="156"/>
      <c r="I256" s="156"/>
      <c r="J256" s="156"/>
      <c r="K256" s="156"/>
      <c r="L256" s="156"/>
      <c r="M256" s="156"/>
      <c r="N256" s="156"/>
    </row>
    <row r="257" spans="1:14">
      <c r="A257" s="156"/>
      <c r="B257" s="156"/>
      <c r="C257" s="156"/>
      <c r="D257" s="156"/>
      <c r="E257" s="156"/>
      <c r="F257" s="156"/>
      <c r="G257" s="156"/>
      <c r="H257" s="156"/>
      <c r="I257" s="156"/>
      <c r="J257" s="156"/>
      <c r="K257" s="156"/>
      <c r="L257" s="156"/>
      <c r="M257" s="156"/>
      <c r="N257" s="156"/>
    </row>
    <row r="258" spans="1:14">
      <c r="A258" s="156"/>
      <c r="B258" s="156"/>
      <c r="C258" s="156"/>
      <c r="D258" s="156"/>
      <c r="E258" s="156"/>
      <c r="F258" s="156"/>
      <c r="G258" s="156"/>
      <c r="H258" s="156"/>
      <c r="I258" s="156"/>
      <c r="J258" s="156"/>
      <c r="K258" s="156"/>
      <c r="L258" s="156"/>
      <c r="M258" s="156"/>
      <c r="N258" s="156"/>
    </row>
    <row r="259" spans="1:14">
      <c r="A259" s="156"/>
      <c r="B259" s="156"/>
      <c r="C259" s="156"/>
      <c r="D259" s="156"/>
      <c r="E259" s="156"/>
      <c r="F259" s="156"/>
      <c r="G259" s="156"/>
      <c r="H259" s="156"/>
      <c r="I259" s="156"/>
      <c r="J259" s="156"/>
      <c r="K259" s="156"/>
      <c r="L259" s="156"/>
      <c r="M259" s="156"/>
      <c r="N259" s="156"/>
    </row>
    <row r="260" spans="1:14">
      <c r="A260" s="156"/>
      <c r="B260" s="156"/>
      <c r="C260" s="156"/>
      <c r="D260" s="156"/>
      <c r="E260" s="156"/>
      <c r="F260" s="156"/>
      <c r="G260" s="156"/>
      <c r="H260" s="156"/>
      <c r="I260" s="156"/>
      <c r="J260" s="156"/>
      <c r="K260" s="156"/>
      <c r="L260" s="156"/>
      <c r="M260" s="156"/>
      <c r="N260" s="156"/>
    </row>
    <row r="261" spans="1:14">
      <c r="A261" s="156"/>
      <c r="B261" s="156"/>
      <c r="C261" s="156"/>
      <c r="D261" s="156"/>
      <c r="E261" s="156"/>
      <c r="F261" s="156"/>
      <c r="G261" s="156"/>
      <c r="H261" s="156"/>
      <c r="I261" s="156"/>
      <c r="J261" s="156"/>
      <c r="K261" s="156"/>
      <c r="L261" s="156"/>
      <c r="M261" s="156"/>
      <c r="N261" s="156"/>
    </row>
    <row r="262" spans="1:14">
      <c r="A262" s="156"/>
      <c r="B262" s="156"/>
      <c r="C262" s="156"/>
      <c r="D262" s="156"/>
      <c r="E262" s="156"/>
      <c r="F262" s="156"/>
      <c r="G262" s="156"/>
      <c r="H262" s="156"/>
      <c r="I262" s="156"/>
      <c r="J262" s="156"/>
      <c r="K262" s="156"/>
      <c r="L262" s="156"/>
      <c r="M262" s="156"/>
      <c r="N262" s="156"/>
    </row>
    <row r="263" spans="1:14">
      <c r="A263" s="156"/>
      <c r="B263" s="156"/>
      <c r="C263" s="156"/>
      <c r="D263" s="156"/>
      <c r="E263" s="156"/>
      <c r="F263" s="156"/>
      <c r="G263" s="156"/>
      <c r="H263" s="156"/>
      <c r="I263" s="156"/>
      <c r="J263" s="156"/>
      <c r="K263" s="156"/>
      <c r="L263" s="156"/>
      <c r="M263" s="156"/>
      <c r="N263" s="156"/>
    </row>
    <row r="264" spans="1:14">
      <c r="A264" s="156"/>
      <c r="B264" s="156"/>
      <c r="C264" s="156"/>
      <c r="D264" s="156"/>
      <c r="E264" s="156"/>
      <c r="F264" s="156"/>
      <c r="G264" s="156"/>
      <c r="H264" s="156"/>
      <c r="I264" s="156"/>
      <c r="J264" s="156"/>
      <c r="K264" s="156"/>
      <c r="L264" s="156"/>
      <c r="M264" s="156"/>
      <c r="N264" s="156"/>
    </row>
    <row r="265" spans="1:14">
      <c r="A265" s="156"/>
      <c r="B265" s="156"/>
      <c r="C265" s="156"/>
      <c r="D265" s="156"/>
      <c r="E265" s="156"/>
      <c r="F265" s="156"/>
      <c r="G265" s="156"/>
      <c r="H265" s="156"/>
      <c r="I265" s="156"/>
      <c r="J265" s="156"/>
      <c r="K265" s="156"/>
      <c r="L265" s="156"/>
      <c r="M265" s="156"/>
      <c r="N265" s="156"/>
    </row>
    <row r="266" spans="1:14">
      <c r="A266" s="156"/>
      <c r="B266" s="156"/>
      <c r="C266" s="156"/>
      <c r="D266" s="156"/>
      <c r="E266" s="156"/>
      <c r="F266" s="156"/>
      <c r="G266" s="156"/>
      <c r="H266" s="156"/>
      <c r="I266" s="156"/>
      <c r="J266" s="156"/>
      <c r="K266" s="156"/>
      <c r="L266" s="156"/>
      <c r="M266" s="156"/>
      <c r="N266" s="156"/>
    </row>
    <row r="267" spans="1:14">
      <c r="A267" s="156"/>
      <c r="B267" s="156"/>
      <c r="C267" s="156"/>
      <c r="D267" s="156"/>
      <c r="E267" s="156"/>
      <c r="F267" s="156"/>
      <c r="G267" s="156"/>
      <c r="H267" s="156"/>
      <c r="I267" s="156"/>
      <c r="J267" s="156"/>
      <c r="K267" s="156"/>
      <c r="L267" s="156"/>
      <c r="M267" s="156"/>
      <c r="N267" s="156"/>
    </row>
    <row r="268" spans="1:14">
      <c r="A268" s="156"/>
      <c r="B268" s="156"/>
      <c r="C268" s="156"/>
      <c r="D268" s="156"/>
      <c r="E268" s="156"/>
      <c r="F268" s="156"/>
      <c r="G268" s="156"/>
      <c r="H268" s="156"/>
      <c r="I268" s="156"/>
      <c r="J268" s="156"/>
      <c r="K268" s="156"/>
      <c r="L268" s="156"/>
      <c r="M268" s="156"/>
      <c r="N268" s="156"/>
    </row>
    <row r="269" spans="1:14">
      <c r="A269" s="156"/>
      <c r="B269" s="156"/>
      <c r="C269" s="156"/>
      <c r="D269" s="156"/>
      <c r="E269" s="156"/>
      <c r="F269" s="156"/>
      <c r="G269" s="156"/>
      <c r="H269" s="156"/>
      <c r="I269" s="156"/>
      <c r="J269" s="156"/>
      <c r="K269" s="156"/>
      <c r="L269" s="156"/>
      <c r="M269" s="156"/>
      <c r="N269" s="156"/>
    </row>
    <row r="270" spans="1:14">
      <c r="A270" s="156"/>
      <c r="B270" s="156"/>
      <c r="C270" s="156"/>
      <c r="D270" s="156"/>
      <c r="E270" s="156"/>
      <c r="F270" s="156"/>
      <c r="G270" s="156"/>
      <c r="H270" s="156"/>
      <c r="I270" s="156"/>
      <c r="J270" s="156"/>
      <c r="K270" s="156"/>
      <c r="L270" s="156"/>
      <c r="M270" s="156"/>
      <c r="N270" s="156"/>
    </row>
    <row r="271" spans="1:14">
      <c r="A271" s="156"/>
      <c r="B271" s="156"/>
      <c r="C271" s="156"/>
      <c r="D271" s="156"/>
      <c r="E271" s="156"/>
      <c r="F271" s="156"/>
      <c r="G271" s="156"/>
      <c r="H271" s="156"/>
      <c r="I271" s="156"/>
      <c r="J271" s="156"/>
      <c r="K271" s="156"/>
      <c r="L271" s="156"/>
      <c r="M271" s="156"/>
      <c r="N271" s="156"/>
    </row>
    <row r="272" spans="1:14">
      <c r="A272" s="156"/>
      <c r="B272" s="156"/>
      <c r="C272" s="156"/>
      <c r="D272" s="156"/>
      <c r="E272" s="156"/>
      <c r="F272" s="156"/>
      <c r="G272" s="156"/>
      <c r="H272" s="156"/>
      <c r="I272" s="156"/>
      <c r="J272" s="156"/>
      <c r="K272" s="156"/>
      <c r="L272" s="156"/>
      <c r="M272" s="156"/>
      <c r="N272" s="156"/>
    </row>
    <row r="273" spans="1:14">
      <c r="A273" s="156"/>
      <c r="B273" s="156"/>
      <c r="C273" s="156"/>
      <c r="D273" s="156"/>
      <c r="E273" s="156"/>
      <c r="F273" s="156"/>
      <c r="G273" s="156"/>
      <c r="H273" s="156"/>
      <c r="I273" s="156"/>
      <c r="J273" s="156"/>
      <c r="K273" s="156"/>
      <c r="L273" s="156"/>
      <c r="M273" s="156"/>
      <c r="N273" s="156"/>
    </row>
    <row r="274" spans="1:14">
      <c r="A274" s="156"/>
      <c r="B274" s="156"/>
      <c r="C274" s="156"/>
      <c r="D274" s="156"/>
      <c r="E274" s="156"/>
      <c r="F274" s="156"/>
      <c r="G274" s="156"/>
      <c r="H274" s="156"/>
      <c r="I274" s="156"/>
      <c r="J274" s="156"/>
      <c r="K274" s="156"/>
      <c r="L274" s="156"/>
      <c r="M274" s="156"/>
      <c r="N274" s="156"/>
    </row>
    <row r="275" spans="1:14">
      <c r="A275" s="156"/>
      <c r="B275" s="156"/>
      <c r="C275" s="156"/>
      <c r="D275" s="156"/>
      <c r="E275" s="156"/>
      <c r="F275" s="156"/>
      <c r="G275" s="156"/>
      <c r="H275" s="156"/>
      <c r="I275" s="156"/>
      <c r="J275" s="156"/>
      <c r="K275" s="156"/>
      <c r="L275" s="156"/>
      <c r="M275" s="156"/>
      <c r="N275" s="156"/>
    </row>
    <row r="276" spans="1:14">
      <c r="A276" s="156"/>
      <c r="B276" s="156"/>
      <c r="C276" s="156"/>
      <c r="D276" s="156"/>
      <c r="E276" s="156"/>
      <c r="F276" s="156"/>
      <c r="G276" s="156"/>
      <c r="H276" s="156"/>
      <c r="I276" s="156"/>
      <c r="J276" s="156"/>
      <c r="K276" s="156"/>
      <c r="L276" s="156"/>
      <c r="M276" s="156"/>
      <c r="N276" s="156"/>
    </row>
    <row r="277" spans="1:14">
      <c r="A277" s="156"/>
      <c r="B277" s="156"/>
      <c r="C277" s="156"/>
      <c r="D277" s="156"/>
      <c r="E277" s="156"/>
      <c r="F277" s="156"/>
      <c r="G277" s="156"/>
      <c r="H277" s="156"/>
      <c r="I277" s="156"/>
      <c r="J277" s="156"/>
      <c r="K277" s="156"/>
      <c r="L277" s="156"/>
      <c r="M277" s="156"/>
      <c r="N277" s="156"/>
    </row>
    <row r="278" spans="1:14">
      <c r="A278" s="156"/>
      <c r="B278" s="156"/>
      <c r="C278" s="156"/>
      <c r="D278" s="156"/>
      <c r="E278" s="156"/>
      <c r="F278" s="156"/>
      <c r="G278" s="156"/>
      <c r="H278" s="156"/>
      <c r="I278" s="156"/>
      <c r="J278" s="156"/>
      <c r="K278" s="156"/>
      <c r="L278" s="156"/>
      <c r="M278" s="156"/>
      <c r="N278" s="156"/>
    </row>
    <row r="279" spans="1:14">
      <c r="A279" s="156"/>
      <c r="B279" s="156"/>
      <c r="C279" s="156"/>
      <c r="D279" s="156"/>
      <c r="E279" s="156"/>
      <c r="F279" s="156"/>
      <c r="G279" s="156"/>
      <c r="H279" s="156"/>
      <c r="I279" s="156"/>
      <c r="J279" s="156"/>
      <c r="K279" s="156"/>
      <c r="L279" s="156"/>
      <c r="M279" s="156"/>
      <c r="N279" s="156"/>
    </row>
    <row r="280" spans="1:14">
      <c r="A280" s="156"/>
      <c r="B280" s="156"/>
      <c r="C280" s="156"/>
      <c r="D280" s="156"/>
      <c r="E280" s="156"/>
      <c r="F280" s="156"/>
      <c r="G280" s="156"/>
      <c r="H280" s="156"/>
      <c r="I280" s="156"/>
      <c r="J280" s="156"/>
      <c r="K280" s="156"/>
      <c r="L280" s="156"/>
      <c r="M280" s="156"/>
      <c r="N280" s="156"/>
    </row>
    <row r="281" spans="1:14">
      <c r="A281" s="156"/>
      <c r="B281" s="156"/>
      <c r="C281" s="156"/>
      <c r="D281" s="156"/>
      <c r="E281" s="156"/>
      <c r="F281" s="156"/>
      <c r="G281" s="156"/>
      <c r="H281" s="156"/>
      <c r="I281" s="156"/>
      <c r="J281" s="156"/>
      <c r="K281" s="156"/>
      <c r="L281" s="156"/>
      <c r="M281" s="156"/>
      <c r="N281" s="156"/>
    </row>
    <row r="282" spans="1:14">
      <c r="A282" s="156"/>
      <c r="B282" s="156"/>
      <c r="C282" s="156"/>
      <c r="D282" s="156"/>
      <c r="E282" s="156"/>
      <c r="F282" s="156"/>
      <c r="G282" s="156"/>
      <c r="H282" s="156"/>
      <c r="I282" s="156"/>
      <c r="J282" s="156"/>
      <c r="K282" s="156"/>
      <c r="L282" s="156"/>
      <c r="M282" s="156"/>
      <c r="N282" s="156"/>
    </row>
    <row r="283" spans="1:14">
      <c r="A283" s="156"/>
      <c r="B283" s="156"/>
      <c r="C283" s="156"/>
      <c r="D283" s="156"/>
      <c r="E283" s="156"/>
      <c r="F283" s="156"/>
      <c r="G283" s="156"/>
      <c r="H283" s="156"/>
      <c r="I283" s="156"/>
      <c r="J283" s="156"/>
      <c r="K283" s="156"/>
      <c r="L283" s="156"/>
      <c r="M283" s="156"/>
      <c r="N283" s="156"/>
    </row>
    <row r="284" spans="1:14">
      <c r="A284" s="156"/>
      <c r="B284" s="156"/>
      <c r="C284" s="156"/>
      <c r="D284" s="156"/>
      <c r="E284" s="156"/>
      <c r="F284" s="156"/>
      <c r="G284" s="156"/>
      <c r="H284" s="156"/>
      <c r="I284" s="156"/>
      <c r="J284" s="156"/>
      <c r="K284" s="156"/>
      <c r="L284" s="156"/>
      <c r="M284" s="156"/>
      <c r="N284" s="156"/>
    </row>
    <row r="285" spans="1:14">
      <c r="A285" s="156"/>
      <c r="B285" s="156"/>
      <c r="C285" s="156"/>
      <c r="D285" s="156"/>
      <c r="E285" s="156"/>
      <c r="F285" s="156"/>
      <c r="G285" s="156"/>
      <c r="H285" s="156"/>
      <c r="I285" s="156"/>
      <c r="J285" s="156"/>
      <c r="K285" s="156"/>
      <c r="L285" s="156"/>
      <c r="M285" s="156"/>
      <c r="N285" s="156"/>
    </row>
    <row r="286" spans="1:14">
      <c r="A286" s="156"/>
      <c r="B286" s="156"/>
      <c r="C286" s="156"/>
      <c r="D286" s="156"/>
      <c r="E286" s="156"/>
      <c r="F286" s="156"/>
      <c r="G286" s="156"/>
      <c r="H286" s="156"/>
      <c r="I286" s="156"/>
      <c r="J286" s="156"/>
      <c r="K286" s="156"/>
      <c r="L286" s="156"/>
      <c r="M286" s="156"/>
      <c r="N286" s="156"/>
    </row>
    <row r="287" spans="1:14">
      <c r="A287" s="156"/>
      <c r="B287" s="156"/>
      <c r="C287" s="156"/>
      <c r="D287" s="156"/>
      <c r="E287" s="156"/>
      <c r="F287" s="156"/>
      <c r="G287" s="156"/>
      <c r="H287" s="156"/>
      <c r="I287" s="156"/>
      <c r="J287" s="156"/>
      <c r="K287" s="156"/>
      <c r="L287" s="156"/>
      <c r="M287" s="156"/>
      <c r="N287" s="156"/>
    </row>
    <row r="288" spans="1:14">
      <c r="A288" s="156"/>
      <c r="B288" s="156"/>
      <c r="C288" s="156"/>
      <c r="D288" s="156"/>
      <c r="E288" s="156"/>
      <c r="F288" s="156"/>
      <c r="G288" s="156"/>
      <c r="H288" s="156"/>
      <c r="I288" s="156"/>
      <c r="J288" s="156"/>
      <c r="K288" s="156"/>
      <c r="L288" s="156"/>
      <c r="M288" s="156"/>
      <c r="N288" s="156"/>
    </row>
    <row r="289" spans="1:14">
      <c r="A289" s="156"/>
      <c r="B289" s="156"/>
      <c r="C289" s="156"/>
      <c r="D289" s="156"/>
      <c r="E289" s="156"/>
      <c r="F289" s="156"/>
      <c r="G289" s="156"/>
      <c r="H289" s="156"/>
      <c r="I289" s="156"/>
      <c r="J289" s="156"/>
      <c r="K289" s="156"/>
      <c r="L289" s="156"/>
      <c r="M289" s="156"/>
      <c r="N289" s="156"/>
    </row>
    <row r="290" spans="1:14">
      <c r="A290" s="156"/>
      <c r="B290" s="156"/>
      <c r="C290" s="156"/>
      <c r="D290" s="156"/>
      <c r="E290" s="156"/>
      <c r="F290" s="156"/>
      <c r="G290" s="156"/>
      <c r="H290" s="156"/>
      <c r="I290" s="156"/>
      <c r="J290" s="156"/>
      <c r="K290" s="156"/>
      <c r="L290" s="156"/>
      <c r="M290" s="156"/>
      <c r="N290" s="156"/>
    </row>
    <row r="291" spans="1:14">
      <c r="A291" s="156"/>
      <c r="B291" s="156"/>
      <c r="C291" s="156"/>
      <c r="D291" s="156"/>
      <c r="E291" s="156"/>
      <c r="F291" s="156"/>
      <c r="G291" s="156"/>
      <c r="H291" s="156"/>
      <c r="I291" s="156"/>
      <c r="J291" s="156"/>
      <c r="K291" s="156"/>
      <c r="L291" s="156"/>
      <c r="M291" s="156"/>
      <c r="N291" s="156"/>
    </row>
    <row r="292" spans="1:14">
      <c r="A292" s="156"/>
      <c r="B292" s="156"/>
      <c r="C292" s="156"/>
      <c r="D292" s="156"/>
      <c r="E292" s="156"/>
      <c r="F292" s="156"/>
      <c r="G292" s="156"/>
      <c r="H292" s="156"/>
      <c r="I292" s="156"/>
      <c r="J292" s="156"/>
      <c r="K292" s="156"/>
      <c r="L292" s="156"/>
      <c r="M292" s="156"/>
      <c r="N292" s="156"/>
    </row>
    <row r="293" spans="1:14">
      <c r="A293" s="156"/>
      <c r="B293" s="156"/>
      <c r="C293" s="156"/>
      <c r="D293" s="156"/>
      <c r="E293" s="156"/>
      <c r="F293" s="156"/>
      <c r="G293" s="156"/>
      <c r="H293" s="156"/>
      <c r="I293" s="156"/>
      <c r="J293" s="156"/>
      <c r="K293" s="156"/>
      <c r="L293" s="156"/>
      <c r="M293" s="156"/>
      <c r="N293" s="156"/>
    </row>
    <row r="294" spans="1:14">
      <c r="A294" s="156"/>
      <c r="B294" s="156"/>
      <c r="C294" s="156"/>
      <c r="D294" s="156"/>
      <c r="E294" s="156"/>
      <c r="F294" s="156"/>
      <c r="G294" s="156"/>
      <c r="H294" s="156"/>
      <c r="I294" s="156"/>
      <c r="J294" s="156"/>
      <c r="K294" s="156"/>
      <c r="L294" s="156"/>
      <c r="M294" s="156"/>
      <c r="N294" s="156"/>
    </row>
    <row r="295" spans="1:14">
      <c r="A295" s="156"/>
      <c r="B295" s="156"/>
      <c r="C295" s="156"/>
      <c r="D295" s="156"/>
      <c r="E295" s="156"/>
      <c r="F295" s="156"/>
      <c r="G295" s="156"/>
      <c r="H295" s="156"/>
      <c r="I295" s="156"/>
      <c r="J295" s="156"/>
      <c r="K295" s="156"/>
      <c r="L295" s="156"/>
      <c r="M295" s="156"/>
      <c r="N295" s="156"/>
    </row>
    <row r="296" spans="1:14">
      <c r="A296" s="156"/>
      <c r="B296" s="156"/>
      <c r="C296" s="156"/>
      <c r="D296" s="156"/>
      <c r="E296" s="156"/>
      <c r="F296" s="156"/>
      <c r="G296" s="156"/>
      <c r="H296" s="156"/>
      <c r="I296" s="156"/>
      <c r="J296" s="156"/>
      <c r="K296" s="156"/>
      <c r="L296" s="156"/>
      <c r="M296" s="156"/>
      <c r="N296" s="156"/>
    </row>
    <row r="297" spans="1:14">
      <c r="A297" s="156"/>
      <c r="B297" s="156"/>
      <c r="C297" s="156"/>
      <c r="D297" s="156"/>
      <c r="E297" s="156"/>
      <c r="F297" s="156"/>
      <c r="G297" s="156"/>
      <c r="H297" s="156"/>
      <c r="I297" s="156"/>
      <c r="J297" s="156"/>
      <c r="K297" s="156"/>
      <c r="L297" s="156"/>
      <c r="M297" s="156"/>
      <c r="N297" s="156"/>
    </row>
    <row r="298" spans="1:14">
      <c r="A298" s="156"/>
      <c r="B298" s="156"/>
      <c r="C298" s="156"/>
      <c r="D298" s="156"/>
      <c r="E298" s="156"/>
      <c r="F298" s="156"/>
      <c r="G298" s="156"/>
      <c r="H298" s="156"/>
      <c r="I298" s="156"/>
      <c r="J298" s="156"/>
      <c r="K298" s="156"/>
      <c r="L298" s="156"/>
      <c r="M298" s="156"/>
      <c r="N298" s="156"/>
    </row>
    <row r="299" spans="1:14">
      <c r="A299" s="156"/>
      <c r="B299" s="156"/>
      <c r="C299" s="156"/>
      <c r="D299" s="156"/>
      <c r="E299" s="156"/>
      <c r="F299" s="156"/>
      <c r="G299" s="156"/>
      <c r="H299" s="156"/>
      <c r="I299" s="156"/>
      <c r="J299" s="156"/>
      <c r="K299" s="156"/>
      <c r="L299" s="156"/>
      <c r="M299" s="156"/>
      <c r="N299" s="156"/>
    </row>
    <row r="300" spans="1:14">
      <c r="A300" s="156"/>
      <c r="B300" s="156"/>
      <c r="C300" s="156"/>
      <c r="D300" s="156"/>
      <c r="E300" s="156"/>
      <c r="F300" s="156"/>
      <c r="G300" s="156"/>
      <c r="H300" s="156"/>
      <c r="I300" s="156"/>
      <c r="J300" s="156"/>
      <c r="K300" s="156"/>
      <c r="L300" s="156"/>
      <c r="M300" s="156"/>
      <c r="N300" s="156"/>
    </row>
    <row r="301" spans="1:14">
      <c r="A301" s="156"/>
      <c r="B301" s="156"/>
      <c r="C301" s="156"/>
      <c r="D301" s="156"/>
      <c r="E301" s="156"/>
      <c r="F301" s="156"/>
      <c r="G301" s="156"/>
      <c r="H301" s="156"/>
      <c r="I301" s="156"/>
      <c r="J301" s="156"/>
      <c r="K301" s="156"/>
      <c r="L301" s="156"/>
      <c r="M301" s="156"/>
      <c r="N301" s="156"/>
    </row>
    <row r="302" spans="1:14">
      <c r="A302" s="156"/>
      <c r="B302" s="156"/>
      <c r="C302" s="156"/>
      <c r="D302" s="156"/>
      <c r="E302" s="156"/>
      <c r="F302" s="156"/>
      <c r="G302" s="156"/>
      <c r="H302" s="156"/>
      <c r="I302" s="156"/>
      <c r="J302" s="156"/>
      <c r="K302" s="156"/>
      <c r="L302" s="156"/>
      <c r="M302" s="156"/>
      <c r="N302" s="156"/>
    </row>
    <row r="303" spans="1:14">
      <c r="A303" s="156"/>
      <c r="B303" s="156"/>
      <c r="C303" s="156"/>
      <c r="D303" s="156"/>
      <c r="E303" s="156"/>
      <c r="F303" s="156"/>
      <c r="G303" s="156"/>
      <c r="H303" s="156"/>
      <c r="I303" s="156"/>
      <c r="J303" s="156"/>
      <c r="K303" s="156"/>
      <c r="L303" s="156"/>
      <c r="M303" s="156"/>
      <c r="N303" s="156"/>
    </row>
    <row r="304" spans="1:14">
      <c r="A304" s="156"/>
      <c r="B304" s="156"/>
      <c r="C304" s="156"/>
      <c r="D304" s="156"/>
      <c r="E304" s="156"/>
      <c r="F304" s="156"/>
      <c r="G304" s="156"/>
      <c r="H304" s="156"/>
      <c r="I304" s="156"/>
      <c r="J304" s="156"/>
      <c r="K304" s="156"/>
      <c r="L304" s="156"/>
      <c r="M304" s="156"/>
      <c r="N304" s="156"/>
    </row>
    <row r="305" spans="1:14">
      <c r="A305" s="156"/>
      <c r="B305" s="156"/>
      <c r="C305" s="156"/>
      <c r="D305" s="156"/>
      <c r="E305" s="156"/>
      <c r="F305" s="156"/>
      <c r="G305" s="156"/>
      <c r="H305" s="156"/>
      <c r="I305" s="156"/>
      <c r="J305" s="156"/>
      <c r="K305" s="156"/>
      <c r="L305" s="156"/>
      <c r="M305" s="156"/>
      <c r="N305" s="156"/>
    </row>
    <row r="306" spans="1:14">
      <c r="A306" s="156"/>
      <c r="B306" s="156"/>
      <c r="C306" s="156"/>
      <c r="D306" s="156"/>
      <c r="E306" s="156"/>
      <c r="F306" s="156"/>
      <c r="G306" s="156"/>
      <c r="H306" s="156"/>
      <c r="I306" s="156"/>
      <c r="J306" s="156"/>
      <c r="K306" s="156"/>
      <c r="L306" s="156"/>
      <c r="M306" s="156"/>
      <c r="N306" s="156"/>
    </row>
    <row r="307" spans="1:14">
      <c r="A307" s="156"/>
      <c r="B307" s="156"/>
      <c r="C307" s="156"/>
      <c r="D307" s="156"/>
      <c r="E307" s="156"/>
      <c r="F307" s="156"/>
      <c r="G307" s="156"/>
      <c r="H307" s="156"/>
      <c r="I307" s="156"/>
      <c r="J307" s="156"/>
      <c r="K307" s="156"/>
      <c r="L307" s="156"/>
      <c r="M307" s="156"/>
      <c r="N307" s="156"/>
    </row>
    <row r="308" spans="1:14">
      <c r="A308" s="156"/>
      <c r="B308" s="156"/>
      <c r="C308" s="156"/>
      <c r="D308" s="156"/>
      <c r="E308" s="156"/>
      <c r="F308" s="156"/>
      <c r="G308" s="156"/>
      <c r="H308" s="156"/>
      <c r="I308" s="156"/>
      <c r="J308" s="156"/>
      <c r="K308" s="156"/>
      <c r="L308" s="156"/>
      <c r="M308" s="156"/>
      <c r="N308" s="156"/>
    </row>
    <row r="309" spans="1:14">
      <c r="A309" s="156"/>
      <c r="B309" s="156"/>
      <c r="C309" s="156"/>
      <c r="D309" s="156"/>
      <c r="E309" s="156"/>
      <c r="F309" s="156"/>
      <c r="G309" s="156"/>
      <c r="H309" s="156"/>
      <c r="I309" s="156"/>
      <c r="J309" s="156"/>
      <c r="K309" s="156"/>
      <c r="L309" s="156"/>
      <c r="M309" s="156"/>
      <c r="N309" s="156"/>
    </row>
    <row r="310" spans="1:14">
      <c r="A310" s="156"/>
      <c r="B310" s="156"/>
      <c r="C310" s="156"/>
      <c r="D310" s="156"/>
      <c r="E310" s="156"/>
      <c r="F310" s="156"/>
      <c r="G310" s="156"/>
      <c r="H310" s="156"/>
      <c r="I310" s="156"/>
      <c r="J310" s="156"/>
      <c r="K310" s="156"/>
      <c r="L310" s="156"/>
      <c r="M310" s="156"/>
      <c r="N310" s="156"/>
    </row>
    <row r="311" spans="1:14">
      <c r="A311" s="156"/>
      <c r="B311" s="156"/>
      <c r="C311" s="156"/>
      <c r="D311" s="156"/>
      <c r="E311" s="156"/>
      <c r="F311" s="156"/>
      <c r="G311" s="156"/>
      <c r="H311" s="156"/>
      <c r="I311" s="156"/>
      <c r="J311" s="156"/>
      <c r="K311" s="156"/>
      <c r="L311" s="156"/>
      <c r="M311" s="156"/>
      <c r="N311" s="156"/>
    </row>
    <row r="312" spans="1:14">
      <c r="A312" s="156"/>
      <c r="B312" s="156"/>
      <c r="C312" s="156"/>
      <c r="D312" s="156"/>
      <c r="E312" s="156"/>
      <c r="F312" s="156"/>
      <c r="G312" s="156"/>
      <c r="H312" s="156"/>
      <c r="I312" s="156"/>
      <c r="J312" s="156"/>
      <c r="K312" s="156"/>
      <c r="L312" s="156"/>
      <c r="M312" s="156"/>
      <c r="N312" s="156"/>
    </row>
    <row r="313" spans="1:14">
      <c r="A313" s="156"/>
      <c r="B313" s="156"/>
      <c r="C313" s="156"/>
      <c r="D313" s="156"/>
      <c r="E313" s="156"/>
      <c r="F313" s="156"/>
      <c r="G313" s="156"/>
      <c r="H313" s="156"/>
      <c r="I313" s="156"/>
      <c r="J313" s="156"/>
      <c r="K313" s="156"/>
      <c r="L313" s="156"/>
      <c r="M313" s="156"/>
      <c r="N313" s="156"/>
    </row>
    <row r="314" spans="1:14">
      <c r="A314" s="156"/>
      <c r="B314" s="156"/>
      <c r="C314" s="156"/>
      <c r="D314" s="156"/>
      <c r="E314" s="156"/>
      <c r="F314" s="156"/>
      <c r="G314" s="156"/>
      <c r="H314" s="156"/>
      <c r="I314" s="156"/>
      <c r="J314" s="156"/>
      <c r="K314" s="156"/>
      <c r="L314" s="156"/>
      <c r="M314" s="156"/>
      <c r="N314" s="156"/>
    </row>
    <row r="315" spans="1:14">
      <c r="A315" s="156"/>
      <c r="B315" s="156"/>
      <c r="C315" s="156"/>
      <c r="D315" s="156"/>
      <c r="E315" s="156"/>
      <c r="F315" s="156"/>
      <c r="G315" s="156"/>
      <c r="H315" s="156"/>
      <c r="I315" s="156"/>
      <c r="J315" s="156"/>
      <c r="K315" s="156"/>
      <c r="L315" s="156"/>
      <c r="M315" s="156"/>
      <c r="N315" s="156"/>
    </row>
    <row r="316" spans="1:14">
      <c r="A316" s="156"/>
      <c r="B316" s="156"/>
      <c r="C316" s="156"/>
      <c r="D316" s="156"/>
      <c r="E316" s="156"/>
      <c r="F316" s="156"/>
      <c r="G316" s="156"/>
      <c r="H316" s="156"/>
      <c r="I316" s="156"/>
      <c r="J316" s="156"/>
      <c r="K316" s="156"/>
      <c r="L316" s="156"/>
      <c r="M316" s="156"/>
      <c r="N316" s="156"/>
    </row>
    <row r="317" spans="1:14">
      <c r="A317" s="156"/>
      <c r="B317" s="156"/>
      <c r="C317" s="156"/>
      <c r="D317" s="156"/>
      <c r="E317" s="156"/>
      <c r="F317" s="156"/>
      <c r="G317" s="156"/>
      <c r="H317" s="156"/>
      <c r="I317" s="156"/>
      <c r="J317" s="156"/>
      <c r="K317" s="156"/>
      <c r="L317" s="156"/>
      <c r="M317" s="156"/>
      <c r="N317" s="156"/>
    </row>
    <row r="318" spans="1:14">
      <c r="A318" s="156"/>
      <c r="B318" s="156"/>
      <c r="C318" s="156"/>
      <c r="D318" s="156"/>
      <c r="E318" s="156"/>
      <c r="F318" s="156"/>
      <c r="G318" s="156"/>
      <c r="H318" s="156"/>
      <c r="I318" s="156"/>
      <c r="J318" s="156"/>
      <c r="K318" s="156"/>
      <c r="L318" s="156"/>
      <c r="M318" s="156"/>
      <c r="N318" s="156"/>
    </row>
    <row r="319" spans="1:14">
      <c r="A319" s="156"/>
      <c r="B319" s="156"/>
      <c r="C319" s="156"/>
      <c r="D319" s="156"/>
      <c r="E319" s="156"/>
      <c r="F319" s="156"/>
      <c r="G319" s="156"/>
      <c r="H319" s="156"/>
      <c r="I319" s="156"/>
      <c r="J319" s="156"/>
      <c r="K319" s="156"/>
      <c r="L319" s="156"/>
      <c r="M319" s="156"/>
      <c r="N319" s="156"/>
    </row>
    <row r="320" spans="1:14">
      <c r="A320" s="156"/>
      <c r="B320" s="156"/>
      <c r="C320" s="156"/>
      <c r="D320" s="156"/>
      <c r="E320" s="156"/>
      <c r="F320" s="156"/>
      <c r="G320" s="156"/>
      <c r="H320" s="156"/>
      <c r="I320" s="156"/>
      <c r="J320" s="156"/>
      <c r="K320" s="156"/>
      <c r="L320" s="156"/>
      <c r="M320" s="156"/>
      <c r="N320" s="156"/>
    </row>
    <row r="321" spans="1:14">
      <c r="A321" s="156"/>
      <c r="B321" s="156"/>
      <c r="C321" s="156"/>
      <c r="D321" s="156"/>
      <c r="E321" s="156"/>
      <c r="F321" s="156"/>
      <c r="G321" s="156"/>
      <c r="H321" s="156"/>
      <c r="I321" s="156"/>
      <c r="J321" s="156"/>
      <c r="K321" s="156"/>
      <c r="L321" s="156"/>
      <c r="M321" s="156"/>
      <c r="N321" s="156"/>
    </row>
    <row r="322" spans="1:14">
      <c r="A322" s="156"/>
      <c r="B322" s="156"/>
      <c r="C322" s="156"/>
      <c r="D322" s="156"/>
      <c r="E322" s="156"/>
      <c r="F322" s="156"/>
      <c r="G322" s="156"/>
      <c r="H322" s="156"/>
      <c r="I322" s="156"/>
      <c r="J322" s="156"/>
      <c r="K322" s="156"/>
      <c r="L322" s="156"/>
      <c r="M322" s="156"/>
      <c r="N322" s="156"/>
    </row>
    <row r="323" spans="1:14">
      <c r="A323" s="156"/>
      <c r="B323" s="156"/>
      <c r="C323" s="156"/>
      <c r="D323" s="156"/>
      <c r="E323" s="156"/>
      <c r="F323" s="156"/>
      <c r="G323" s="156"/>
      <c r="H323" s="156"/>
      <c r="I323" s="156"/>
      <c r="J323" s="156"/>
      <c r="K323" s="156"/>
      <c r="L323" s="156"/>
      <c r="M323" s="156"/>
      <c r="N323" s="156"/>
    </row>
    <row r="324" spans="1:14">
      <c r="A324" s="156"/>
      <c r="B324" s="156"/>
      <c r="C324" s="156"/>
      <c r="D324" s="156"/>
      <c r="E324" s="156"/>
      <c r="F324" s="156"/>
      <c r="G324" s="156"/>
      <c r="H324" s="156"/>
      <c r="I324" s="156"/>
      <c r="J324" s="156"/>
      <c r="K324" s="156"/>
      <c r="L324" s="156"/>
      <c r="M324" s="156"/>
      <c r="N324" s="156"/>
    </row>
    <row r="325" spans="1:14">
      <c r="A325" s="156"/>
      <c r="B325" s="156"/>
      <c r="C325" s="156"/>
      <c r="D325" s="156"/>
      <c r="E325" s="156"/>
      <c r="F325" s="156"/>
      <c r="G325" s="156"/>
      <c r="H325" s="156"/>
      <c r="I325" s="156"/>
      <c r="J325" s="156"/>
      <c r="K325" s="156"/>
      <c r="L325" s="156"/>
      <c r="M325" s="156"/>
      <c r="N325" s="156"/>
    </row>
    <row r="326" spans="1:14">
      <c r="A326" s="156"/>
      <c r="B326" s="156"/>
      <c r="C326" s="156"/>
      <c r="D326" s="156"/>
      <c r="E326" s="156"/>
      <c r="F326" s="156"/>
      <c r="G326" s="156"/>
      <c r="H326" s="156"/>
      <c r="I326" s="156"/>
      <c r="J326" s="156"/>
      <c r="K326" s="156"/>
      <c r="L326" s="156"/>
      <c r="M326" s="156"/>
      <c r="N326" s="156"/>
    </row>
    <row r="327" spans="1:14">
      <c r="A327" s="156"/>
      <c r="B327" s="156"/>
      <c r="C327" s="156"/>
      <c r="D327" s="156"/>
      <c r="E327" s="156"/>
      <c r="F327" s="156"/>
      <c r="G327" s="156"/>
      <c r="H327" s="156"/>
      <c r="I327" s="156"/>
      <c r="J327" s="156"/>
      <c r="K327" s="156"/>
      <c r="L327" s="156"/>
      <c r="M327" s="156"/>
      <c r="N327" s="156"/>
    </row>
    <row r="328" spans="1:14">
      <c r="A328" s="156"/>
      <c r="B328" s="156"/>
      <c r="C328" s="156"/>
      <c r="D328" s="156"/>
      <c r="E328" s="156"/>
      <c r="F328" s="156"/>
      <c r="G328" s="156"/>
      <c r="H328" s="156"/>
      <c r="I328" s="156"/>
      <c r="J328" s="156"/>
      <c r="K328" s="156"/>
      <c r="L328" s="156"/>
      <c r="M328" s="156"/>
      <c r="N328" s="156"/>
    </row>
    <row r="329" spans="1:14">
      <c r="A329" s="156"/>
      <c r="B329" s="156"/>
      <c r="C329" s="156"/>
      <c r="D329" s="156"/>
      <c r="E329" s="156"/>
      <c r="F329" s="156"/>
      <c r="G329" s="156"/>
      <c r="H329" s="156"/>
      <c r="I329" s="156"/>
      <c r="J329" s="156"/>
      <c r="K329" s="156"/>
      <c r="L329" s="156"/>
      <c r="M329" s="156"/>
      <c r="N329" s="156"/>
    </row>
    <row r="330" spans="1:14">
      <c r="A330" s="156"/>
      <c r="B330" s="156"/>
      <c r="C330" s="156"/>
      <c r="D330" s="156"/>
      <c r="E330" s="156"/>
      <c r="F330" s="156"/>
      <c r="G330" s="156"/>
      <c r="H330" s="156"/>
      <c r="I330" s="156"/>
      <c r="J330" s="156"/>
      <c r="K330" s="156"/>
      <c r="L330" s="156"/>
      <c r="M330" s="156"/>
      <c r="N330" s="156"/>
    </row>
    <row r="331" spans="1:14">
      <c r="A331" s="156"/>
      <c r="B331" s="156"/>
      <c r="C331" s="156"/>
      <c r="D331" s="156"/>
      <c r="E331" s="156"/>
      <c r="F331" s="156"/>
      <c r="G331" s="156"/>
      <c r="H331" s="156"/>
      <c r="I331" s="156"/>
      <c r="J331" s="156"/>
      <c r="K331" s="156"/>
      <c r="L331" s="156"/>
      <c r="M331" s="156"/>
      <c r="N331" s="156"/>
    </row>
    <row r="332" spans="1:14">
      <c r="A332" s="156"/>
      <c r="B332" s="156"/>
      <c r="C332" s="156"/>
      <c r="D332" s="156"/>
      <c r="E332" s="156"/>
      <c r="F332" s="156"/>
      <c r="G332" s="156"/>
      <c r="H332" s="156"/>
      <c r="I332" s="156"/>
      <c r="J332" s="156"/>
      <c r="K332" s="156"/>
      <c r="L332" s="156"/>
      <c r="M332" s="156"/>
      <c r="N332" s="156"/>
    </row>
    <row r="333" spans="1:14">
      <c r="A333" s="156"/>
      <c r="B333" s="156"/>
      <c r="C333" s="156"/>
      <c r="D333" s="156"/>
      <c r="E333" s="156"/>
      <c r="F333" s="156"/>
      <c r="G333" s="156"/>
      <c r="H333" s="156"/>
      <c r="I333" s="156"/>
      <c r="J333" s="156"/>
      <c r="K333" s="156"/>
      <c r="L333" s="156"/>
      <c r="M333" s="156"/>
      <c r="N333" s="156"/>
    </row>
    <row r="334" spans="1:14">
      <c r="A334" s="156"/>
      <c r="B334" s="156"/>
      <c r="C334" s="156"/>
      <c r="D334" s="156"/>
      <c r="E334" s="156"/>
      <c r="F334" s="156"/>
      <c r="G334" s="156"/>
      <c r="H334" s="156"/>
      <c r="I334" s="156"/>
      <c r="J334" s="156"/>
      <c r="K334" s="156"/>
      <c r="L334" s="156"/>
      <c r="M334" s="156"/>
      <c r="N334" s="156"/>
    </row>
    <row r="335" spans="1:14">
      <c r="A335" s="156"/>
      <c r="B335" s="156"/>
      <c r="C335" s="156"/>
      <c r="D335" s="156"/>
      <c r="E335" s="156"/>
      <c r="F335" s="156"/>
      <c r="G335" s="156"/>
      <c r="H335" s="156"/>
      <c r="I335" s="156"/>
      <c r="J335" s="156"/>
      <c r="K335" s="156"/>
      <c r="L335" s="156"/>
      <c r="M335" s="156"/>
      <c r="N335" s="156"/>
    </row>
    <row r="336" spans="1:14">
      <c r="A336" s="156"/>
      <c r="B336" s="156"/>
      <c r="C336" s="156"/>
      <c r="D336" s="156"/>
      <c r="E336" s="156"/>
      <c r="F336" s="156"/>
      <c r="G336" s="156"/>
      <c r="H336" s="156"/>
      <c r="I336" s="156"/>
      <c r="J336" s="156"/>
      <c r="K336" s="156"/>
      <c r="L336" s="156"/>
      <c r="M336" s="156"/>
      <c r="N336" s="156"/>
    </row>
    <row r="337" spans="1:14">
      <c r="A337" s="156"/>
      <c r="B337" s="156"/>
      <c r="C337" s="156"/>
      <c r="D337" s="156"/>
      <c r="E337" s="156"/>
      <c r="F337" s="156"/>
      <c r="G337" s="156"/>
      <c r="H337" s="156"/>
      <c r="I337" s="156"/>
      <c r="J337" s="156"/>
      <c r="K337" s="156"/>
      <c r="L337" s="156"/>
      <c r="M337" s="156"/>
      <c r="N337" s="156"/>
    </row>
    <row r="338" spans="1:14">
      <c r="A338" s="156"/>
      <c r="B338" s="156"/>
      <c r="C338" s="156"/>
      <c r="D338" s="156"/>
      <c r="E338" s="156"/>
      <c r="F338" s="156"/>
      <c r="G338" s="156"/>
      <c r="H338" s="156"/>
      <c r="I338" s="156"/>
      <c r="J338" s="156"/>
      <c r="K338" s="156"/>
      <c r="L338" s="156"/>
      <c r="M338" s="156"/>
      <c r="N338" s="156"/>
    </row>
    <row r="339" spans="1:14">
      <c r="A339" s="156"/>
      <c r="B339" s="156"/>
      <c r="C339" s="156"/>
      <c r="D339" s="156"/>
      <c r="E339" s="156"/>
      <c r="F339" s="156"/>
      <c r="G339" s="156"/>
      <c r="H339" s="156"/>
      <c r="I339" s="156"/>
      <c r="J339" s="156"/>
      <c r="K339" s="156"/>
      <c r="L339" s="156"/>
      <c r="M339" s="156"/>
      <c r="N339" s="156"/>
    </row>
    <row r="340" spans="1:14">
      <c r="A340" s="156"/>
      <c r="B340" s="156"/>
      <c r="C340" s="156"/>
      <c r="D340" s="156"/>
      <c r="E340" s="156"/>
      <c r="F340" s="156"/>
      <c r="G340" s="156"/>
      <c r="H340" s="156"/>
      <c r="I340" s="156"/>
      <c r="J340" s="156"/>
      <c r="K340" s="156"/>
      <c r="L340" s="156"/>
      <c r="M340" s="156"/>
      <c r="N340" s="156"/>
    </row>
    <row r="341" spans="1:14">
      <c r="A341" s="156"/>
      <c r="B341" s="156"/>
      <c r="C341" s="156"/>
      <c r="D341" s="156"/>
      <c r="E341" s="156"/>
      <c r="F341" s="156"/>
      <c r="G341" s="156"/>
      <c r="H341" s="156"/>
      <c r="I341" s="156"/>
      <c r="J341" s="156"/>
      <c r="K341" s="156"/>
      <c r="L341" s="156"/>
      <c r="M341" s="156"/>
      <c r="N341" s="156"/>
    </row>
    <row r="342" spans="1:14">
      <c r="A342" s="156"/>
      <c r="B342" s="156"/>
      <c r="C342" s="156"/>
      <c r="D342" s="156"/>
      <c r="E342" s="156"/>
      <c r="F342" s="156"/>
      <c r="G342" s="156"/>
      <c r="H342" s="156"/>
      <c r="I342" s="156"/>
      <c r="J342" s="156"/>
      <c r="K342" s="156"/>
      <c r="L342" s="156"/>
      <c r="M342" s="156"/>
      <c r="N342" s="156"/>
    </row>
    <row r="343" spans="1:14">
      <c r="A343" s="156"/>
      <c r="B343" s="156"/>
      <c r="C343" s="156"/>
      <c r="D343" s="156"/>
      <c r="E343" s="156"/>
      <c r="F343" s="156"/>
      <c r="G343" s="156"/>
      <c r="H343" s="156"/>
      <c r="I343" s="156"/>
      <c r="J343" s="156"/>
      <c r="K343" s="156"/>
      <c r="L343" s="156"/>
      <c r="M343" s="156"/>
      <c r="N343" s="156"/>
    </row>
    <row r="344" spans="1:14">
      <c r="A344" s="156"/>
      <c r="B344" s="156"/>
      <c r="C344" s="156"/>
      <c r="D344" s="156"/>
      <c r="E344" s="156"/>
      <c r="F344" s="156"/>
      <c r="G344" s="156"/>
      <c r="H344" s="156"/>
      <c r="I344" s="156"/>
      <c r="J344" s="156"/>
      <c r="K344" s="156"/>
      <c r="L344" s="156"/>
      <c r="M344" s="156"/>
      <c r="N344" s="156"/>
    </row>
    <row r="345" spans="1:14">
      <c r="A345" s="156"/>
      <c r="B345" s="156"/>
      <c r="C345" s="156"/>
      <c r="D345" s="156"/>
      <c r="E345" s="156"/>
      <c r="F345" s="156"/>
      <c r="G345" s="156"/>
      <c r="H345" s="156"/>
      <c r="I345" s="156"/>
      <c r="J345" s="156"/>
      <c r="K345" s="156"/>
      <c r="L345" s="156"/>
      <c r="M345" s="156"/>
      <c r="N345" s="156"/>
    </row>
    <row r="346" spans="1:14">
      <c r="A346" s="156"/>
      <c r="B346" s="156"/>
      <c r="C346" s="156"/>
      <c r="D346" s="156"/>
      <c r="E346" s="156"/>
      <c r="F346" s="156"/>
      <c r="G346" s="156"/>
      <c r="H346" s="156"/>
      <c r="I346" s="156"/>
      <c r="J346" s="156"/>
      <c r="K346" s="156"/>
      <c r="L346" s="156"/>
      <c r="M346" s="156"/>
      <c r="N346" s="156"/>
    </row>
    <row r="347" spans="1:14">
      <c r="A347" s="156"/>
      <c r="B347" s="156"/>
      <c r="C347" s="156"/>
      <c r="D347" s="156"/>
      <c r="E347" s="156"/>
      <c r="F347" s="156"/>
      <c r="G347" s="156"/>
      <c r="H347" s="156"/>
      <c r="I347" s="156"/>
      <c r="J347" s="156"/>
      <c r="K347" s="156"/>
      <c r="L347" s="156"/>
      <c r="M347" s="156"/>
      <c r="N347" s="156"/>
    </row>
    <row r="348" spans="1:14">
      <c r="A348" s="156"/>
      <c r="B348" s="156"/>
      <c r="C348" s="156"/>
      <c r="D348" s="156"/>
      <c r="E348" s="156"/>
      <c r="F348" s="156"/>
      <c r="G348" s="156"/>
      <c r="H348" s="156"/>
      <c r="I348" s="156"/>
      <c r="J348" s="156"/>
      <c r="K348" s="156"/>
      <c r="L348" s="156"/>
      <c r="M348" s="156"/>
      <c r="N348" s="156"/>
    </row>
    <row r="349" spans="1:14">
      <c r="A349" s="156"/>
      <c r="B349" s="156"/>
      <c r="C349" s="156"/>
      <c r="D349" s="156"/>
      <c r="E349" s="156"/>
      <c r="F349" s="156"/>
      <c r="G349" s="156"/>
      <c r="H349" s="156"/>
      <c r="I349" s="156"/>
      <c r="J349" s="156"/>
      <c r="K349" s="156"/>
      <c r="L349" s="156"/>
      <c r="M349" s="156"/>
      <c r="N349" s="156"/>
    </row>
    <row r="350" spans="1:14">
      <c r="A350" s="156"/>
      <c r="B350" s="156"/>
      <c r="C350" s="156"/>
      <c r="D350" s="156"/>
      <c r="E350" s="156"/>
      <c r="F350" s="156"/>
      <c r="G350" s="156"/>
      <c r="H350" s="156"/>
      <c r="I350" s="156"/>
      <c r="J350" s="156"/>
      <c r="K350" s="156"/>
      <c r="L350" s="156"/>
      <c r="M350" s="156"/>
      <c r="N350" s="156"/>
    </row>
    <row r="351" spans="1:14">
      <c r="A351" s="156"/>
      <c r="B351" s="156"/>
      <c r="C351" s="156"/>
      <c r="D351" s="156"/>
      <c r="E351" s="156"/>
      <c r="F351" s="156"/>
      <c r="G351" s="156"/>
      <c r="H351" s="156"/>
      <c r="I351" s="156"/>
      <c r="J351" s="156"/>
      <c r="K351" s="156"/>
      <c r="L351" s="156"/>
      <c r="M351" s="156"/>
      <c r="N351" s="156"/>
    </row>
    <row r="352" spans="1:14">
      <c r="A352" s="156"/>
      <c r="B352" s="156"/>
      <c r="C352" s="156"/>
      <c r="D352" s="156"/>
      <c r="E352" s="156"/>
      <c r="F352" s="156"/>
      <c r="G352" s="156"/>
      <c r="H352" s="156"/>
      <c r="I352" s="156"/>
      <c r="J352" s="156"/>
      <c r="K352" s="156"/>
      <c r="L352" s="156"/>
      <c r="M352" s="156"/>
      <c r="N352" s="156"/>
    </row>
    <row r="353" spans="1:14">
      <c r="A353" s="156"/>
      <c r="B353" s="156"/>
      <c r="C353" s="156"/>
      <c r="D353" s="156"/>
      <c r="E353" s="156"/>
      <c r="F353" s="156"/>
      <c r="G353" s="156"/>
      <c r="H353" s="156"/>
      <c r="I353" s="156"/>
      <c r="J353" s="156"/>
      <c r="K353" s="156"/>
      <c r="L353" s="156"/>
      <c r="M353" s="156"/>
      <c r="N353" s="156"/>
    </row>
    <row r="354" spans="1:14">
      <c r="A354" s="156"/>
      <c r="B354" s="156"/>
      <c r="C354" s="156"/>
      <c r="D354" s="156"/>
      <c r="E354" s="156"/>
      <c r="F354" s="156"/>
      <c r="G354" s="156"/>
      <c r="H354" s="156"/>
      <c r="I354" s="156"/>
      <c r="J354" s="156"/>
      <c r="K354" s="156"/>
      <c r="L354" s="156"/>
      <c r="M354" s="156"/>
      <c r="N354" s="156"/>
    </row>
    <row r="355" spans="1:14">
      <c r="A355" s="156"/>
      <c r="B355" s="156"/>
      <c r="C355" s="156"/>
      <c r="D355" s="156"/>
      <c r="E355" s="156"/>
      <c r="F355" s="156"/>
      <c r="G355" s="156"/>
      <c r="H355" s="156"/>
      <c r="I355" s="156"/>
      <c r="J355" s="156"/>
      <c r="K355" s="156"/>
      <c r="L355" s="156"/>
      <c r="M355" s="156"/>
      <c r="N355" s="156"/>
    </row>
    <row r="356" spans="1:14">
      <c r="A356" s="156"/>
      <c r="B356" s="156"/>
      <c r="C356" s="156"/>
      <c r="D356" s="156"/>
      <c r="E356" s="156"/>
      <c r="F356" s="156"/>
      <c r="G356" s="156"/>
      <c r="H356" s="156"/>
      <c r="I356" s="156"/>
      <c r="J356" s="156"/>
      <c r="K356" s="156"/>
      <c r="L356" s="156"/>
      <c r="M356" s="156"/>
      <c r="N356" s="156"/>
    </row>
    <row r="357" spans="1:14">
      <c r="A357" s="156"/>
      <c r="B357" s="156"/>
      <c r="C357" s="156"/>
      <c r="D357" s="156"/>
      <c r="E357" s="156"/>
      <c r="F357" s="156"/>
      <c r="G357" s="156"/>
      <c r="H357" s="156"/>
      <c r="I357" s="156"/>
      <c r="J357" s="156"/>
      <c r="K357" s="156"/>
      <c r="L357" s="156"/>
      <c r="M357" s="156"/>
      <c r="N357" s="156"/>
    </row>
    <row r="358" spans="1:14">
      <c r="A358" s="156"/>
      <c r="B358" s="156"/>
      <c r="C358" s="156"/>
      <c r="D358" s="156"/>
      <c r="E358" s="156"/>
      <c r="F358" s="156"/>
      <c r="G358" s="156"/>
      <c r="H358" s="156"/>
      <c r="I358" s="156"/>
      <c r="J358" s="156"/>
      <c r="K358" s="156"/>
      <c r="L358" s="156"/>
      <c r="M358" s="156"/>
      <c r="N358" s="156"/>
    </row>
    <row r="359" spans="1:14">
      <c r="A359" s="156"/>
      <c r="B359" s="156"/>
      <c r="C359" s="156"/>
      <c r="D359" s="156"/>
      <c r="E359" s="156"/>
      <c r="F359" s="156"/>
      <c r="G359" s="156"/>
      <c r="H359" s="156"/>
      <c r="I359" s="156"/>
      <c r="J359" s="156"/>
      <c r="K359" s="156"/>
      <c r="L359" s="156"/>
      <c r="M359" s="156"/>
      <c r="N359" s="156"/>
    </row>
    <row r="360" spans="1:14">
      <c r="A360" s="156"/>
      <c r="B360" s="156"/>
      <c r="C360" s="156"/>
      <c r="D360" s="156"/>
      <c r="E360" s="156"/>
      <c r="F360" s="156"/>
      <c r="G360" s="156"/>
      <c r="H360" s="156"/>
      <c r="I360" s="156"/>
      <c r="J360" s="156"/>
      <c r="K360" s="156"/>
      <c r="L360" s="156"/>
      <c r="M360" s="156"/>
      <c r="N360" s="156"/>
    </row>
    <row r="361" spans="1:14">
      <c r="A361" s="156"/>
      <c r="B361" s="156"/>
      <c r="C361" s="156"/>
      <c r="D361" s="156"/>
      <c r="E361" s="156"/>
      <c r="F361" s="156"/>
      <c r="G361" s="156"/>
      <c r="H361" s="156"/>
      <c r="I361" s="156"/>
      <c r="J361" s="156"/>
      <c r="K361" s="156"/>
      <c r="L361" s="156"/>
      <c r="M361" s="156"/>
      <c r="N361" s="156"/>
    </row>
    <row r="362" spans="1:14">
      <c r="A362" s="156"/>
      <c r="B362" s="156"/>
      <c r="C362" s="156"/>
      <c r="D362" s="156"/>
      <c r="E362" s="156"/>
      <c r="F362" s="156"/>
      <c r="G362" s="156"/>
      <c r="H362" s="156"/>
      <c r="I362" s="156"/>
      <c r="J362" s="156"/>
      <c r="K362" s="156"/>
      <c r="L362" s="156"/>
      <c r="M362" s="156"/>
      <c r="N362" s="156"/>
    </row>
    <row r="363" spans="1:14">
      <c r="A363" s="156"/>
      <c r="B363" s="156"/>
      <c r="C363" s="156"/>
      <c r="D363" s="156"/>
      <c r="E363" s="156"/>
      <c r="F363" s="156"/>
      <c r="G363" s="156"/>
      <c r="H363" s="156"/>
      <c r="I363" s="156"/>
      <c r="J363" s="156"/>
      <c r="K363" s="156"/>
      <c r="L363" s="156"/>
      <c r="M363" s="156"/>
      <c r="N363" s="156"/>
    </row>
    <row r="364" spans="1:14">
      <c r="A364" s="156"/>
      <c r="B364" s="156"/>
      <c r="C364" s="156"/>
      <c r="D364" s="156"/>
      <c r="E364" s="156"/>
      <c r="F364" s="156"/>
      <c r="G364" s="156"/>
      <c r="H364" s="156"/>
      <c r="I364" s="156"/>
      <c r="J364" s="156"/>
      <c r="K364" s="156"/>
      <c r="L364" s="156"/>
      <c r="M364" s="156"/>
      <c r="N364" s="156"/>
    </row>
    <row r="365" spans="1:14">
      <c r="A365" s="156"/>
      <c r="B365" s="156"/>
      <c r="C365" s="156"/>
      <c r="D365" s="156"/>
      <c r="E365" s="156"/>
      <c r="F365" s="156"/>
      <c r="G365" s="156"/>
      <c r="H365" s="156"/>
      <c r="I365" s="156"/>
      <c r="J365" s="156"/>
      <c r="K365" s="156"/>
      <c r="L365" s="156"/>
      <c r="M365" s="156"/>
      <c r="N365" s="156"/>
    </row>
    <row r="366" spans="1:14">
      <c r="A366" s="156"/>
      <c r="B366" s="156"/>
      <c r="C366" s="156"/>
      <c r="D366" s="156"/>
      <c r="E366" s="156"/>
      <c r="F366" s="156"/>
      <c r="G366" s="156"/>
      <c r="H366" s="156"/>
      <c r="I366" s="156"/>
      <c r="J366" s="156"/>
      <c r="K366" s="156"/>
      <c r="L366" s="156"/>
      <c r="M366" s="156"/>
      <c r="N366" s="156"/>
    </row>
    <row r="367" spans="1:14">
      <c r="A367" s="156"/>
      <c r="B367" s="156"/>
      <c r="C367" s="156"/>
      <c r="D367" s="156"/>
      <c r="E367" s="156"/>
      <c r="F367" s="156"/>
      <c r="G367" s="156"/>
      <c r="H367" s="156"/>
      <c r="I367" s="156"/>
      <c r="J367" s="156"/>
      <c r="K367" s="156"/>
      <c r="L367" s="156"/>
      <c r="M367" s="156"/>
      <c r="N367" s="156"/>
    </row>
    <row r="368" spans="1:14">
      <c r="A368" s="156"/>
      <c r="B368" s="156"/>
      <c r="C368" s="156"/>
      <c r="D368" s="156"/>
      <c r="E368" s="156"/>
      <c r="F368" s="156"/>
      <c r="G368" s="156"/>
      <c r="H368" s="156"/>
      <c r="I368" s="156"/>
      <c r="J368" s="156"/>
      <c r="K368" s="156"/>
      <c r="L368" s="156"/>
      <c r="M368" s="156"/>
      <c r="N368" s="156"/>
    </row>
    <row r="369" spans="1:14">
      <c r="A369" s="156"/>
      <c r="B369" s="156"/>
      <c r="C369" s="156"/>
      <c r="D369" s="156"/>
      <c r="E369" s="156"/>
      <c r="F369" s="156"/>
      <c r="G369" s="156"/>
      <c r="H369" s="156"/>
      <c r="I369" s="156"/>
      <c r="J369" s="156"/>
      <c r="K369" s="156"/>
      <c r="L369" s="156"/>
      <c r="M369" s="156"/>
      <c r="N369" s="156"/>
    </row>
    <row r="370" spans="1:14">
      <c r="A370" s="156"/>
      <c r="B370" s="156"/>
      <c r="C370" s="156"/>
      <c r="D370" s="156"/>
      <c r="E370" s="156"/>
      <c r="F370" s="156"/>
      <c r="G370" s="156"/>
      <c r="H370" s="156"/>
      <c r="I370" s="156"/>
      <c r="J370" s="156"/>
      <c r="K370" s="156"/>
      <c r="L370" s="156"/>
      <c r="M370" s="156"/>
      <c r="N370" s="156"/>
    </row>
    <row r="371" spans="1:14">
      <c r="A371" s="156"/>
      <c r="B371" s="156"/>
      <c r="C371" s="156"/>
      <c r="D371" s="156"/>
      <c r="E371" s="156"/>
      <c r="F371" s="156"/>
      <c r="G371" s="156"/>
      <c r="H371" s="156"/>
      <c r="I371" s="156"/>
      <c r="J371" s="156"/>
      <c r="K371" s="156"/>
      <c r="L371" s="156"/>
      <c r="M371" s="156"/>
      <c r="N371" s="156"/>
    </row>
    <row r="372" spans="1:14">
      <c r="A372" s="156"/>
      <c r="B372" s="156"/>
      <c r="C372" s="156"/>
      <c r="D372" s="156"/>
      <c r="E372" s="156"/>
      <c r="F372" s="156"/>
      <c r="G372" s="156"/>
      <c r="H372" s="156"/>
      <c r="I372" s="156"/>
      <c r="J372" s="156"/>
      <c r="K372" s="156"/>
      <c r="L372" s="156"/>
      <c r="M372" s="156"/>
      <c r="N372" s="156"/>
    </row>
    <row r="373" spans="1:14">
      <c r="A373" s="156"/>
      <c r="B373" s="156"/>
      <c r="C373" s="156"/>
      <c r="D373" s="156"/>
      <c r="E373" s="156"/>
      <c r="F373" s="156"/>
      <c r="G373" s="156"/>
      <c r="H373" s="156"/>
      <c r="I373" s="156"/>
      <c r="J373" s="156"/>
      <c r="K373" s="156"/>
      <c r="L373" s="156"/>
      <c r="M373" s="156"/>
      <c r="N373" s="156"/>
    </row>
    <row r="374" spans="1:14">
      <c r="A374" s="156"/>
      <c r="B374" s="156"/>
      <c r="C374" s="156"/>
      <c r="D374" s="156"/>
      <c r="E374" s="156"/>
      <c r="F374" s="156"/>
      <c r="G374" s="156"/>
      <c r="H374" s="156"/>
      <c r="I374" s="156"/>
      <c r="J374" s="156"/>
      <c r="K374" s="156"/>
      <c r="L374" s="156"/>
      <c r="M374" s="156"/>
      <c r="N374" s="156"/>
    </row>
    <row r="375" spans="1:14">
      <c r="A375" s="156"/>
      <c r="B375" s="156"/>
      <c r="C375" s="156"/>
      <c r="D375" s="156"/>
      <c r="E375" s="156"/>
      <c r="F375" s="156"/>
      <c r="G375" s="156"/>
      <c r="H375" s="156"/>
      <c r="I375" s="156"/>
      <c r="J375" s="156"/>
      <c r="K375" s="156"/>
      <c r="L375" s="156"/>
      <c r="M375" s="156"/>
      <c r="N375" s="156"/>
    </row>
    <row r="376" spans="1:14">
      <c r="A376" s="156"/>
      <c r="B376" s="156"/>
      <c r="C376" s="156"/>
      <c r="D376" s="156"/>
      <c r="E376" s="156"/>
      <c r="F376" s="156"/>
      <c r="G376" s="156"/>
      <c r="H376" s="156"/>
      <c r="I376" s="156"/>
      <c r="J376" s="156"/>
      <c r="K376" s="156"/>
      <c r="L376" s="156"/>
      <c r="M376" s="156"/>
      <c r="N376" s="156"/>
    </row>
    <row r="377" spans="1:14">
      <c r="A377" s="156"/>
      <c r="B377" s="156"/>
      <c r="C377" s="156"/>
      <c r="D377" s="156"/>
      <c r="E377" s="156"/>
      <c r="F377" s="156"/>
      <c r="G377" s="156"/>
      <c r="H377" s="156"/>
      <c r="I377" s="156"/>
      <c r="J377" s="156"/>
      <c r="K377" s="156"/>
      <c r="L377" s="156"/>
      <c r="M377" s="156"/>
      <c r="N377" s="156"/>
    </row>
    <row r="378" spans="1:14">
      <c r="A378" s="156"/>
      <c r="B378" s="156"/>
      <c r="C378" s="156"/>
      <c r="D378" s="156"/>
      <c r="E378" s="156"/>
      <c r="F378" s="156"/>
      <c r="G378" s="156"/>
      <c r="H378" s="156"/>
      <c r="I378" s="156"/>
      <c r="J378" s="156"/>
      <c r="K378" s="156"/>
      <c r="L378" s="156"/>
      <c r="M378" s="156"/>
      <c r="N378" s="156"/>
    </row>
    <row r="379" spans="1:14">
      <c r="A379" s="156"/>
      <c r="B379" s="156"/>
      <c r="C379" s="156"/>
      <c r="D379" s="156"/>
      <c r="E379" s="156"/>
      <c r="F379" s="156"/>
      <c r="G379" s="156"/>
      <c r="H379" s="156"/>
      <c r="I379" s="156"/>
      <c r="J379" s="156"/>
      <c r="K379" s="156"/>
      <c r="L379" s="156"/>
      <c r="M379" s="156"/>
      <c r="N379" s="156"/>
    </row>
    <row r="380" spans="1:14">
      <c r="A380" s="156"/>
      <c r="B380" s="156"/>
      <c r="C380" s="156"/>
      <c r="D380" s="156"/>
      <c r="E380" s="156"/>
      <c r="F380" s="156"/>
      <c r="G380" s="156"/>
      <c r="H380" s="156"/>
      <c r="I380" s="156"/>
      <c r="J380" s="156"/>
      <c r="K380" s="156"/>
      <c r="L380" s="156"/>
      <c r="M380" s="156"/>
      <c r="N380" s="156"/>
    </row>
    <row r="381" spans="1:14">
      <c r="A381" s="156"/>
      <c r="B381" s="156"/>
      <c r="C381" s="156"/>
      <c r="D381" s="156"/>
      <c r="E381" s="156"/>
      <c r="F381" s="156"/>
      <c r="G381" s="156"/>
      <c r="H381" s="156"/>
      <c r="I381" s="156"/>
      <c r="J381" s="156"/>
      <c r="K381" s="156"/>
      <c r="L381" s="156"/>
      <c r="M381" s="156"/>
      <c r="N381" s="156"/>
    </row>
    <row r="382" spans="1:14">
      <c r="A382" s="156"/>
      <c r="B382" s="156"/>
      <c r="C382" s="156"/>
      <c r="D382" s="156"/>
      <c r="E382" s="156"/>
      <c r="F382" s="156"/>
      <c r="G382" s="156"/>
      <c r="H382" s="156"/>
      <c r="I382" s="156"/>
      <c r="J382" s="156"/>
      <c r="K382" s="156"/>
      <c r="L382" s="156"/>
      <c r="M382" s="156"/>
      <c r="N382" s="156"/>
    </row>
    <row r="383" spans="1:14">
      <c r="A383" s="156"/>
      <c r="B383" s="156"/>
      <c r="C383" s="156"/>
      <c r="D383" s="156"/>
      <c r="E383" s="156"/>
      <c r="F383" s="156"/>
      <c r="G383" s="156"/>
      <c r="H383" s="156"/>
      <c r="I383" s="156"/>
      <c r="J383" s="156"/>
      <c r="K383" s="156"/>
      <c r="L383" s="156"/>
      <c r="M383" s="156"/>
      <c r="N383" s="156"/>
    </row>
    <row r="384" spans="1:14">
      <c r="A384" s="156"/>
      <c r="B384" s="156"/>
      <c r="C384" s="156"/>
      <c r="D384" s="156"/>
      <c r="E384" s="156"/>
      <c r="F384" s="156"/>
      <c r="G384" s="156"/>
      <c r="H384" s="156"/>
      <c r="I384" s="156"/>
      <c r="J384" s="156"/>
      <c r="K384" s="156"/>
      <c r="L384" s="156"/>
      <c r="M384" s="156"/>
      <c r="N384" s="156"/>
    </row>
    <row r="385" spans="1:14">
      <c r="A385" s="156"/>
      <c r="B385" s="156"/>
      <c r="C385" s="156"/>
      <c r="D385" s="156"/>
      <c r="E385" s="156"/>
      <c r="F385" s="156"/>
      <c r="G385" s="156"/>
      <c r="H385" s="156"/>
      <c r="I385" s="156"/>
      <c r="J385" s="156"/>
      <c r="K385" s="156"/>
      <c r="L385" s="156"/>
      <c r="M385" s="156"/>
      <c r="N385" s="156"/>
    </row>
    <row r="386" spans="1:14">
      <c r="A386" s="156"/>
      <c r="B386" s="156"/>
      <c r="C386" s="156"/>
      <c r="D386" s="156"/>
      <c r="E386" s="156"/>
      <c r="F386" s="156"/>
      <c r="G386" s="156"/>
      <c r="H386" s="156"/>
      <c r="I386" s="156"/>
      <c r="J386" s="156"/>
      <c r="K386" s="156"/>
      <c r="L386" s="156"/>
      <c r="M386" s="156"/>
      <c r="N386" s="156"/>
    </row>
    <row r="387" spans="1:14">
      <c r="A387" s="156"/>
      <c r="B387" s="156"/>
      <c r="C387" s="156"/>
      <c r="D387" s="156"/>
      <c r="E387" s="156"/>
      <c r="F387" s="156"/>
      <c r="G387" s="156"/>
      <c r="H387" s="156"/>
      <c r="I387" s="156"/>
      <c r="J387" s="156"/>
      <c r="K387" s="156"/>
      <c r="L387" s="156"/>
      <c r="M387" s="156"/>
      <c r="N387" s="156"/>
    </row>
    <row r="388" spans="1:14">
      <c r="A388" s="156"/>
      <c r="B388" s="156"/>
      <c r="C388" s="156"/>
      <c r="D388" s="156"/>
      <c r="E388" s="156"/>
      <c r="F388" s="156"/>
      <c r="G388" s="156"/>
      <c r="H388" s="156"/>
      <c r="I388" s="156"/>
      <c r="J388" s="156"/>
      <c r="K388" s="156"/>
      <c r="L388" s="156"/>
      <c r="M388" s="156"/>
      <c r="N388" s="156"/>
    </row>
    <row r="389" spans="1:14">
      <c r="A389" s="156"/>
      <c r="B389" s="156"/>
      <c r="C389" s="156"/>
      <c r="D389" s="156"/>
      <c r="E389" s="156"/>
      <c r="F389" s="156"/>
      <c r="G389" s="156"/>
      <c r="H389" s="156"/>
      <c r="I389" s="156"/>
      <c r="J389" s="156"/>
      <c r="K389" s="156"/>
      <c r="L389" s="156"/>
      <c r="M389" s="156"/>
      <c r="N389" s="156"/>
    </row>
    <row r="390" spans="1:14">
      <c r="A390" s="156"/>
      <c r="B390" s="156"/>
      <c r="C390" s="156"/>
      <c r="D390" s="156"/>
      <c r="E390" s="156"/>
      <c r="F390" s="156"/>
      <c r="G390" s="156"/>
      <c r="H390" s="156"/>
      <c r="I390" s="156"/>
      <c r="J390" s="156"/>
      <c r="K390" s="156"/>
      <c r="L390" s="156"/>
      <c r="M390" s="156"/>
      <c r="N390" s="156"/>
    </row>
    <row r="391" spans="1:14">
      <c r="A391" s="156"/>
      <c r="B391" s="156"/>
      <c r="C391" s="156"/>
      <c r="D391" s="156"/>
      <c r="E391" s="156"/>
      <c r="F391" s="156"/>
      <c r="G391" s="156"/>
      <c r="H391" s="156"/>
      <c r="I391" s="156"/>
      <c r="J391" s="156"/>
      <c r="K391" s="156"/>
      <c r="L391" s="156"/>
      <c r="M391" s="156"/>
      <c r="N391" s="156"/>
    </row>
    <row r="392" spans="1:14">
      <c r="A392" s="156"/>
      <c r="B392" s="156"/>
      <c r="C392" s="156"/>
      <c r="D392" s="156"/>
      <c r="E392" s="156"/>
      <c r="F392" s="156"/>
      <c r="G392" s="156"/>
      <c r="H392" s="156"/>
      <c r="I392" s="156"/>
      <c r="J392" s="156"/>
      <c r="K392" s="156"/>
      <c r="L392" s="156"/>
      <c r="M392" s="156"/>
      <c r="N392" s="156"/>
    </row>
    <row r="393" spans="1:14">
      <c r="A393" s="156"/>
      <c r="B393" s="156"/>
      <c r="C393" s="156"/>
      <c r="D393" s="156"/>
      <c r="E393" s="156"/>
      <c r="F393" s="156"/>
      <c r="G393" s="156"/>
      <c r="H393" s="156"/>
      <c r="I393" s="156"/>
      <c r="J393" s="156"/>
      <c r="K393" s="156"/>
      <c r="L393" s="156"/>
      <c r="M393" s="156"/>
      <c r="N393" s="156"/>
    </row>
    <row r="394" spans="1:14">
      <c r="A394" s="156"/>
      <c r="B394" s="156"/>
      <c r="C394" s="156"/>
      <c r="D394" s="156"/>
      <c r="E394" s="156"/>
      <c r="F394" s="156"/>
      <c r="G394" s="156"/>
      <c r="H394" s="156"/>
      <c r="I394" s="156"/>
      <c r="J394" s="156"/>
      <c r="K394" s="156"/>
      <c r="L394" s="156"/>
      <c r="M394" s="156"/>
      <c r="N394" s="156"/>
    </row>
    <row r="395" spans="1:14">
      <c r="A395" s="156"/>
      <c r="B395" s="156"/>
      <c r="C395" s="156"/>
      <c r="D395" s="156"/>
      <c r="E395" s="156"/>
      <c r="F395" s="156"/>
      <c r="G395" s="156"/>
      <c r="H395" s="156"/>
      <c r="I395" s="156"/>
      <c r="J395" s="156"/>
      <c r="K395" s="156"/>
      <c r="L395" s="156"/>
      <c r="M395" s="156"/>
      <c r="N395" s="156"/>
    </row>
    <row r="396" spans="1:14">
      <c r="A396" s="156"/>
      <c r="B396" s="156"/>
      <c r="C396" s="156"/>
      <c r="D396" s="156"/>
      <c r="E396" s="156"/>
      <c r="F396" s="156"/>
      <c r="G396" s="156"/>
      <c r="H396" s="156"/>
      <c r="I396" s="156"/>
      <c r="J396" s="156"/>
      <c r="K396" s="156"/>
      <c r="L396" s="156"/>
      <c r="M396" s="156"/>
      <c r="N396" s="156"/>
    </row>
    <row r="397" spans="1:14">
      <c r="A397" s="156"/>
      <c r="B397" s="156"/>
      <c r="C397" s="156"/>
      <c r="D397" s="156"/>
      <c r="E397" s="156"/>
      <c r="F397" s="156"/>
      <c r="G397" s="156"/>
      <c r="H397" s="156"/>
      <c r="I397" s="156"/>
      <c r="J397" s="156"/>
      <c r="K397" s="156"/>
      <c r="L397" s="156"/>
      <c r="M397" s="156"/>
      <c r="N397" s="156"/>
    </row>
    <row r="398" spans="1:14">
      <c r="A398" s="156"/>
      <c r="B398" s="156"/>
      <c r="C398" s="156"/>
      <c r="D398" s="156"/>
      <c r="E398" s="156"/>
      <c r="F398" s="156"/>
      <c r="G398" s="156"/>
      <c r="H398" s="156"/>
      <c r="I398" s="156"/>
      <c r="J398" s="156"/>
      <c r="K398" s="156"/>
      <c r="L398" s="156"/>
      <c r="M398" s="156"/>
      <c r="N398" s="156"/>
    </row>
    <row r="399" spans="1:14">
      <c r="A399" s="156"/>
      <c r="B399" s="156"/>
      <c r="C399" s="156"/>
      <c r="D399" s="156"/>
      <c r="E399" s="156"/>
      <c r="F399" s="156"/>
      <c r="G399" s="156"/>
      <c r="H399" s="156"/>
      <c r="I399" s="156"/>
      <c r="J399" s="156"/>
      <c r="K399" s="156"/>
      <c r="L399" s="156"/>
      <c r="M399" s="156"/>
      <c r="N399" s="156"/>
    </row>
    <row r="400" spans="1:14">
      <c r="A400" s="156"/>
      <c r="B400" s="156"/>
      <c r="C400" s="156"/>
      <c r="D400" s="156"/>
      <c r="E400" s="156"/>
      <c r="F400" s="156"/>
      <c r="G400" s="156"/>
      <c r="H400" s="156"/>
      <c r="I400" s="156"/>
      <c r="J400" s="156"/>
      <c r="K400" s="156"/>
      <c r="L400" s="156"/>
      <c r="M400" s="156"/>
      <c r="N400" s="156"/>
    </row>
    <row r="401" spans="1:14">
      <c r="A401" s="156"/>
      <c r="B401" s="156"/>
      <c r="C401" s="156"/>
      <c r="D401" s="156"/>
      <c r="E401" s="156"/>
      <c r="F401" s="156"/>
      <c r="G401" s="156"/>
      <c r="H401" s="156"/>
      <c r="I401" s="156"/>
      <c r="J401" s="156"/>
      <c r="K401" s="156"/>
      <c r="L401" s="156"/>
      <c r="M401" s="156"/>
      <c r="N401" s="156"/>
    </row>
    <row r="402" spans="1:14">
      <c r="A402" s="156"/>
      <c r="B402" s="156"/>
      <c r="C402" s="156"/>
      <c r="D402" s="156"/>
      <c r="E402" s="156"/>
      <c r="F402" s="156"/>
      <c r="G402" s="156"/>
      <c r="H402" s="156"/>
      <c r="I402" s="156"/>
      <c r="J402" s="156"/>
      <c r="K402" s="156"/>
      <c r="L402" s="156"/>
      <c r="M402" s="156"/>
      <c r="N402" s="156"/>
    </row>
    <row r="403" spans="1:14">
      <c r="A403" s="156"/>
      <c r="B403" s="156"/>
      <c r="C403" s="156"/>
      <c r="D403" s="156"/>
      <c r="E403" s="156"/>
      <c r="F403" s="156"/>
      <c r="G403" s="156"/>
      <c r="H403" s="156"/>
      <c r="I403" s="156"/>
      <c r="J403" s="156"/>
      <c r="K403" s="156"/>
      <c r="L403" s="156"/>
      <c r="M403" s="156"/>
      <c r="N403" s="156"/>
    </row>
    <row r="404" spans="1:14">
      <c r="A404" s="156"/>
      <c r="B404" s="156"/>
      <c r="C404" s="156"/>
      <c r="D404" s="156"/>
      <c r="E404" s="156"/>
      <c r="F404" s="156"/>
      <c r="G404" s="156"/>
      <c r="H404" s="156"/>
      <c r="I404" s="156"/>
      <c r="J404" s="156"/>
      <c r="K404" s="156"/>
      <c r="L404" s="156"/>
      <c r="M404" s="156"/>
      <c r="N404" s="156"/>
    </row>
    <row r="405" spans="1:14">
      <c r="A405" s="156"/>
      <c r="B405" s="156"/>
      <c r="C405" s="156"/>
      <c r="D405" s="156"/>
      <c r="E405" s="156"/>
      <c r="F405" s="156"/>
      <c r="G405" s="156"/>
      <c r="H405" s="156"/>
      <c r="I405" s="156"/>
      <c r="J405" s="156"/>
      <c r="K405" s="156"/>
      <c r="L405" s="156"/>
      <c r="M405" s="156"/>
      <c r="N405" s="156"/>
    </row>
    <row r="406" spans="1:14">
      <c r="A406" s="156"/>
      <c r="B406" s="156"/>
      <c r="C406" s="156"/>
      <c r="D406" s="156"/>
      <c r="E406" s="156"/>
      <c r="F406" s="156"/>
      <c r="G406" s="156"/>
      <c r="H406" s="156"/>
      <c r="I406" s="156"/>
      <c r="J406" s="156"/>
      <c r="K406" s="156"/>
      <c r="L406" s="156"/>
      <c r="M406" s="156"/>
      <c r="N406" s="156"/>
    </row>
    <row r="407" spans="1:14">
      <c r="A407" s="156"/>
      <c r="B407" s="156"/>
      <c r="C407" s="156"/>
      <c r="D407" s="156"/>
      <c r="E407" s="156"/>
      <c r="F407" s="156"/>
      <c r="G407" s="156"/>
      <c r="H407" s="156"/>
      <c r="I407" s="156"/>
      <c r="J407" s="156"/>
      <c r="K407" s="156"/>
      <c r="L407" s="156"/>
      <c r="M407" s="156"/>
      <c r="N407" s="156"/>
    </row>
    <row r="408" spans="1:14">
      <c r="A408" s="156"/>
      <c r="B408" s="156"/>
      <c r="C408" s="156"/>
      <c r="D408" s="156"/>
      <c r="E408" s="156"/>
      <c r="F408" s="156"/>
      <c r="G408" s="156"/>
      <c r="H408" s="156"/>
      <c r="I408" s="156"/>
      <c r="J408" s="156"/>
      <c r="K408" s="156"/>
      <c r="L408" s="156"/>
      <c r="M408" s="156"/>
      <c r="N408" s="156"/>
    </row>
    <row r="409" spans="1:14">
      <c r="A409" s="156"/>
      <c r="B409" s="156"/>
      <c r="C409" s="156"/>
      <c r="D409" s="156"/>
      <c r="E409" s="156"/>
      <c r="F409" s="156"/>
      <c r="G409" s="156"/>
      <c r="H409" s="156"/>
      <c r="I409" s="156"/>
      <c r="J409" s="156"/>
      <c r="K409" s="156"/>
      <c r="L409" s="156"/>
      <c r="M409" s="156"/>
      <c r="N409" s="156"/>
    </row>
    <row r="410" spans="1:14">
      <c r="A410" s="156"/>
      <c r="B410" s="156"/>
      <c r="C410" s="156"/>
      <c r="D410" s="156"/>
      <c r="E410" s="156"/>
      <c r="F410" s="156"/>
      <c r="G410" s="156"/>
      <c r="H410" s="156"/>
      <c r="I410" s="156"/>
      <c r="J410" s="156"/>
      <c r="K410" s="156"/>
      <c r="L410" s="156"/>
      <c r="M410" s="156"/>
      <c r="N410" s="156"/>
    </row>
    <row r="411" spans="1:14">
      <c r="A411" s="156"/>
      <c r="B411" s="156"/>
      <c r="C411" s="156"/>
      <c r="D411" s="156"/>
      <c r="E411" s="156"/>
      <c r="F411" s="156"/>
      <c r="G411" s="156"/>
      <c r="H411" s="156"/>
      <c r="I411" s="156"/>
      <c r="J411" s="156"/>
      <c r="K411" s="156"/>
      <c r="L411" s="156"/>
      <c r="M411" s="156"/>
      <c r="N411" s="156"/>
    </row>
    <row r="412" spans="1:14">
      <c r="A412" s="156"/>
      <c r="B412" s="156"/>
      <c r="C412" s="156"/>
      <c r="D412" s="156"/>
      <c r="E412" s="156"/>
      <c r="F412" s="156"/>
      <c r="G412" s="156"/>
      <c r="H412" s="156"/>
      <c r="I412" s="156"/>
      <c r="J412" s="156"/>
      <c r="K412" s="156"/>
      <c r="L412" s="156"/>
      <c r="M412" s="156"/>
      <c r="N412" s="156"/>
    </row>
    <row r="413" spans="1:14">
      <c r="A413" s="156"/>
      <c r="B413" s="156"/>
      <c r="C413" s="156"/>
      <c r="D413" s="156"/>
      <c r="E413" s="156"/>
      <c r="F413" s="156"/>
      <c r="G413" s="156"/>
      <c r="H413" s="156"/>
      <c r="I413" s="156"/>
      <c r="J413" s="156"/>
      <c r="K413" s="156"/>
      <c r="L413" s="156"/>
      <c r="M413" s="156"/>
      <c r="N413" s="156"/>
    </row>
    <row r="414" spans="1:14">
      <c r="A414" s="156"/>
      <c r="B414" s="156"/>
      <c r="C414" s="156"/>
      <c r="D414" s="156"/>
      <c r="E414" s="156"/>
      <c r="F414" s="156"/>
      <c r="G414" s="156"/>
      <c r="H414" s="156"/>
      <c r="I414" s="156"/>
      <c r="J414" s="156"/>
      <c r="K414" s="156"/>
      <c r="L414" s="156"/>
      <c r="M414" s="156"/>
      <c r="N414" s="156"/>
    </row>
    <row r="415" spans="1:14">
      <c r="A415" s="156"/>
      <c r="B415" s="156"/>
      <c r="C415" s="156"/>
      <c r="D415" s="156"/>
      <c r="E415" s="156"/>
      <c r="F415" s="156"/>
      <c r="G415" s="156"/>
      <c r="H415" s="156"/>
      <c r="I415" s="156"/>
      <c r="J415" s="156"/>
      <c r="K415" s="156"/>
      <c r="L415" s="156"/>
      <c r="M415" s="156"/>
      <c r="N415" s="156"/>
    </row>
    <row r="416" spans="1:14">
      <c r="A416" s="156"/>
      <c r="B416" s="156"/>
      <c r="C416" s="156"/>
      <c r="D416" s="156"/>
      <c r="E416" s="156"/>
      <c r="F416" s="156"/>
      <c r="G416" s="156"/>
      <c r="H416" s="156"/>
      <c r="I416" s="156"/>
      <c r="J416" s="156"/>
      <c r="K416" s="156"/>
      <c r="L416" s="156"/>
      <c r="M416" s="156"/>
      <c r="N416" s="156"/>
    </row>
    <row r="417" spans="1:14">
      <c r="A417" s="156"/>
      <c r="B417" s="156"/>
      <c r="C417" s="156"/>
      <c r="D417" s="156"/>
      <c r="E417" s="156"/>
      <c r="F417" s="156"/>
      <c r="G417" s="156"/>
      <c r="H417" s="156"/>
      <c r="I417" s="156"/>
      <c r="J417" s="156"/>
      <c r="K417" s="156"/>
      <c r="L417" s="156"/>
      <c r="M417" s="156"/>
      <c r="N417" s="156"/>
    </row>
    <row r="418" spans="1:14">
      <c r="A418" s="156"/>
      <c r="B418" s="156"/>
      <c r="C418" s="156"/>
      <c r="D418" s="156"/>
      <c r="E418" s="156"/>
      <c r="F418" s="156"/>
      <c r="G418" s="156"/>
      <c r="H418" s="156"/>
      <c r="I418" s="156"/>
      <c r="J418" s="156"/>
      <c r="K418" s="156"/>
      <c r="L418" s="156"/>
      <c r="M418" s="156"/>
      <c r="N418" s="156"/>
    </row>
    <row r="419" spans="1:14">
      <c r="A419" s="156"/>
      <c r="B419" s="156"/>
      <c r="C419" s="156"/>
      <c r="D419" s="156"/>
      <c r="E419" s="156"/>
      <c r="F419" s="156"/>
      <c r="G419" s="156"/>
      <c r="H419" s="156"/>
      <c r="I419" s="156"/>
      <c r="J419" s="156"/>
      <c r="K419" s="156"/>
      <c r="L419" s="156"/>
      <c r="M419" s="156"/>
      <c r="N419" s="156"/>
    </row>
    <row r="420" spans="1:14">
      <c r="A420" s="156"/>
      <c r="B420" s="156"/>
      <c r="C420" s="156"/>
      <c r="D420" s="156"/>
      <c r="E420" s="156"/>
      <c r="F420" s="156"/>
      <c r="G420" s="156"/>
      <c r="H420" s="156"/>
      <c r="I420" s="156"/>
      <c r="J420" s="156"/>
      <c r="K420" s="156"/>
      <c r="L420" s="156"/>
      <c r="M420" s="156"/>
      <c r="N420" s="156"/>
    </row>
    <row r="421" spans="1:14">
      <c r="A421" s="156"/>
      <c r="B421" s="156"/>
      <c r="C421" s="156"/>
      <c r="D421" s="156"/>
      <c r="E421" s="156"/>
      <c r="F421" s="156"/>
      <c r="G421" s="156"/>
      <c r="H421" s="156"/>
      <c r="I421" s="156"/>
      <c r="J421" s="156"/>
      <c r="K421" s="156"/>
      <c r="L421" s="156"/>
      <c r="M421" s="156"/>
      <c r="N421" s="156"/>
    </row>
    <row r="422" spans="1:14">
      <c r="A422" s="156"/>
      <c r="B422" s="156"/>
      <c r="C422" s="156"/>
      <c r="D422" s="156"/>
      <c r="E422" s="156"/>
      <c r="F422" s="156"/>
      <c r="G422" s="156"/>
      <c r="H422" s="156"/>
      <c r="I422" s="156"/>
      <c r="J422" s="156"/>
      <c r="K422" s="156"/>
      <c r="L422" s="156"/>
      <c r="M422" s="156"/>
      <c r="N422" s="156"/>
    </row>
    <row r="423" spans="1:14">
      <c r="A423" s="156"/>
      <c r="B423" s="156"/>
      <c r="C423" s="156"/>
      <c r="D423" s="156"/>
      <c r="E423" s="156"/>
      <c r="F423" s="156"/>
      <c r="G423" s="156"/>
      <c r="H423" s="156"/>
      <c r="I423" s="156"/>
      <c r="J423" s="156"/>
      <c r="K423" s="156"/>
      <c r="L423" s="156"/>
      <c r="M423" s="156"/>
      <c r="N423" s="156"/>
    </row>
    <row r="424" spans="1:14">
      <c r="A424" s="156"/>
      <c r="B424" s="156"/>
      <c r="C424" s="156"/>
      <c r="D424" s="156"/>
      <c r="E424" s="156"/>
      <c r="F424" s="156"/>
      <c r="G424" s="156"/>
      <c r="H424" s="156"/>
      <c r="I424" s="156"/>
      <c r="J424" s="156"/>
      <c r="K424" s="156"/>
      <c r="L424" s="156"/>
      <c r="M424" s="156"/>
      <c r="N424" s="156"/>
    </row>
    <row r="425" spans="1:14">
      <c r="A425" s="156"/>
      <c r="B425" s="156"/>
      <c r="C425" s="156"/>
      <c r="D425" s="156"/>
      <c r="E425" s="156"/>
      <c r="F425" s="156"/>
      <c r="G425" s="156"/>
      <c r="H425" s="156"/>
      <c r="I425" s="156"/>
      <c r="J425" s="156"/>
      <c r="K425" s="156"/>
      <c r="L425" s="156"/>
      <c r="M425" s="156"/>
      <c r="N425" s="156"/>
    </row>
    <row r="426" spans="1:14">
      <c r="A426" s="156"/>
      <c r="B426" s="156"/>
      <c r="C426" s="156"/>
      <c r="D426" s="156"/>
      <c r="E426" s="156"/>
      <c r="F426" s="156"/>
      <c r="G426" s="156"/>
      <c r="H426" s="156"/>
      <c r="I426" s="156"/>
      <c r="J426" s="156"/>
      <c r="K426" s="156"/>
      <c r="L426" s="156"/>
      <c r="M426" s="156"/>
      <c r="N426" s="156"/>
    </row>
    <row r="427" spans="1:14">
      <c r="A427" s="156"/>
      <c r="B427" s="156"/>
      <c r="C427" s="156"/>
      <c r="D427" s="156"/>
      <c r="E427" s="156"/>
      <c r="F427" s="156"/>
      <c r="G427" s="156"/>
      <c r="H427" s="156"/>
      <c r="I427" s="156"/>
      <c r="J427" s="156"/>
      <c r="K427" s="156"/>
      <c r="L427" s="156"/>
      <c r="M427" s="156"/>
      <c r="N427" s="156"/>
    </row>
    <row r="428" spans="1:14">
      <c r="A428" s="156"/>
      <c r="B428" s="156"/>
      <c r="C428" s="156"/>
      <c r="D428" s="156"/>
      <c r="E428" s="156"/>
      <c r="F428" s="156"/>
      <c r="G428" s="156"/>
      <c r="H428" s="156"/>
      <c r="I428" s="156"/>
      <c r="J428" s="156"/>
      <c r="K428" s="156"/>
      <c r="L428" s="156"/>
      <c r="M428" s="156"/>
      <c r="N428" s="156"/>
    </row>
    <row r="429" spans="1:14">
      <c r="A429" s="156"/>
      <c r="B429" s="156"/>
      <c r="C429" s="156"/>
      <c r="D429" s="156"/>
      <c r="E429" s="156"/>
      <c r="F429" s="156"/>
      <c r="G429" s="156"/>
      <c r="H429" s="156"/>
      <c r="I429" s="156"/>
      <c r="J429" s="156"/>
      <c r="K429" s="156"/>
      <c r="L429" s="156"/>
      <c r="M429" s="156"/>
      <c r="N429" s="156"/>
    </row>
    <row r="430" spans="1:14">
      <c r="A430" s="156"/>
      <c r="B430" s="156"/>
      <c r="C430" s="156"/>
      <c r="D430" s="156"/>
      <c r="E430" s="156"/>
      <c r="F430" s="156"/>
      <c r="G430" s="156"/>
      <c r="H430" s="156"/>
      <c r="I430" s="156"/>
      <c r="J430" s="156"/>
      <c r="K430" s="156"/>
      <c r="L430" s="156"/>
      <c r="M430" s="156"/>
      <c r="N430" s="156"/>
    </row>
    <row r="431" spans="1:14">
      <c r="A431" s="156"/>
      <c r="B431" s="156"/>
      <c r="C431" s="156"/>
      <c r="D431" s="156"/>
      <c r="E431" s="156"/>
      <c r="F431" s="156"/>
      <c r="G431" s="156"/>
      <c r="H431" s="156"/>
      <c r="I431" s="156"/>
      <c r="J431" s="156"/>
      <c r="K431" s="156"/>
      <c r="L431" s="156"/>
      <c r="M431" s="156"/>
      <c r="N431" s="156"/>
    </row>
    <row r="432" spans="1:14">
      <c r="A432" s="156"/>
      <c r="B432" s="156"/>
      <c r="C432" s="156"/>
      <c r="D432" s="156"/>
      <c r="E432" s="156"/>
      <c r="F432" s="156"/>
      <c r="G432" s="156"/>
      <c r="H432" s="156"/>
      <c r="I432" s="156"/>
      <c r="J432" s="156"/>
      <c r="K432" s="156"/>
      <c r="L432" s="156"/>
      <c r="M432" s="156"/>
      <c r="N432" s="156"/>
    </row>
    <row r="433" spans="1:14">
      <c r="A433" s="156"/>
      <c r="B433" s="156"/>
      <c r="C433" s="156"/>
      <c r="D433" s="156"/>
      <c r="E433" s="156"/>
      <c r="F433" s="156"/>
      <c r="G433" s="156"/>
      <c r="H433" s="156"/>
      <c r="I433" s="156"/>
      <c r="J433" s="156"/>
      <c r="K433" s="156"/>
      <c r="L433" s="156"/>
      <c r="M433" s="156"/>
      <c r="N433" s="156"/>
    </row>
    <row r="434" spans="1:14">
      <c r="A434" s="156"/>
      <c r="B434" s="156"/>
      <c r="C434" s="156"/>
      <c r="D434" s="156"/>
      <c r="E434" s="156"/>
      <c r="F434" s="156"/>
      <c r="G434" s="156"/>
      <c r="H434" s="156"/>
      <c r="I434" s="156"/>
      <c r="J434" s="156"/>
      <c r="K434" s="156"/>
      <c r="L434" s="156"/>
      <c r="M434" s="156"/>
      <c r="N434" s="156"/>
    </row>
    <row r="435" spans="1:14">
      <c r="A435" s="156"/>
      <c r="B435" s="156"/>
      <c r="C435" s="156"/>
      <c r="D435" s="156"/>
      <c r="E435" s="156"/>
      <c r="F435" s="156"/>
      <c r="G435" s="156"/>
      <c r="H435" s="156"/>
      <c r="I435" s="156"/>
      <c r="J435" s="156"/>
      <c r="K435" s="156"/>
      <c r="L435" s="156"/>
      <c r="M435" s="156"/>
      <c r="N435" s="156"/>
    </row>
    <row r="436" spans="1:14">
      <c r="A436" s="156"/>
      <c r="B436" s="156"/>
      <c r="C436" s="156"/>
      <c r="D436" s="156"/>
      <c r="E436" s="156"/>
      <c r="F436" s="156"/>
      <c r="G436" s="156"/>
      <c r="H436" s="156"/>
      <c r="I436" s="156"/>
      <c r="J436" s="156"/>
      <c r="K436" s="156"/>
      <c r="L436" s="156"/>
      <c r="M436" s="156"/>
      <c r="N436" s="156"/>
    </row>
    <row r="437" spans="1:14">
      <c r="A437" s="156"/>
      <c r="B437" s="156"/>
      <c r="C437" s="156"/>
      <c r="D437" s="156"/>
      <c r="E437" s="156"/>
      <c r="F437" s="156"/>
      <c r="G437" s="156"/>
      <c r="H437" s="156"/>
      <c r="I437" s="156"/>
      <c r="J437" s="156"/>
      <c r="K437" s="156"/>
      <c r="L437" s="156"/>
      <c r="M437" s="156"/>
      <c r="N437" s="156"/>
    </row>
    <row r="438" spans="1:14">
      <c r="A438" s="156"/>
      <c r="B438" s="156"/>
      <c r="C438" s="156"/>
      <c r="D438" s="156"/>
      <c r="E438" s="156"/>
      <c r="F438" s="156"/>
      <c r="G438" s="156"/>
      <c r="H438" s="156"/>
      <c r="I438" s="156"/>
      <c r="J438" s="156"/>
      <c r="K438" s="156"/>
      <c r="L438" s="156"/>
      <c r="M438" s="156"/>
      <c r="N438" s="156"/>
    </row>
    <row r="439" spans="1:14">
      <c r="A439" s="156"/>
      <c r="B439" s="156"/>
      <c r="C439" s="156"/>
      <c r="D439" s="156"/>
      <c r="E439" s="156"/>
      <c r="F439" s="156"/>
      <c r="G439" s="156"/>
      <c r="H439" s="156"/>
      <c r="I439" s="156"/>
      <c r="J439" s="156"/>
      <c r="K439" s="156"/>
      <c r="L439" s="156"/>
      <c r="M439" s="156"/>
      <c r="N439" s="156"/>
    </row>
    <row r="440" spans="1:14">
      <c r="A440" s="156"/>
      <c r="B440" s="156"/>
      <c r="C440" s="156"/>
      <c r="D440" s="156"/>
      <c r="E440" s="156"/>
      <c r="F440" s="156"/>
      <c r="G440" s="156"/>
      <c r="H440" s="156"/>
      <c r="I440" s="156"/>
      <c r="J440" s="156"/>
      <c r="K440" s="156"/>
      <c r="L440" s="156"/>
      <c r="M440" s="156"/>
      <c r="N440" s="156"/>
    </row>
    <row r="441" spans="1:14">
      <c r="A441" s="156"/>
      <c r="B441" s="156"/>
      <c r="C441" s="156"/>
      <c r="D441" s="156"/>
      <c r="E441" s="156"/>
      <c r="F441" s="156"/>
      <c r="G441" s="156"/>
      <c r="H441" s="156"/>
      <c r="I441" s="156"/>
      <c r="J441" s="156"/>
      <c r="K441" s="156"/>
      <c r="L441" s="156"/>
      <c r="M441" s="156"/>
      <c r="N441" s="156"/>
    </row>
    <row r="442" spans="1:14">
      <c r="A442" s="156"/>
      <c r="B442" s="156"/>
      <c r="C442" s="156"/>
      <c r="D442" s="156"/>
      <c r="E442" s="156"/>
      <c r="F442" s="156"/>
      <c r="G442" s="156"/>
      <c r="H442" s="156"/>
      <c r="I442" s="156"/>
      <c r="J442" s="156"/>
      <c r="K442" s="156"/>
      <c r="L442" s="156"/>
      <c r="M442" s="156"/>
      <c r="N442" s="156"/>
    </row>
    <row r="443" spans="1:14">
      <c r="A443" s="156"/>
      <c r="B443" s="156"/>
      <c r="C443" s="156"/>
      <c r="D443" s="156"/>
      <c r="E443" s="156"/>
      <c r="F443" s="156"/>
      <c r="G443" s="156"/>
      <c r="H443" s="156"/>
      <c r="I443" s="156"/>
      <c r="J443" s="156"/>
      <c r="K443" s="156"/>
      <c r="L443" s="156"/>
      <c r="M443" s="156"/>
      <c r="N443" s="156"/>
    </row>
    <row r="444" spans="1:14">
      <c r="A444" s="156"/>
      <c r="B444" s="156"/>
      <c r="C444" s="156"/>
      <c r="D444" s="156"/>
      <c r="E444" s="156"/>
      <c r="F444" s="156"/>
      <c r="G444" s="156"/>
      <c r="H444" s="156"/>
      <c r="I444" s="156"/>
      <c r="J444" s="156"/>
      <c r="K444" s="156"/>
      <c r="L444" s="156"/>
      <c r="M444" s="156"/>
      <c r="N444" s="156"/>
    </row>
    <row r="445" spans="1:14">
      <c r="A445" s="156"/>
      <c r="B445" s="156"/>
      <c r="C445" s="156"/>
      <c r="D445" s="156"/>
      <c r="E445" s="156"/>
      <c r="F445" s="156"/>
      <c r="G445" s="156"/>
      <c r="H445" s="156"/>
      <c r="I445" s="156"/>
      <c r="J445" s="156"/>
      <c r="K445" s="156"/>
      <c r="L445" s="156"/>
      <c r="M445" s="156"/>
      <c r="N445" s="156"/>
    </row>
    <row r="446" spans="1:14">
      <c r="A446" s="156"/>
      <c r="B446" s="156"/>
      <c r="C446" s="156"/>
      <c r="D446" s="156"/>
      <c r="E446" s="156"/>
      <c r="F446" s="156"/>
      <c r="G446" s="156"/>
      <c r="H446" s="156"/>
      <c r="I446" s="156"/>
      <c r="J446" s="156"/>
      <c r="K446" s="156"/>
      <c r="L446" s="156"/>
      <c r="M446" s="156"/>
      <c r="N446" s="156"/>
    </row>
    <row r="447" spans="1:14">
      <c r="A447" s="156"/>
      <c r="B447" s="156"/>
      <c r="C447" s="156"/>
      <c r="D447" s="156"/>
      <c r="E447" s="156"/>
      <c r="F447" s="156"/>
      <c r="G447" s="156"/>
      <c r="H447" s="156"/>
      <c r="I447" s="156"/>
      <c r="J447" s="156"/>
      <c r="K447" s="156"/>
      <c r="L447" s="156"/>
      <c r="M447" s="156"/>
      <c r="N447" s="156"/>
    </row>
    <row r="448" spans="1:14">
      <c r="A448" s="156"/>
      <c r="B448" s="156"/>
      <c r="C448" s="156"/>
      <c r="D448" s="156"/>
      <c r="E448" s="156"/>
      <c r="F448" s="156"/>
      <c r="G448" s="156"/>
      <c r="H448" s="156"/>
      <c r="I448" s="156"/>
      <c r="J448" s="156"/>
      <c r="K448" s="156"/>
      <c r="L448" s="156"/>
      <c r="M448" s="156"/>
      <c r="N448" s="156"/>
    </row>
    <row r="449" spans="1:14">
      <c r="A449" s="156"/>
      <c r="B449" s="156"/>
      <c r="C449" s="156"/>
      <c r="D449" s="156"/>
      <c r="E449" s="156"/>
      <c r="F449" s="156"/>
      <c r="G449" s="156"/>
      <c r="H449" s="156"/>
      <c r="I449" s="156"/>
      <c r="J449" s="156"/>
      <c r="K449" s="156"/>
      <c r="L449" s="156"/>
      <c r="M449" s="156"/>
      <c r="N449" s="156"/>
    </row>
    <row r="450" spans="1:14">
      <c r="A450" s="156"/>
      <c r="B450" s="156"/>
      <c r="C450" s="156"/>
      <c r="D450" s="156"/>
      <c r="E450" s="156"/>
      <c r="F450" s="156"/>
      <c r="G450" s="156"/>
      <c r="H450" s="156"/>
      <c r="I450" s="156"/>
      <c r="J450" s="156"/>
      <c r="K450" s="156"/>
      <c r="L450" s="156"/>
      <c r="M450" s="156"/>
      <c r="N450" s="156"/>
    </row>
    <row r="451" spans="1:14">
      <c r="A451" s="156"/>
      <c r="B451" s="156"/>
      <c r="C451" s="156"/>
      <c r="D451" s="156"/>
      <c r="E451" s="156"/>
      <c r="F451" s="156"/>
      <c r="G451" s="156"/>
      <c r="H451" s="156"/>
      <c r="I451" s="156"/>
      <c r="J451" s="156"/>
      <c r="K451" s="156"/>
      <c r="L451" s="156"/>
      <c r="M451" s="156"/>
      <c r="N451" s="156"/>
    </row>
    <row r="452" spans="1:14">
      <c r="A452" s="156"/>
      <c r="B452" s="156"/>
      <c r="C452" s="156"/>
      <c r="D452" s="156"/>
      <c r="E452" s="156"/>
      <c r="F452" s="156"/>
      <c r="G452" s="156"/>
      <c r="H452" s="156"/>
      <c r="I452" s="156"/>
      <c r="J452" s="156"/>
      <c r="K452" s="156"/>
      <c r="L452" s="156"/>
      <c r="M452" s="156"/>
      <c r="N452" s="156"/>
    </row>
    <row r="453" spans="1:14">
      <c r="A453" s="156"/>
      <c r="B453" s="156"/>
      <c r="C453" s="156"/>
      <c r="D453" s="156"/>
      <c r="E453" s="156"/>
      <c r="F453" s="156"/>
      <c r="G453" s="156"/>
      <c r="H453" s="156"/>
      <c r="I453" s="156"/>
      <c r="J453" s="156"/>
      <c r="K453" s="156"/>
      <c r="L453" s="156"/>
      <c r="M453" s="156"/>
      <c r="N453" s="156"/>
    </row>
    <row r="454" spans="1:14">
      <c r="A454" s="156"/>
      <c r="B454" s="156"/>
      <c r="C454" s="156"/>
      <c r="D454" s="156"/>
      <c r="E454" s="156"/>
      <c r="F454" s="156"/>
      <c r="G454" s="156"/>
      <c r="H454" s="156"/>
      <c r="I454" s="156"/>
      <c r="J454" s="156"/>
      <c r="K454" s="156"/>
      <c r="L454" s="156"/>
      <c r="M454" s="156"/>
      <c r="N454" s="156"/>
    </row>
    <row r="455" spans="1:14">
      <c r="A455" s="156"/>
      <c r="B455" s="156"/>
      <c r="C455" s="156"/>
      <c r="D455" s="156"/>
      <c r="E455" s="156"/>
      <c r="F455" s="156"/>
      <c r="G455" s="156"/>
      <c r="H455" s="156"/>
      <c r="I455" s="156"/>
      <c r="J455" s="156"/>
      <c r="K455" s="156"/>
      <c r="L455" s="156"/>
      <c r="M455" s="156"/>
      <c r="N455" s="156"/>
    </row>
    <row r="456" spans="1:14">
      <c r="A456" s="156"/>
      <c r="B456" s="156"/>
      <c r="C456" s="156"/>
      <c r="D456" s="156"/>
      <c r="E456" s="156"/>
      <c r="F456" s="156"/>
      <c r="G456" s="156"/>
      <c r="H456" s="156"/>
      <c r="I456" s="156"/>
      <c r="J456" s="156"/>
      <c r="K456" s="156"/>
      <c r="L456" s="156"/>
      <c r="M456" s="156"/>
      <c r="N456" s="156"/>
    </row>
    <row r="457" spans="1:14">
      <c r="A457" s="156"/>
      <c r="B457" s="156"/>
      <c r="C457" s="156"/>
      <c r="D457" s="156"/>
      <c r="E457" s="156"/>
      <c r="F457" s="156"/>
      <c r="G457" s="156"/>
      <c r="H457" s="156"/>
      <c r="I457" s="156"/>
      <c r="J457" s="156"/>
      <c r="K457" s="156"/>
      <c r="L457" s="156"/>
      <c r="M457" s="156"/>
      <c r="N457" s="156"/>
    </row>
    <row r="458" spans="1:14">
      <c r="A458" s="156"/>
      <c r="B458" s="156"/>
      <c r="C458" s="156"/>
      <c r="D458" s="156"/>
      <c r="E458" s="156"/>
      <c r="F458" s="156"/>
      <c r="G458" s="156"/>
      <c r="H458" s="156"/>
      <c r="I458" s="156"/>
      <c r="J458" s="156"/>
      <c r="K458" s="156"/>
      <c r="L458" s="156"/>
      <c r="M458" s="156"/>
      <c r="N458" s="156"/>
    </row>
  </sheetData>
  <pageMargins left="0.7" right="0.7" top="0.75" bottom="0.75" header="0.3" footer="0.3"/>
  <pageSetup paperSize="9" scale="6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354A7-AF65-475E-ACE9-B3E39472888B}">
  <sheetPr codeName="Hárok5">
    <pageSetUpPr fitToPage="1"/>
  </sheetPr>
  <dimension ref="A1:R26"/>
  <sheetViews>
    <sheetView showGridLines="0" zoomScaleNormal="100" workbookViewId="0">
      <selection activeCell="AD25" sqref="AD25"/>
    </sheetView>
  </sheetViews>
  <sheetFormatPr defaultColWidth="9" defaultRowHeight="12.75"/>
  <cols>
    <col min="1" max="1" width="48.28515625" style="97" customWidth="1"/>
    <col min="2" max="2" width="9.140625" style="97" customWidth="1"/>
    <col min="3" max="8" width="9" style="97"/>
    <col min="9" max="14" width="9" style="97" customWidth="1"/>
    <col min="15" max="16384" width="9" style="97"/>
  </cols>
  <sheetData>
    <row r="1" spans="1:18">
      <c r="A1" s="443" t="s">
        <v>396</v>
      </c>
      <c r="B1" s="443"/>
      <c r="C1" s="443"/>
      <c r="D1" s="443"/>
      <c r="E1" s="443"/>
      <c r="F1" s="443"/>
      <c r="G1" s="443"/>
      <c r="H1" s="443"/>
      <c r="I1" s="443"/>
      <c r="J1" s="443"/>
      <c r="K1" s="443"/>
      <c r="L1" s="74"/>
      <c r="M1" s="74"/>
    </row>
    <row r="2" spans="1:18">
      <c r="A2" s="342"/>
      <c r="B2" s="343"/>
      <c r="C2" s="343"/>
      <c r="D2" s="343"/>
      <c r="E2" s="343"/>
      <c r="F2" s="343"/>
      <c r="G2" s="343"/>
      <c r="H2" s="343"/>
      <c r="I2" s="343"/>
      <c r="J2" s="343"/>
      <c r="K2" s="343"/>
      <c r="L2" s="343"/>
      <c r="M2" s="343"/>
      <c r="N2" s="344"/>
      <c r="O2" s="343"/>
      <c r="P2" s="343"/>
    </row>
    <row r="3" spans="1:18">
      <c r="A3" s="368" t="s">
        <v>387</v>
      </c>
      <c r="B3" s="348">
        <v>7.3199636878749157</v>
      </c>
      <c r="C3" s="119"/>
      <c r="D3" s="119"/>
      <c r="E3" s="119"/>
      <c r="F3" s="119"/>
      <c r="G3" s="119"/>
      <c r="H3" s="119"/>
      <c r="I3" s="119"/>
      <c r="J3" s="119"/>
      <c r="K3" s="119"/>
      <c r="L3" s="119"/>
      <c r="M3" s="119"/>
      <c r="N3" s="119"/>
      <c r="O3" s="119"/>
      <c r="P3" s="119"/>
    </row>
    <row r="4" spans="1:18">
      <c r="A4" s="358" t="s">
        <v>388</v>
      </c>
      <c r="B4" s="120">
        <v>18.562313672750786</v>
      </c>
      <c r="C4" s="120"/>
      <c r="D4" s="120"/>
      <c r="E4" s="120"/>
      <c r="F4" s="120"/>
      <c r="G4" s="120"/>
      <c r="H4" s="120"/>
      <c r="I4" s="120"/>
      <c r="J4" s="120"/>
      <c r="K4" s="120"/>
      <c r="L4" s="120"/>
      <c r="M4" s="120"/>
      <c r="N4" s="120"/>
      <c r="O4" s="120"/>
      <c r="P4" s="120"/>
    </row>
    <row r="5" spans="1:18">
      <c r="A5" s="358" t="s">
        <v>389</v>
      </c>
      <c r="B5" s="120">
        <v>1.7198757270782203</v>
      </c>
      <c r="C5" s="119"/>
      <c r="D5" s="119"/>
      <c r="E5" s="119"/>
      <c r="F5" s="119"/>
      <c r="G5" s="119"/>
      <c r="H5" s="119"/>
      <c r="I5" s="119"/>
      <c r="J5" s="119"/>
      <c r="K5" s="119"/>
      <c r="L5" s="119"/>
      <c r="M5" s="119"/>
      <c r="N5" s="119"/>
      <c r="O5" s="119"/>
      <c r="P5" s="119"/>
    </row>
    <row r="6" spans="1:18">
      <c r="A6" s="358" t="s">
        <v>390</v>
      </c>
      <c r="B6" s="120">
        <v>6.7791699143612458</v>
      </c>
      <c r="C6" s="120"/>
      <c r="D6" s="120"/>
      <c r="E6" s="120"/>
      <c r="F6" s="120"/>
      <c r="G6" s="120"/>
      <c r="H6" s="120"/>
      <c r="I6" s="120"/>
      <c r="J6" s="120"/>
      <c r="K6" s="120"/>
      <c r="L6" s="120"/>
      <c r="M6" s="120"/>
      <c r="N6" s="120"/>
      <c r="O6" s="120"/>
      <c r="P6" s="120"/>
    </row>
    <row r="7" spans="1:18">
      <c r="A7" s="360" t="s">
        <v>391</v>
      </c>
      <c r="B7" s="120">
        <v>-6.1686082780260341</v>
      </c>
      <c r="C7" s="345"/>
      <c r="D7" s="345"/>
      <c r="E7" s="345"/>
      <c r="F7" s="345"/>
      <c r="G7" s="345"/>
      <c r="H7" s="345"/>
      <c r="I7" s="345"/>
      <c r="J7" s="345"/>
      <c r="K7" s="345"/>
      <c r="L7" s="345"/>
      <c r="M7" s="345"/>
      <c r="N7" s="345"/>
      <c r="O7" s="345"/>
      <c r="P7" s="345"/>
      <c r="Q7" s="121"/>
      <c r="R7" s="121"/>
    </row>
    <row r="8" spans="1:18">
      <c r="A8" s="360" t="s">
        <v>392</v>
      </c>
      <c r="B8" s="120">
        <v>0.16920613637705118</v>
      </c>
      <c r="C8" s="120"/>
      <c r="D8" s="120"/>
      <c r="E8" s="120"/>
      <c r="F8" s="120"/>
      <c r="G8" s="120"/>
      <c r="H8" s="120"/>
      <c r="I8" s="120"/>
      <c r="J8" s="120"/>
      <c r="K8" s="120"/>
      <c r="L8" s="120"/>
      <c r="M8" s="120"/>
      <c r="N8" s="120"/>
      <c r="O8" s="120"/>
      <c r="P8" s="120"/>
    </row>
    <row r="9" spans="1:18">
      <c r="A9" s="360" t="s">
        <v>393</v>
      </c>
      <c r="B9" s="120">
        <v>-12.095806327148773</v>
      </c>
      <c r="C9" s="120"/>
      <c r="D9" s="120"/>
      <c r="E9" s="120"/>
      <c r="F9" s="120"/>
      <c r="G9" s="120"/>
      <c r="H9" s="120"/>
      <c r="I9" s="120"/>
      <c r="J9" s="120"/>
      <c r="K9" s="120"/>
      <c r="L9" s="120"/>
      <c r="M9" s="120"/>
      <c r="N9" s="120"/>
      <c r="O9" s="120"/>
      <c r="P9" s="120"/>
    </row>
    <row r="10" spans="1:18">
      <c r="A10" s="359" t="s">
        <v>394</v>
      </c>
      <c r="B10" s="349">
        <v>-1.9278284406140296</v>
      </c>
      <c r="C10" s="100"/>
      <c r="D10" s="100"/>
      <c r="E10" s="100"/>
      <c r="F10" s="100"/>
      <c r="G10" s="100"/>
      <c r="H10" s="346"/>
      <c r="I10" s="346"/>
      <c r="J10" s="346"/>
      <c r="K10" s="346"/>
      <c r="L10" s="347"/>
      <c r="M10" s="347"/>
      <c r="P10" s="232"/>
    </row>
    <row r="11" spans="1:18">
      <c r="A11" s="359" t="s">
        <v>395</v>
      </c>
      <c r="B11" s="349">
        <v>0.28164128309644565</v>
      </c>
      <c r="C11" s="100"/>
      <c r="D11" s="100"/>
      <c r="E11" s="100"/>
      <c r="F11" s="100"/>
      <c r="G11" s="100"/>
      <c r="H11" s="100"/>
      <c r="I11" s="100"/>
      <c r="J11" s="100"/>
      <c r="O11" s="159"/>
    </row>
    <row r="12" spans="1:18">
      <c r="A12" s="160" t="s">
        <v>257</v>
      </c>
      <c r="B12" s="100"/>
      <c r="C12" s="100"/>
      <c r="D12" s="100"/>
      <c r="E12" s="100"/>
      <c r="F12" s="100"/>
      <c r="G12" s="100"/>
      <c r="H12" s="100"/>
      <c r="I12" s="100"/>
      <c r="J12" s="100"/>
    </row>
    <row r="13" spans="1:18">
      <c r="A13" s="160" t="s">
        <v>150</v>
      </c>
      <c r="B13" s="100"/>
      <c r="C13" s="100"/>
      <c r="D13" s="100"/>
      <c r="E13" s="100"/>
      <c r="F13" s="100"/>
      <c r="G13" s="100"/>
      <c r="H13" s="100"/>
      <c r="I13" s="100"/>
      <c r="J13" s="100"/>
    </row>
    <row r="14" spans="1:18">
      <c r="A14" s="160" t="s">
        <v>151</v>
      </c>
      <c r="B14" s="100"/>
      <c r="C14" s="100"/>
      <c r="D14" s="100"/>
      <c r="E14" s="100"/>
      <c r="F14" s="100"/>
      <c r="G14" s="100"/>
      <c r="H14" s="100"/>
      <c r="I14" s="100"/>
      <c r="J14" s="100"/>
    </row>
    <row r="15" spans="1:18">
      <c r="B15" s="100"/>
      <c r="C15" s="100"/>
      <c r="D15" s="100"/>
      <c r="E15" s="100"/>
      <c r="F15" s="100"/>
      <c r="G15" s="100"/>
      <c r="H15" s="100"/>
      <c r="I15" s="100"/>
      <c r="J15" s="100"/>
    </row>
    <row r="16" spans="1:18">
      <c r="B16" s="100"/>
      <c r="C16" s="100"/>
      <c r="D16" s="100"/>
      <c r="E16" s="100"/>
      <c r="F16" s="100"/>
      <c r="G16" s="100"/>
      <c r="H16" s="100"/>
      <c r="I16" s="100"/>
      <c r="J16" s="100"/>
    </row>
    <row r="17" spans="2:10">
      <c r="B17" s="100"/>
      <c r="C17" s="100"/>
      <c r="D17" s="100"/>
      <c r="E17" s="100"/>
      <c r="F17" s="100"/>
      <c r="G17" s="100"/>
      <c r="H17" s="100"/>
      <c r="I17" s="100"/>
      <c r="J17" s="100"/>
    </row>
    <row r="18" spans="2:10">
      <c r="B18" s="100"/>
      <c r="C18" s="100"/>
      <c r="D18" s="100"/>
      <c r="E18" s="100"/>
      <c r="F18" s="100"/>
      <c r="G18" s="100"/>
      <c r="H18" s="100"/>
      <c r="I18" s="100"/>
      <c r="J18" s="100"/>
    </row>
    <row r="19" spans="2:10">
      <c r="B19" s="100"/>
      <c r="C19" s="100"/>
      <c r="D19" s="100"/>
      <c r="E19" s="100"/>
      <c r="F19" s="100"/>
      <c r="G19" s="100"/>
      <c r="H19" s="100"/>
      <c r="I19" s="100"/>
      <c r="J19" s="100"/>
    </row>
    <row r="20" spans="2:10">
      <c r="B20" s="100"/>
      <c r="C20" s="100"/>
      <c r="D20" s="100"/>
      <c r="E20" s="100"/>
      <c r="F20" s="100"/>
      <c r="G20" s="100"/>
      <c r="H20" s="100"/>
      <c r="I20" s="100"/>
      <c r="J20" s="100"/>
    </row>
    <row r="21" spans="2:10">
      <c r="B21" s="100"/>
      <c r="C21" s="100"/>
      <c r="D21" s="100"/>
      <c r="E21" s="100"/>
      <c r="F21" s="100"/>
      <c r="G21" s="100"/>
      <c r="H21" s="100"/>
      <c r="I21" s="100"/>
      <c r="J21" s="100"/>
    </row>
    <row r="22" spans="2:10">
      <c r="B22" s="100"/>
      <c r="C22" s="100"/>
      <c r="D22" s="100"/>
      <c r="E22" s="100"/>
      <c r="F22" s="100"/>
      <c r="G22" s="100"/>
      <c r="H22" s="100"/>
      <c r="I22" s="100"/>
      <c r="J22" s="100"/>
    </row>
    <row r="23" spans="2:10">
      <c r="B23" s="100"/>
      <c r="C23" s="100"/>
      <c r="D23" s="100"/>
      <c r="E23" s="100"/>
      <c r="F23" s="100"/>
      <c r="G23" s="100"/>
      <c r="H23" s="100"/>
      <c r="I23" s="100"/>
      <c r="J23" s="100"/>
    </row>
    <row r="24" spans="2:10">
      <c r="B24" s="100"/>
      <c r="C24" s="100"/>
      <c r="D24" s="100"/>
      <c r="E24" s="100"/>
      <c r="F24" s="100"/>
      <c r="G24" s="100"/>
      <c r="H24" s="100"/>
      <c r="I24" s="100"/>
      <c r="J24" s="100"/>
    </row>
    <row r="25" spans="2:10">
      <c r="B25" s="100"/>
      <c r="C25" s="100"/>
      <c r="D25" s="100"/>
      <c r="E25" s="100"/>
      <c r="F25" s="100"/>
      <c r="G25" s="100"/>
      <c r="H25" s="100"/>
      <c r="I25" s="100"/>
      <c r="J25" s="100"/>
    </row>
    <row r="26" spans="2:10">
      <c r="B26" s="100"/>
      <c r="C26" s="100"/>
      <c r="D26" s="100"/>
      <c r="E26" s="100"/>
      <c r="F26" s="100"/>
      <c r="G26" s="100"/>
      <c r="H26" s="100"/>
      <c r="I26" s="100"/>
      <c r="J26" s="100"/>
    </row>
  </sheetData>
  <mergeCells count="1">
    <mergeCell ref="A1:K1"/>
  </mergeCells>
  <pageMargins left="0.7" right="0.7" top="0.75" bottom="0.75" header="0.3" footer="0.3"/>
  <pageSetup paperSize="9" scale="3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C96B-DCD1-485A-85FA-240FD77607D7}">
  <dimension ref="A1:F6"/>
  <sheetViews>
    <sheetView showGridLines="0" workbookViewId="0">
      <selection sqref="A1:C1"/>
    </sheetView>
  </sheetViews>
  <sheetFormatPr defaultRowHeight="15"/>
  <cols>
    <col min="1" max="1" width="46.28515625" customWidth="1"/>
    <col min="3" max="3" width="40.7109375" customWidth="1"/>
  </cols>
  <sheetData>
    <row r="1" spans="1:6">
      <c r="A1" s="405" t="s">
        <v>344</v>
      </c>
      <c r="B1" s="405"/>
      <c r="C1" s="405"/>
      <c r="D1" s="309"/>
      <c r="E1" s="37"/>
      <c r="F1" s="15"/>
    </row>
    <row r="2" spans="1:6">
      <c r="A2" s="310" t="s">
        <v>13</v>
      </c>
      <c r="B2" s="39" t="s">
        <v>14</v>
      </c>
      <c r="C2" s="40" t="s">
        <v>15</v>
      </c>
    </row>
    <row r="3" spans="1:6" ht="56.45" customHeight="1">
      <c r="A3" s="331" t="s">
        <v>428</v>
      </c>
      <c r="B3" s="377" t="s">
        <v>346</v>
      </c>
      <c r="C3" s="331" t="s">
        <v>348</v>
      </c>
    </row>
    <row r="4" spans="1:6" ht="61.15" customHeight="1">
      <c r="A4" s="333" t="s">
        <v>345</v>
      </c>
      <c r="B4" s="378" t="s">
        <v>347</v>
      </c>
      <c r="C4" s="334" t="s">
        <v>429</v>
      </c>
    </row>
    <row r="5" spans="1:6" ht="27" customHeight="1">
      <c r="A5" s="404" t="s">
        <v>349</v>
      </c>
      <c r="B5" s="404"/>
      <c r="C5" s="404"/>
    </row>
    <row r="6" spans="1:6">
      <c r="A6" s="335"/>
      <c r="B6" s="335"/>
      <c r="C6" s="332"/>
    </row>
  </sheetData>
  <mergeCells count="2">
    <mergeCell ref="A5:C5"/>
    <mergeCell ref="A1:C1"/>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C8E6E-0607-4409-845E-F53CCE65249E}">
  <sheetPr codeName="Hárok3"/>
  <dimension ref="A1:O40"/>
  <sheetViews>
    <sheetView showGridLines="0" zoomScaleNormal="100" workbookViewId="0">
      <selection activeCell="S28" sqref="S28"/>
    </sheetView>
  </sheetViews>
  <sheetFormatPr defaultColWidth="9.140625" defaultRowHeight="12.75"/>
  <cols>
    <col min="1" max="1" width="28.7109375" style="162" customWidth="1"/>
    <col min="2" max="3" width="10.7109375" style="162" customWidth="1"/>
    <col min="4" max="16384" width="9.140625" style="162"/>
  </cols>
  <sheetData>
    <row r="1" spans="1:13" ht="15">
      <c r="A1" s="356" t="s">
        <v>406</v>
      </c>
      <c r="B1" s="166"/>
      <c r="J1" s="161"/>
    </row>
    <row r="2" spans="1:13">
      <c r="A2" s="163"/>
      <c r="B2" s="167"/>
      <c r="C2" s="167"/>
      <c r="D2" s="167"/>
      <c r="E2" s="167"/>
      <c r="F2" s="167"/>
      <c r="G2" s="163"/>
      <c r="H2" s="163"/>
      <c r="I2" s="163"/>
      <c r="J2" s="163"/>
      <c r="K2" s="163"/>
      <c r="L2" s="163"/>
      <c r="M2" s="163"/>
    </row>
    <row r="3" spans="1:13">
      <c r="A3" s="168"/>
      <c r="B3" s="350">
        <v>2016</v>
      </c>
      <c r="C3" s="350">
        <v>2017</v>
      </c>
      <c r="D3" s="350">
        <v>2018</v>
      </c>
      <c r="E3" s="350">
        <v>2019</v>
      </c>
      <c r="F3" s="350">
        <v>2020</v>
      </c>
      <c r="G3" s="350">
        <v>2021</v>
      </c>
      <c r="H3" s="350">
        <v>2022</v>
      </c>
      <c r="I3" s="350">
        <v>2023</v>
      </c>
      <c r="J3" s="350">
        <v>2024</v>
      </c>
      <c r="K3" s="350">
        <v>2025</v>
      </c>
      <c r="L3" s="350">
        <v>2026</v>
      </c>
      <c r="M3" s="350">
        <v>2027</v>
      </c>
    </row>
    <row r="4" spans="1:13">
      <c r="A4" s="351" t="s">
        <v>398</v>
      </c>
      <c r="B4" s="170"/>
      <c r="C4" s="170"/>
      <c r="D4" s="170"/>
      <c r="E4" s="170"/>
      <c r="F4" s="171"/>
      <c r="G4" s="164"/>
    </row>
    <row r="5" spans="1:13">
      <c r="A5" s="169" t="s">
        <v>399</v>
      </c>
      <c r="B5" s="352">
        <v>1.6895300817570129</v>
      </c>
      <c r="C5" s="352">
        <v>1.4411260672328656</v>
      </c>
      <c r="D5" s="352">
        <v>1.3459850213686388</v>
      </c>
      <c r="E5" s="352">
        <v>1.2336344083288591</v>
      </c>
      <c r="F5" s="352">
        <v>1.1821249353876579</v>
      </c>
      <c r="G5" s="352">
        <v>1.0954561991956022</v>
      </c>
      <c r="H5" s="353">
        <v>1.0321754570600237</v>
      </c>
      <c r="I5" s="353">
        <v>1.0433948401013404</v>
      </c>
      <c r="J5" s="353">
        <v>1.2279750324267678</v>
      </c>
      <c r="K5" s="353">
        <v>1.3841034257777991</v>
      </c>
      <c r="L5" s="353">
        <v>1.4928510553579684</v>
      </c>
      <c r="M5" s="353">
        <v>1.6308455606973706</v>
      </c>
    </row>
    <row r="6" spans="1:13">
      <c r="A6" s="169" t="s">
        <v>400</v>
      </c>
      <c r="B6" s="352">
        <v>0.88488061310376376</v>
      </c>
      <c r="C6" s="352">
        <v>-0.46143907102760257</v>
      </c>
      <c r="D6" s="352">
        <v>-0.33502198060188243</v>
      </c>
      <c r="E6" s="352">
        <v>-2.6581014378105013E-2</v>
      </c>
      <c r="F6" s="352">
        <v>4.1681515465760013</v>
      </c>
      <c r="G6" s="352">
        <v>4.3350760290460366</v>
      </c>
      <c r="H6" s="353">
        <v>1.0049985453968424</v>
      </c>
      <c r="I6" s="353">
        <v>4.655400646773737</v>
      </c>
      <c r="J6" s="353">
        <v>3.7800273843663001</v>
      </c>
      <c r="K6" s="353">
        <v>4.274656191379572</v>
      </c>
      <c r="L6" s="353">
        <v>3.9266001869263532</v>
      </c>
      <c r="M6" s="353">
        <v>3.7112130612283321</v>
      </c>
    </row>
    <row r="7" spans="1:13">
      <c r="A7" s="169" t="s">
        <v>401</v>
      </c>
      <c r="B7" s="352">
        <v>0.26616949352893393</v>
      </c>
      <c r="C7" s="352">
        <v>-0.62795129537614847</v>
      </c>
      <c r="D7" s="352">
        <v>-1.0262386544644284</v>
      </c>
      <c r="E7" s="352">
        <v>-1.2023958245833877</v>
      </c>
      <c r="F7" s="352">
        <v>-1.1110998279285689</v>
      </c>
      <c r="G7" s="352">
        <v>-1.3711069116317882</v>
      </c>
      <c r="H7" s="353">
        <v>-4.2609260350778486</v>
      </c>
      <c r="I7" s="353">
        <v>-5.5278375683878105</v>
      </c>
      <c r="J7" s="353">
        <v>-2.4379332496352073</v>
      </c>
      <c r="K7" s="353">
        <v>-1.4391477927409944</v>
      </c>
      <c r="L7" s="353">
        <v>-1.2366009995026288</v>
      </c>
      <c r="M7" s="353">
        <v>-1.4616563710776471</v>
      </c>
    </row>
    <row r="8" spans="1:13">
      <c r="A8" s="169" t="s">
        <v>402</v>
      </c>
      <c r="B8" s="352">
        <v>-0.9907102032736288</v>
      </c>
      <c r="C8" s="352">
        <v>-1.4740984708922535</v>
      </c>
      <c r="D8" s="352">
        <v>-1.9539861650052626</v>
      </c>
      <c r="E8" s="352">
        <v>-1.1801982755729836</v>
      </c>
      <c r="F8" s="352">
        <v>1.6175829207656496</v>
      </c>
      <c r="G8" s="352">
        <v>-2.6658276723186747</v>
      </c>
      <c r="H8" s="353">
        <v>-0.93191546778891809</v>
      </c>
      <c r="I8" s="353">
        <v>-0.64735274188829783</v>
      </c>
      <c r="J8" s="353">
        <v>-0.80391559256692113</v>
      </c>
      <c r="K8" s="353">
        <v>-1.499537437501969</v>
      </c>
      <c r="L8" s="353">
        <v>-1.6389421265359754</v>
      </c>
      <c r="M8" s="353">
        <v>-1.4855990346900119</v>
      </c>
    </row>
    <row r="9" spans="1:13">
      <c r="A9" s="162" t="s">
        <v>403</v>
      </c>
      <c r="B9" s="352">
        <v>1.0031700072385994</v>
      </c>
      <c r="C9" s="352">
        <v>0.61305454241175783</v>
      </c>
      <c r="D9" s="352">
        <v>0.73119254894596586</v>
      </c>
      <c r="E9" s="352">
        <v>-0.93574721250808068</v>
      </c>
      <c r="F9" s="352">
        <v>4.9708614896169889</v>
      </c>
      <c r="G9" s="355">
        <v>2.306031876492237</v>
      </c>
      <c r="H9" s="353">
        <v>-0.37259465628691113</v>
      </c>
      <c r="I9" s="353">
        <v>-0.43410100508974314</v>
      </c>
      <c r="J9" s="353">
        <v>-0.34210841415644616</v>
      </c>
      <c r="K9" s="353">
        <v>-0.9064261001554752</v>
      </c>
      <c r="L9" s="353">
        <v>-0.49472548208371359</v>
      </c>
      <c r="M9" s="353">
        <v>0.24953256087134826</v>
      </c>
    </row>
    <row r="10" spans="1:13">
      <c r="A10" s="354" t="s">
        <v>404</v>
      </c>
      <c r="B10" s="352">
        <v>-2.2634880769658716</v>
      </c>
      <c r="C10" s="352">
        <v>-0.30408996350000461</v>
      </c>
      <c r="D10" s="352">
        <v>-0.81542092467350169</v>
      </c>
      <c r="E10" s="353">
        <v>0.68253922295409652</v>
      </c>
      <c r="F10" s="353">
        <v>4.5624690565566506E-2</v>
      </c>
      <c r="G10" s="352">
        <v>-1.512199922862224</v>
      </c>
      <c r="H10" s="353">
        <v>0.28832799059302516</v>
      </c>
      <c r="I10" s="353">
        <v>0.1016832661801248</v>
      </c>
      <c r="J10" s="353">
        <v>0.31484060194652219</v>
      </c>
      <c r="K10" s="353">
        <v>-4.8793019197165055E-2</v>
      </c>
      <c r="L10" s="353">
        <v>0.28835002401977494</v>
      </c>
      <c r="M10" s="353">
        <v>-0.37443958985281123</v>
      </c>
    </row>
    <row r="11" spans="1:13">
      <c r="B11" s="353"/>
      <c r="C11" s="353"/>
      <c r="D11" s="353"/>
      <c r="E11" s="353"/>
      <c r="F11" s="353"/>
      <c r="G11" s="353"/>
      <c r="H11" s="353"/>
      <c r="I11" s="353"/>
      <c r="J11" s="353"/>
      <c r="K11" s="353"/>
      <c r="L11" s="353"/>
      <c r="M11" s="353"/>
    </row>
    <row r="12" spans="1:13">
      <c r="A12" s="384" t="s">
        <v>405</v>
      </c>
      <c r="B12" s="385">
        <v>0.58955191538881024</v>
      </c>
      <c r="C12" s="385">
        <v>-0.81339819115138567</v>
      </c>
      <c r="D12" s="385">
        <v>-2.0534901544304702</v>
      </c>
      <c r="E12" s="385">
        <v>-1.4287486957596016</v>
      </c>
      <c r="F12" s="385">
        <v>10.873245754983294</v>
      </c>
      <c r="G12" s="386">
        <v>2.187429597921188</v>
      </c>
      <c r="H12" s="386">
        <v>-3.2399341661037866</v>
      </c>
      <c r="I12" s="386">
        <v>-0.80881256231064924</v>
      </c>
      <c r="J12" s="385">
        <v>1.7352361605710556</v>
      </c>
      <c r="K12" s="385">
        <v>1.7621563063369265</v>
      </c>
      <c r="L12" s="385">
        <v>2.3442733426667104</v>
      </c>
      <c r="M12" s="385">
        <v>2.2871104406108671</v>
      </c>
    </row>
    <row r="13" spans="1:13">
      <c r="G13" s="170"/>
      <c r="H13" s="170"/>
      <c r="I13" s="170"/>
      <c r="M13" s="165" t="s">
        <v>152</v>
      </c>
    </row>
    <row r="14" spans="1:13">
      <c r="G14" s="170"/>
      <c r="H14" s="170"/>
      <c r="I14" s="170"/>
    </row>
    <row r="15" spans="1:13">
      <c r="G15" s="170"/>
      <c r="H15" s="170"/>
      <c r="I15" s="170"/>
    </row>
    <row r="16" spans="1:13">
      <c r="G16" s="170"/>
      <c r="H16" s="170"/>
      <c r="I16" s="170"/>
    </row>
    <row r="17" spans="1:15" ht="15">
      <c r="B17"/>
      <c r="C17"/>
      <c r="D17"/>
      <c r="E17"/>
      <c r="F17"/>
      <c r="G17"/>
      <c r="H17"/>
      <c r="I17"/>
      <c r="J17"/>
      <c r="K17"/>
      <c r="L17"/>
      <c r="M17"/>
      <c r="N17"/>
      <c r="O17"/>
    </row>
    <row r="18" spans="1:15" ht="15">
      <c r="B18"/>
      <c r="C18"/>
      <c r="D18"/>
      <c r="E18"/>
      <c r="F18"/>
      <c r="G18"/>
      <c r="H18"/>
      <c r="I18"/>
      <c r="J18"/>
      <c r="K18"/>
      <c r="L18"/>
      <c r="M18"/>
      <c r="N18"/>
      <c r="O18"/>
    </row>
    <row r="19" spans="1:15" ht="15">
      <c r="B19"/>
      <c r="C19"/>
      <c r="D19"/>
      <c r="E19"/>
      <c r="F19"/>
      <c r="G19"/>
      <c r="H19"/>
      <c r="I19"/>
      <c r="J19"/>
      <c r="K19"/>
      <c r="L19"/>
      <c r="M19"/>
      <c r="N19"/>
      <c r="O19"/>
    </row>
    <row r="20" spans="1:15" ht="15">
      <c r="B20"/>
      <c r="C20"/>
      <c r="D20"/>
      <c r="E20"/>
      <c r="F20"/>
      <c r="G20"/>
      <c r="H20"/>
      <c r="I20"/>
      <c r="J20"/>
      <c r="K20"/>
      <c r="L20"/>
      <c r="M20"/>
      <c r="N20"/>
      <c r="O20"/>
    </row>
    <row r="21" spans="1:15" ht="15">
      <c r="B21"/>
      <c r="C21"/>
      <c r="D21"/>
      <c r="E21"/>
      <c r="F21"/>
      <c r="G21"/>
      <c r="H21"/>
      <c r="I21"/>
      <c r="J21"/>
      <c r="K21"/>
      <c r="L21"/>
      <c r="M21"/>
      <c r="N21"/>
      <c r="O21"/>
    </row>
    <row r="22" spans="1:15" ht="15">
      <c r="B22"/>
      <c r="C22"/>
      <c r="D22"/>
      <c r="E22"/>
      <c r="F22"/>
      <c r="G22"/>
      <c r="H22"/>
      <c r="I22"/>
      <c r="J22"/>
      <c r="K22"/>
      <c r="L22"/>
      <c r="M22"/>
      <c r="N22"/>
      <c r="O22"/>
    </row>
    <row r="23" spans="1:15" ht="15">
      <c r="B23"/>
      <c r="C23"/>
      <c r="D23"/>
      <c r="E23"/>
      <c r="F23"/>
      <c r="G23"/>
      <c r="H23"/>
      <c r="I23"/>
      <c r="J23"/>
      <c r="K23"/>
      <c r="L23"/>
      <c r="M23"/>
      <c r="N23"/>
      <c r="O23"/>
    </row>
    <row r="24" spans="1:15" ht="15">
      <c r="B24"/>
      <c r="C24"/>
      <c r="D24"/>
      <c r="E24"/>
      <c r="F24"/>
      <c r="G24"/>
      <c r="H24"/>
      <c r="I24"/>
      <c r="J24"/>
      <c r="K24"/>
      <c r="L24"/>
      <c r="M24"/>
      <c r="N24"/>
      <c r="O24"/>
    </row>
    <row r="25" spans="1:15" ht="15">
      <c r="B25"/>
      <c r="C25"/>
      <c r="D25"/>
      <c r="E25"/>
      <c r="F25"/>
      <c r="G25"/>
      <c r="H25"/>
      <c r="I25"/>
      <c r="J25"/>
      <c r="K25"/>
      <c r="L25"/>
      <c r="M25"/>
      <c r="N25"/>
      <c r="O25"/>
    </row>
    <row r="26" spans="1:15" ht="15">
      <c r="B26"/>
      <c r="C26"/>
      <c r="D26"/>
      <c r="E26"/>
      <c r="F26"/>
      <c r="G26"/>
      <c r="H26"/>
      <c r="I26"/>
      <c r="J26"/>
      <c r="K26"/>
      <c r="L26"/>
      <c r="M26"/>
      <c r="N26"/>
      <c r="O26"/>
    </row>
    <row r="27" spans="1:15" ht="15">
      <c r="B27"/>
      <c r="C27"/>
      <c r="D27"/>
      <c r="E27"/>
      <c r="F27"/>
      <c r="G27"/>
      <c r="H27"/>
      <c r="I27"/>
      <c r="J27"/>
      <c r="K27"/>
      <c r="L27"/>
      <c r="M27"/>
      <c r="N27"/>
      <c r="O27"/>
    </row>
    <row r="28" spans="1:15" ht="15">
      <c r="A28" s="172"/>
      <c r="B28"/>
      <c r="C28"/>
      <c r="D28"/>
      <c r="E28"/>
      <c r="F28"/>
      <c r="G28"/>
      <c r="H28"/>
      <c r="I28"/>
      <c r="J28"/>
      <c r="K28"/>
      <c r="L28"/>
      <c r="M28"/>
      <c r="N28"/>
      <c r="O28"/>
    </row>
    <row r="29" spans="1:15" ht="15">
      <c r="B29"/>
      <c r="C29"/>
      <c r="D29"/>
      <c r="E29"/>
      <c r="F29"/>
      <c r="G29"/>
      <c r="H29"/>
      <c r="I29"/>
      <c r="J29"/>
      <c r="K29"/>
      <c r="L29"/>
      <c r="M29"/>
      <c r="N29"/>
      <c r="O29"/>
    </row>
    <row r="30" spans="1:15" ht="15">
      <c r="B30"/>
      <c r="C30"/>
      <c r="D30"/>
      <c r="E30"/>
      <c r="F30"/>
      <c r="G30"/>
      <c r="H30"/>
      <c r="I30"/>
      <c r="J30"/>
      <c r="K30"/>
      <c r="L30"/>
      <c r="M30"/>
      <c r="N30"/>
      <c r="O30"/>
    </row>
    <row r="31" spans="1:15" ht="15">
      <c r="B31"/>
      <c r="C31"/>
      <c r="D31"/>
      <c r="E31"/>
      <c r="F31"/>
      <c r="G31"/>
      <c r="H31"/>
      <c r="I31"/>
      <c r="J31"/>
      <c r="K31"/>
      <c r="L31"/>
      <c r="M31"/>
      <c r="N31"/>
      <c r="O31"/>
    </row>
    <row r="32" spans="1:15" ht="15">
      <c r="B32"/>
      <c r="C32"/>
      <c r="D32"/>
      <c r="E32"/>
      <c r="F32"/>
      <c r="G32"/>
      <c r="H32"/>
      <c r="I32"/>
      <c r="J32"/>
      <c r="K32"/>
      <c r="L32"/>
      <c r="M32"/>
      <c r="N32"/>
      <c r="O32"/>
    </row>
    <row r="33" spans="2:15" ht="15">
      <c r="B33"/>
      <c r="C33"/>
      <c r="D33"/>
      <c r="E33"/>
      <c r="F33"/>
      <c r="G33"/>
      <c r="H33"/>
      <c r="I33"/>
      <c r="J33"/>
      <c r="K33"/>
      <c r="L33"/>
      <c r="M33"/>
      <c r="N33"/>
      <c r="O33"/>
    </row>
    <row r="34" spans="2:15" ht="15">
      <c r="B34"/>
      <c r="C34"/>
      <c r="D34"/>
      <c r="E34"/>
      <c r="F34"/>
      <c r="G34"/>
      <c r="H34"/>
      <c r="I34"/>
      <c r="J34"/>
      <c r="K34"/>
      <c r="L34"/>
      <c r="M34"/>
      <c r="N34"/>
      <c r="O34"/>
    </row>
    <row r="35" spans="2:15" ht="15">
      <c r="B35"/>
      <c r="C35"/>
      <c r="D35"/>
      <c r="E35"/>
      <c r="F35"/>
      <c r="G35"/>
      <c r="H35"/>
      <c r="I35"/>
      <c r="J35"/>
      <c r="K35"/>
      <c r="L35"/>
      <c r="M35"/>
      <c r="N35"/>
      <c r="O35"/>
    </row>
    <row r="36" spans="2:15" ht="15">
      <c r="B36"/>
      <c r="C36"/>
      <c r="D36"/>
      <c r="E36"/>
      <c r="F36"/>
      <c r="G36"/>
      <c r="H36"/>
      <c r="I36"/>
      <c r="J36"/>
      <c r="K36"/>
      <c r="L36"/>
      <c r="M36"/>
      <c r="N36"/>
      <c r="O36"/>
    </row>
    <row r="37" spans="2:15" ht="15">
      <c r="B37"/>
      <c r="C37"/>
      <c r="D37"/>
      <c r="E37"/>
      <c r="F37"/>
      <c r="G37"/>
      <c r="H37"/>
      <c r="I37"/>
      <c r="J37"/>
      <c r="K37"/>
      <c r="L37"/>
      <c r="M37"/>
      <c r="N37"/>
      <c r="O37"/>
    </row>
    <row r="38" spans="2:15" ht="15">
      <c r="B38"/>
      <c r="C38"/>
      <c r="D38"/>
      <c r="E38"/>
      <c r="F38"/>
      <c r="G38"/>
      <c r="H38"/>
      <c r="I38"/>
      <c r="J38"/>
      <c r="K38"/>
      <c r="L38"/>
      <c r="M38"/>
      <c r="N38"/>
      <c r="O38"/>
    </row>
    <row r="39" spans="2:15" ht="15">
      <c r="B39"/>
      <c r="C39" s="369">
        <v>15</v>
      </c>
      <c r="D39" s="369">
        <v>0</v>
      </c>
      <c r="E39" s="369">
        <v>15</v>
      </c>
      <c r="F39" s="369">
        <v>0</v>
      </c>
      <c r="G39" s="369">
        <f>E39</f>
        <v>15</v>
      </c>
      <c r="H39" s="369">
        <v>0</v>
      </c>
      <c r="I39" s="369">
        <f>G39</f>
        <v>15</v>
      </c>
      <c r="J39" s="369">
        <v>0</v>
      </c>
      <c r="K39">
        <f>I39</f>
        <v>15</v>
      </c>
      <c r="L39" s="369">
        <v>0</v>
      </c>
      <c r="M39" s="369">
        <v>15</v>
      </c>
      <c r="N39"/>
      <c r="O39"/>
    </row>
    <row r="40" spans="2:15" ht="15">
      <c r="B40"/>
      <c r="C40">
        <f>-C39</f>
        <v>-15</v>
      </c>
      <c r="D40">
        <f t="shared" ref="D40:I40" si="0">-D39</f>
        <v>0</v>
      </c>
      <c r="E40">
        <v>-15</v>
      </c>
      <c r="F40">
        <f t="shared" si="0"/>
        <v>0</v>
      </c>
      <c r="G40">
        <f t="shared" si="0"/>
        <v>-15</v>
      </c>
      <c r="H40">
        <f t="shared" si="0"/>
        <v>0</v>
      </c>
      <c r="I40">
        <f t="shared" si="0"/>
        <v>-15</v>
      </c>
      <c r="J40">
        <v>0</v>
      </c>
      <c r="K40">
        <f>I40</f>
        <v>-15</v>
      </c>
      <c r="L40">
        <v>0</v>
      </c>
      <c r="M40">
        <v>-15</v>
      </c>
      <c r="N40"/>
      <c r="O40"/>
    </row>
  </sheetData>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1FBF8-3744-4F00-9938-D20135939FD7}">
  <sheetPr codeName="Sheet21"/>
  <dimension ref="A1:O20"/>
  <sheetViews>
    <sheetView showGridLines="0" workbookViewId="0">
      <selection sqref="A1:H1"/>
    </sheetView>
  </sheetViews>
  <sheetFormatPr defaultColWidth="8.85546875" defaultRowHeight="12.75"/>
  <cols>
    <col min="1" max="6" width="8.85546875" style="106"/>
    <col min="7" max="7" width="12.5703125" style="106" customWidth="1"/>
    <col min="8" max="16384" width="8.85546875" style="106"/>
  </cols>
  <sheetData>
    <row r="1" spans="1:8" ht="15">
      <c r="A1" s="444" t="s">
        <v>380</v>
      </c>
      <c r="B1" s="444"/>
      <c r="C1" s="444"/>
      <c r="D1" s="444"/>
      <c r="E1" s="444"/>
      <c r="F1" s="444"/>
      <c r="G1" s="444"/>
      <c r="H1" s="444"/>
    </row>
    <row r="17" spans="1:15" ht="28.9" customHeight="1">
      <c r="A17" s="445" t="s">
        <v>318</v>
      </c>
      <c r="B17" s="445"/>
      <c r="C17" s="445"/>
      <c r="D17" s="445"/>
      <c r="E17" s="445"/>
      <c r="F17" s="445"/>
      <c r="G17" s="445"/>
      <c r="H17" s="445"/>
      <c r="I17" s="445"/>
      <c r="J17" s="445"/>
      <c r="K17" s="445"/>
    </row>
    <row r="18" spans="1:15">
      <c r="A18" s="173"/>
      <c r="B18" s="173"/>
      <c r="C18" s="173"/>
      <c r="D18" s="173"/>
      <c r="E18" s="173"/>
      <c r="F18" s="173"/>
      <c r="I18" s="173"/>
      <c r="J18" s="173"/>
      <c r="K18" s="175" t="s">
        <v>135</v>
      </c>
      <c r="L18" s="173"/>
      <c r="M18" s="173"/>
      <c r="N18" s="173"/>
      <c r="O18" s="173"/>
    </row>
    <row r="19" spans="1:15">
      <c r="H19" s="173"/>
      <c r="I19" s="173"/>
      <c r="J19" s="173"/>
      <c r="K19" s="173"/>
      <c r="L19" s="173"/>
      <c r="M19" s="173"/>
      <c r="N19" s="173"/>
      <c r="O19" s="173"/>
    </row>
    <row r="20" spans="1:15">
      <c r="H20" s="173"/>
      <c r="I20" s="173"/>
      <c r="J20" s="173"/>
      <c r="K20" s="173"/>
      <c r="L20" s="173"/>
      <c r="M20" s="173"/>
      <c r="N20" s="173"/>
      <c r="O20" s="173"/>
    </row>
  </sheetData>
  <mergeCells count="2">
    <mergeCell ref="A1:H1"/>
    <mergeCell ref="A17:K17"/>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8645E-7BBF-4D0C-8B59-1E888EA9CF1F}">
  <sheetPr codeName="Sheet2"/>
  <dimension ref="A1:M34"/>
  <sheetViews>
    <sheetView showGridLines="0" zoomScaleNormal="100" workbookViewId="0"/>
  </sheetViews>
  <sheetFormatPr defaultColWidth="9.140625" defaultRowHeight="12.75"/>
  <cols>
    <col min="1" max="1" width="47.7109375" style="176" customWidth="1"/>
    <col min="2" max="12" width="9.140625" style="176"/>
    <col min="13" max="13" width="11" style="176" customWidth="1"/>
    <col min="14" max="16384" width="9.140625" style="176"/>
  </cols>
  <sheetData>
    <row r="1" spans="1:13" ht="15">
      <c r="A1" s="22" t="s">
        <v>379</v>
      </c>
    </row>
    <row r="2" spans="1:13">
      <c r="A2" s="177"/>
      <c r="B2" s="178" t="s">
        <v>153</v>
      </c>
      <c r="C2" s="178" t="s">
        <v>154</v>
      </c>
      <c r="D2" s="178" t="s">
        <v>155</v>
      </c>
      <c r="E2" s="178" t="s">
        <v>156</v>
      </c>
      <c r="F2" s="178" t="s">
        <v>157</v>
      </c>
      <c r="G2" s="178" t="s">
        <v>158</v>
      </c>
      <c r="H2" s="178" t="s">
        <v>159</v>
      </c>
      <c r="I2" s="178" t="s">
        <v>160</v>
      </c>
      <c r="J2" s="178">
        <v>2021</v>
      </c>
      <c r="K2" s="178">
        <v>2022</v>
      </c>
      <c r="M2" s="178" t="s">
        <v>282</v>
      </c>
    </row>
    <row r="3" spans="1:13">
      <c r="A3" s="176" t="s">
        <v>161</v>
      </c>
      <c r="B3" s="179">
        <v>78.40622171577472</v>
      </c>
      <c r="C3" s="179">
        <v>79.1597972437837</v>
      </c>
      <c r="D3" s="179">
        <v>75.682414507964438</v>
      </c>
      <c r="E3" s="179">
        <v>82.496848840683214</v>
      </c>
      <c r="F3" s="179">
        <v>82.59417526927399</v>
      </c>
      <c r="G3" s="179">
        <v>84.118164633008178</v>
      </c>
      <c r="H3" s="179">
        <v>85.184765036707418</v>
      </c>
      <c r="I3" s="179">
        <v>83.802297807167747</v>
      </c>
      <c r="J3" s="179">
        <v>85.541988484357745</v>
      </c>
      <c r="K3" s="179">
        <v>87.595314655048199</v>
      </c>
      <c r="M3" s="179">
        <f>AVERAGE(B3:K3)</f>
        <v>82.458198819376932</v>
      </c>
    </row>
    <row r="4" spans="1:13">
      <c r="A4" s="176" t="s">
        <v>162</v>
      </c>
      <c r="B4" s="179">
        <v>13.901380039876599</v>
      </c>
      <c r="C4" s="179">
        <v>13.280960399582456</v>
      </c>
      <c r="D4" s="179">
        <v>12.565651898652764</v>
      </c>
      <c r="E4" s="179">
        <v>13.328650800818389</v>
      </c>
      <c r="F4" s="179">
        <v>11.763960259646225</v>
      </c>
      <c r="G4" s="179">
        <v>13.013459667334148</v>
      </c>
      <c r="H4" s="179">
        <v>12.087026961218241</v>
      </c>
      <c r="I4" s="179">
        <v>12.808570509303829</v>
      </c>
      <c r="J4" s="179">
        <v>11.237062972482379</v>
      </c>
      <c r="K4" s="179">
        <v>8.2578895047831384</v>
      </c>
      <c r="M4" s="179">
        <f t="shared" ref="M4:M5" si="0">AVERAGE(B4:K4)</f>
        <v>12.224461301369818</v>
      </c>
    </row>
    <row r="5" spans="1:13">
      <c r="A5" s="176" t="s">
        <v>163</v>
      </c>
      <c r="B5" s="179">
        <v>7.6923982443486816</v>
      </c>
      <c r="C5" s="179">
        <v>7.5592423566338329</v>
      </c>
      <c r="D5" s="179">
        <v>11.751933593382811</v>
      </c>
      <c r="E5" s="179">
        <v>4.1745003584983991</v>
      </c>
      <c r="F5" s="179">
        <v>5.6418644710797832</v>
      </c>
      <c r="G5" s="179">
        <v>2.8683756996576668</v>
      </c>
      <c r="H5" s="179">
        <v>2.7282080020743327</v>
      </c>
      <c r="I5" s="179">
        <v>3.3891316835284178</v>
      </c>
      <c r="J5" s="179">
        <v>3.2209485431598788</v>
      </c>
      <c r="K5" s="179">
        <v>4.1467958401686644</v>
      </c>
      <c r="M5" s="179">
        <f t="shared" si="0"/>
        <v>5.3173398792532476</v>
      </c>
    </row>
    <row r="6" spans="1:13">
      <c r="B6" s="180">
        <v>100</v>
      </c>
      <c r="C6" s="180">
        <v>99.999999999999986</v>
      </c>
      <c r="D6" s="180">
        <v>100.00000000000001</v>
      </c>
      <c r="E6" s="180">
        <v>100</v>
      </c>
      <c r="F6" s="180">
        <v>99.999999999999986</v>
      </c>
      <c r="G6" s="180">
        <v>100</v>
      </c>
      <c r="H6" s="180">
        <v>100</v>
      </c>
      <c r="I6" s="181">
        <v>100</v>
      </c>
      <c r="J6" s="181">
        <v>100</v>
      </c>
      <c r="K6" s="181">
        <v>100</v>
      </c>
      <c r="L6" s="182"/>
      <c r="M6" s="183">
        <f>SUM(M3:M5)</f>
        <v>100</v>
      </c>
    </row>
    <row r="7" spans="1:13">
      <c r="A7" s="184"/>
      <c r="B7" s="184"/>
      <c r="C7" s="184"/>
      <c r="D7" s="184"/>
      <c r="E7" s="184"/>
      <c r="F7" s="184"/>
      <c r="G7" s="184"/>
      <c r="H7" s="184"/>
      <c r="M7" s="186" t="s">
        <v>164</v>
      </c>
    </row>
    <row r="30" spans="2:13">
      <c r="B30" s="185"/>
      <c r="C30" s="185"/>
      <c r="D30" s="185"/>
      <c r="E30" s="185"/>
      <c r="F30" s="185"/>
      <c r="G30" s="185"/>
      <c r="H30" s="185"/>
      <c r="I30" s="185"/>
      <c r="J30" s="185"/>
      <c r="K30" s="185"/>
      <c r="M30" s="185"/>
    </row>
    <row r="31" spans="2:13">
      <c r="B31" s="179"/>
      <c r="C31" s="179"/>
      <c r="D31" s="179"/>
      <c r="E31" s="179"/>
      <c r="F31" s="179"/>
      <c r="G31" s="179"/>
      <c r="H31" s="179"/>
      <c r="I31" s="179"/>
      <c r="J31" s="179"/>
      <c r="K31" s="179"/>
      <c r="M31" s="179"/>
    </row>
    <row r="32" spans="2:13">
      <c r="B32" s="179"/>
      <c r="C32" s="179"/>
      <c r="D32" s="179"/>
      <c r="E32" s="179"/>
      <c r="F32" s="179"/>
      <c r="G32" s="179"/>
      <c r="H32" s="179"/>
      <c r="I32" s="179"/>
      <c r="J32" s="179"/>
      <c r="K32" s="179"/>
      <c r="M32" s="179"/>
    </row>
    <row r="33" spans="2:13">
      <c r="B33" s="179"/>
      <c r="C33" s="179"/>
      <c r="D33" s="179"/>
      <c r="E33" s="179"/>
      <c r="F33" s="179"/>
      <c r="G33" s="179"/>
      <c r="H33" s="179"/>
      <c r="I33" s="179"/>
      <c r="J33" s="179"/>
      <c r="K33" s="179"/>
      <c r="M33" s="179"/>
    </row>
    <row r="34" spans="2:13">
      <c r="B34" s="180"/>
      <c r="C34" s="180"/>
      <c r="D34" s="180"/>
      <c r="E34" s="180"/>
      <c r="F34" s="180"/>
      <c r="G34" s="180"/>
      <c r="H34" s="180"/>
      <c r="I34" s="180"/>
      <c r="J34" s="180"/>
      <c r="K34" s="180"/>
      <c r="M34" s="180"/>
    </row>
  </sheetData>
  <phoneticPr fontId="17" type="noConversion"/>
  <pageMargins left="0.75" right="0.75" top="1" bottom="1" header="0.5" footer="0.5"/>
  <pageSetup paperSize="9" firstPageNumber="0" fitToWidth="0" fitToHeight="0" pageOrder="overThenDown" orientation="portrait"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41C2C-FCF1-451E-B468-ED9D94EDE2BF}">
  <sheetPr codeName="Sheet3"/>
  <dimension ref="A1:H47"/>
  <sheetViews>
    <sheetView showGridLines="0" workbookViewId="0"/>
  </sheetViews>
  <sheetFormatPr defaultColWidth="9.140625" defaultRowHeight="12.75"/>
  <cols>
    <col min="1" max="1" width="42.7109375" style="176" customWidth="1"/>
    <col min="2" max="2" width="9.85546875" style="176" bestFit="1" customWidth="1"/>
    <col min="3" max="3" width="9.28515625" style="176" bestFit="1" customWidth="1"/>
    <col min="4" max="5" width="9.140625" style="176"/>
    <col min="6" max="6" width="30.140625" style="176" customWidth="1"/>
    <col min="7" max="7" width="9.28515625" style="176" bestFit="1" customWidth="1"/>
    <col min="8" max="16384" width="9.140625" style="176"/>
  </cols>
  <sheetData>
    <row r="1" spans="1:7" ht="15">
      <c r="A1" s="22" t="s">
        <v>378</v>
      </c>
    </row>
    <row r="2" spans="1:7">
      <c r="A2" s="178"/>
      <c r="B2" s="178">
        <v>2021</v>
      </c>
    </row>
    <row r="3" spans="1:7">
      <c r="A3" s="176" t="s">
        <v>165</v>
      </c>
      <c r="B3" s="179">
        <v>13000.927</v>
      </c>
      <c r="F3" s="176" t="s">
        <v>224</v>
      </c>
      <c r="G3" s="179">
        <f>C20</f>
        <v>86.744472307662249</v>
      </c>
    </row>
    <row r="4" spans="1:7">
      <c r="A4" s="176" t="s">
        <v>167</v>
      </c>
      <c r="B4" s="179">
        <v>8841.4979999999996</v>
      </c>
      <c r="F4" s="176" t="s">
        <v>168</v>
      </c>
      <c r="G4" s="179">
        <f>C13</f>
        <v>4.9490202849302127</v>
      </c>
    </row>
    <row r="5" spans="1:7">
      <c r="A5" s="176" t="s">
        <v>169</v>
      </c>
      <c r="B5" s="179">
        <v>16388.491999999998</v>
      </c>
      <c r="F5" s="176" t="s">
        <v>225</v>
      </c>
      <c r="G5" s="179">
        <f>C47</f>
        <v>8.3065074074075351</v>
      </c>
    </row>
    <row r="6" spans="1:7">
      <c r="A6" s="176" t="s">
        <v>170</v>
      </c>
      <c r="B6" s="179">
        <v>0</v>
      </c>
    </row>
    <row r="7" spans="1:7">
      <c r="A7" s="176" t="s">
        <v>218</v>
      </c>
      <c r="B7" s="179">
        <v>3524.7109999999998</v>
      </c>
    </row>
    <row r="8" spans="1:7">
      <c r="A8" s="187" t="s">
        <v>217</v>
      </c>
      <c r="B8" s="180">
        <f>SUM(B3:B7)</f>
        <v>41755.628000000004</v>
      </c>
    </row>
    <row r="12" spans="1:7">
      <c r="A12" s="176" t="s">
        <v>171</v>
      </c>
    </row>
    <row r="13" spans="1:7">
      <c r="A13" s="187" t="s">
        <v>172</v>
      </c>
      <c r="B13" s="188">
        <f>SUM(B14:B18)</f>
        <v>2066494.49982</v>
      </c>
      <c r="C13" s="180">
        <f>B13/($B$13+$B$20+$B$47)*100</f>
        <v>4.9490202849302127</v>
      </c>
    </row>
    <row r="14" spans="1:7">
      <c r="A14" s="176" t="s">
        <v>173</v>
      </c>
      <c r="B14" s="189">
        <v>343412</v>
      </c>
    </row>
    <row r="15" spans="1:7">
      <c r="A15" s="176" t="s">
        <v>174</v>
      </c>
      <c r="B15" s="189">
        <v>430541.22587999998</v>
      </c>
    </row>
    <row r="16" spans="1:7">
      <c r="A16" s="176" t="s">
        <v>175</v>
      </c>
      <c r="B16" s="189">
        <v>1288969.0069800001</v>
      </c>
    </row>
    <row r="17" spans="1:8">
      <c r="A17" s="176" t="s">
        <v>176</v>
      </c>
      <c r="B17" s="189"/>
    </row>
    <row r="18" spans="1:8">
      <c r="A18" s="176" t="s">
        <v>177</v>
      </c>
      <c r="B18" s="189">
        <v>3572.2669599999999</v>
      </c>
    </row>
    <row r="20" spans="1:8">
      <c r="A20" s="187" t="s">
        <v>166</v>
      </c>
      <c r="B20" s="188">
        <f>SUM(B21:B42)</f>
        <v>36220699.167350471</v>
      </c>
      <c r="C20" s="180">
        <f>B20/($B$13+$B$20+$B$47)*100</f>
        <v>86.744472307662249</v>
      </c>
    </row>
    <row r="21" spans="1:8">
      <c r="A21" s="176" t="s">
        <v>178</v>
      </c>
      <c r="B21" s="189">
        <v>4167510.5673302836</v>
      </c>
    </row>
    <row r="22" spans="1:8">
      <c r="A22" s="176" t="s">
        <v>179</v>
      </c>
      <c r="B22" s="189">
        <v>3588462.0000000005</v>
      </c>
    </row>
    <row r="23" spans="1:8">
      <c r="A23" s="176" t="s">
        <v>180</v>
      </c>
      <c r="B23" s="189">
        <v>314764.14714999998</v>
      </c>
    </row>
    <row r="24" spans="1:8">
      <c r="A24" s="176" t="s">
        <v>181</v>
      </c>
      <c r="B24" s="189">
        <v>8484450.2809782829</v>
      </c>
    </row>
    <row r="25" spans="1:8">
      <c r="A25" s="176" t="s">
        <v>182</v>
      </c>
      <c r="B25" s="189">
        <v>2531013.8439999996</v>
      </c>
    </row>
    <row r="26" spans="1:8">
      <c r="A26" s="176" t="s">
        <v>183</v>
      </c>
      <c r="B26" s="189">
        <v>39847.674830000004</v>
      </c>
    </row>
    <row r="27" spans="1:8">
      <c r="A27" s="176" t="s">
        <v>184</v>
      </c>
      <c r="B27" s="189">
        <v>456735.76896000002</v>
      </c>
    </row>
    <row r="28" spans="1:8">
      <c r="A28" s="176" t="s">
        <v>185</v>
      </c>
      <c r="B28" s="189">
        <v>258110.04755000002</v>
      </c>
    </row>
    <row r="29" spans="1:8">
      <c r="A29" s="176" t="s">
        <v>186</v>
      </c>
      <c r="B29" s="189">
        <v>131884</v>
      </c>
    </row>
    <row r="30" spans="1:8">
      <c r="A30" s="176" t="s">
        <v>187</v>
      </c>
      <c r="B30" s="189">
        <v>0</v>
      </c>
    </row>
    <row r="31" spans="1:8">
      <c r="A31" s="176" t="s">
        <v>188</v>
      </c>
      <c r="B31" s="189">
        <v>97623.456759999943</v>
      </c>
    </row>
    <row r="32" spans="1:8">
      <c r="A32" s="176" t="s">
        <v>189</v>
      </c>
      <c r="B32" s="189">
        <v>74305.482000000004</v>
      </c>
      <c r="F32" s="190"/>
      <c r="G32" s="190"/>
      <c r="H32" s="191" t="s">
        <v>190</v>
      </c>
    </row>
    <row r="33" spans="1:8">
      <c r="A33" s="176" t="s">
        <v>191</v>
      </c>
      <c r="B33" s="189">
        <v>303.34433000000001</v>
      </c>
      <c r="E33" s="446" t="s">
        <v>192</v>
      </c>
      <c r="F33" s="446"/>
      <c r="G33" s="446"/>
      <c r="H33" s="446"/>
    </row>
    <row r="34" spans="1:8">
      <c r="A34" s="176" t="s">
        <v>193</v>
      </c>
      <c r="B34" s="189">
        <v>1619.40786</v>
      </c>
      <c r="E34" s="446"/>
      <c r="F34" s="446"/>
      <c r="G34" s="446"/>
      <c r="H34" s="446"/>
    </row>
    <row r="35" spans="1:8">
      <c r="A35" s="176" t="s">
        <v>194</v>
      </c>
      <c r="B35" s="189">
        <v>9.1761100000000013</v>
      </c>
      <c r="E35" s="446"/>
      <c r="F35" s="446"/>
      <c r="G35" s="446"/>
      <c r="H35" s="446"/>
    </row>
    <row r="36" spans="1:8">
      <c r="A36" s="176" t="s">
        <v>195</v>
      </c>
      <c r="B36" s="189">
        <v>716331.80027000047</v>
      </c>
      <c r="E36" s="446"/>
      <c r="F36" s="446"/>
      <c r="G36" s="446"/>
      <c r="H36" s="446"/>
    </row>
    <row r="37" spans="1:8">
      <c r="A37" s="176" t="s">
        <v>196</v>
      </c>
      <c r="B37" s="189">
        <v>9466716.6531600002</v>
      </c>
      <c r="E37" s="446"/>
      <c r="F37" s="446"/>
      <c r="G37" s="446"/>
      <c r="H37" s="446"/>
    </row>
    <row r="38" spans="1:8">
      <c r="A38" s="176" t="s">
        <v>197</v>
      </c>
      <c r="B38" s="189">
        <v>4707323</v>
      </c>
    </row>
    <row r="39" spans="1:8">
      <c r="A39" s="176" t="s">
        <v>219</v>
      </c>
      <c r="B39" s="189">
        <v>275888.55514999997</v>
      </c>
    </row>
    <row r="40" spans="1:8">
      <c r="A40" s="176" t="s">
        <v>220</v>
      </c>
      <c r="B40" s="189">
        <v>318193.76400000002</v>
      </c>
    </row>
    <row r="41" spans="1:8">
      <c r="A41" s="176" t="s">
        <v>221</v>
      </c>
      <c r="B41" s="189">
        <v>325667.99797190301</v>
      </c>
    </row>
    <row r="42" spans="1:8">
      <c r="A42" s="176" t="s">
        <v>222</v>
      </c>
      <c r="B42" s="189">
        <v>263938.19894000003</v>
      </c>
    </row>
    <row r="43" spans="1:8">
      <c r="B43" s="189"/>
    </row>
    <row r="44" spans="1:8">
      <c r="B44" s="189"/>
    </row>
    <row r="45" spans="1:8">
      <c r="B45" s="189"/>
    </row>
    <row r="47" spans="1:8">
      <c r="A47" s="187" t="s">
        <v>223</v>
      </c>
      <c r="B47" s="188">
        <f>B8*1000-B13-B20</f>
        <v>3468434.332829535</v>
      </c>
      <c r="C47" s="180">
        <f>B47/($B$13+$B$20+$B$47)*100</f>
        <v>8.3065074074075351</v>
      </c>
    </row>
  </sheetData>
  <mergeCells count="1">
    <mergeCell ref="E33:H37"/>
  </mergeCells>
  <pageMargins left="0.7" right="0.7" top="0.75" bottom="0.75" header="0.3" footer="0.3"/>
  <pageSetup paperSize="9" orientation="portrait"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686C9-C59D-4AAE-91C5-D0BED28BB57A}">
  <sheetPr codeName="Hárok55"/>
  <dimension ref="A1:R35"/>
  <sheetViews>
    <sheetView showGridLines="0" zoomScaleNormal="100" workbookViewId="0">
      <selection activeCell="A9" sqref="A9"/>
    </sheetView>
  </sheetViews>
  <sheetFormatPr defaultColWidth="9.140625" defaultRowHeight="15" customHeight="1"/>
  <cols>
    <col min="1" max="2" width="10.7109375" style="201" customWidth="1"/>
    <col min="3" max="14" width="10.7109375" style="203" customWidth="1"/>
    <col min="15" max="16384" width="9.140625" style="193"/>
  </cols>
  <sheetData>
    <row r="1" spans="1:14" ht="15" customHeight="1">
      <c r="A1" s="174" t="s">
        <v>267</v>
      </c>
      <c r="B1" s="203"/>
      <c r="F1" s="193"/>
      <c r="G1" s="193"/>
      <c r="H1" s="193"/>
      <c r="I1" s="193"/>
      <c r="J1" s="193"/>
      <c r="K1" s="193"/>
      <c r="L1" s="193"/>
      <c r="M1" s="193"/>
      <c r="N1" s="193"/>
    </row>
    <row r="2" spans="1:14" ht="15" customHeight="1">
      <c r="A2" s="194" t="s">
        <v>198</v>
      </c>
      <c r="B2" s="195" t="s">
        <v>199</v>
      </c>
      <c r="C2" s="195" t="s">
        <v>200</v>
      </c>
      <c r="D2" s="196" t="s">
        <v>201</v>
      </c>
      <c r="E2" s="196" t="s">
        <v>202</v>
      </c>
      <c r="F2" s="196" t="s">
        <v>203</v>
      </c>
      <c r="G2" s="196" t="s">
        <v>204</v>
      </c>
      <c r="H2" s="196" t="s">
        <v>205</v>
      </c>
      <c r="I2" s="196" t="s">
        <v>206</v>
      </c>
      <c r="J2" s="196" t="s">
        <v>207</v>
      </c>
      <c r="K2" s="196" t="s">
        <v>208</v>
      </c>
      <c r="L2" s="196" t="s">
        <v>209</v>
      </c>
      <c r="M2" s="196" t="s">
        <v>210</v>
      </c>
      <c r="N2" s="197"/>
    </row>
    <row r="3" spans="1:14" ht="15" customHeight="1">
      <c r="A3" s="198" t="s">
        <v>211</v>
      </c>
      <c r="B3" s="204">
        <v>0</v>
      </c>
      <c r="C3" s="204">
        <v>0</v>
      </c>
      <c r="D3" s="204">
        <v>10</v>
      </c>
      <c r="E3" s="204">
        <v>20</v>
      </c>
      <c r="F3" s="204">
        <v>30</v>
      </c>
      <c r="G3" s="204">
        <v>40</v>
      </c>
      <c r="H3" s="204">
        <v>50</v>
      </c>
      <c r="I3" s="204">
        <v>60</v>
      </c>
      <c r="J3" s="204">
        <v>70</v>
      </c>
      <c r="K3" s="204">
        <v>80</v>
      </c>
      <c r="L3" s="204">
        <v>90</v>
      </c>
      <c r="M3" s="204">
        <v>100</v>
      </c>
      <c r="N3" s="205">
        <v>1000000</v>
      </c>
    </row>
    <row r="4" spans="1:14" ht="15" customHeight="1">
      <c r="A4" s="199" t="s">
        <v>212</v>
      </c>
      <c r="B4" s="206">
        <v>712</v>
      </c>
      <c r="C4" s="206">
        <v>1050</v>
      </c>
      <c r="D4" s="206">
        <v>445</v>
      </c>
      <c r="E4" s="206">
        <v>303</v>
      </c>
      <c r="F4" s="206">
        <v>184</v>
      </c>
      <c r="G4" s="206">
        <v>102</v>
      </c>
      <c r="H4" s="206">
        <v>49</v>
      </c>
      <c r="I4" s="206">
        <v>7</v>
      </c>
      <c r="J4" s="206">
        <v>6</v>
      </c>
      <c r="K4" s="206">
        <v>4</v>
      </c>
      <c r="L4" s="206">
        <v>3</v>
      </c>
      <c r="M4" s="206">
        <v>15</v>
      </c>
      <c r="N4" s="207"/>
    </row>
    <row r="5" spans="1:14" ht="15" customHeight="1">
      <c r="A5" s="199" t="s">
        <v>213</v>
      </c>
      <c r="B5" s="208">
        <f>SUM($B4:B$4)</f>
        <v>712</v>
      </c>
      <c r="C5" s="208">
        <f>SUM($B4:C$4)</f>
        <v>1762</v>
      </c>
      <c r="D5" s="208">
        <f>SUM($B4:D$4)</f>
        <v>2207</v>
      </c>
      <c r="E5" s="208">
        <f>SUM($B4:E$4)</f>
        <v>2510</v>
      </c>
      <c r="F5" s="208">
        <f>SUM($B4:F$4)</f>
        <v>2694</v>
      </c>
      <c r="G5" s="208">
        <f>SUM($B4:G$4)</f>
        <v>2796</v>
      </c>
      <c r="H5" s="208">
        <f>SUM($B4:H$4)</f>
        <v>2845</v>
      </c>
      <c r="I5" s="208">
        <f>SUM($B4:I$4)</f>
        <v>2852</v>
      </c>
      <c r="J5" s="208">
        <f>SUM($B4:J$4)</f>
        <v>2858</v>
      </c>
      <c r="K5" s="208">
        <f>SUM($B4:K$4)</f>
        <v>2862</v>
      </c>
      <c r="L5" s="208">
        <f>SUM($B4:L$4)</f>
        <v>2865</v>
      </c>
      <c r="M5" s="208">
        <f>SUM($B4:M$4)</f>
        <v>2880</v>
      </c>
      <c r="N5" s="193"/>
    </row>
    <row r="6" spans="1:14" ht="15" customHeight="1">
      <c r="A6" s="200" t="s">
        <v>214</v>
      </c>
      <c r="B6" s="209">
        <v>0</v>
      </c>
      <c r="C6" s="209">
        <v>10</v>
      </c>
      <c r="D6" s="209">
        <v>20</v>
      </c>
      <c r="E6" s="209">
        <v>30</v>
      </c>
      <c r="F6" s="209">
        <v>40</v>
      </c>
      <c r="G6" s="209">
        <v>50</v>
      </c>
      <c r="H6" s="209">
        <v>60</v>
      </c>
      <c r="I6" s="209">
        <v>70</v>
      </c>
      <c r="J6" s="209">
        <v>80</v>
      </c>
      <c r="K6" s="209">
        <v>90</v>
      </c>
      <c r="L6" s="209">
        <v>100</v>
      </c>
      <c r="M6" s="210" t="s">
        <v>215</v>
      </c>
    </row>
    <row r="7" spans="1:14" ht="15" customHeight="1">
      <c r="A7" s="200"/>
      <c r="B7" s="205"/>
      <c r="C7" s="205"/>
      <c r="D7" s="205"/>
      <c r="E7" s="205"/>
      <c r="F7" s="205"/>
      <c r="G7" s="205"/>
      <c r="H7" s="205"/>
      <c r="I7" s="205"/>
      <c r="J7" s="205"/>
      <c r="K7" s="205"/>
      <c r="L7" s="205"/>
      <c r="M7" s="211"/>
    </row>
    <row r="8" spans="1:14" ht="15" customHeight="1">
      <c r="H8" s="205"/>
    </row>
    <row r="9" spans="1:14" ht="15" customHeight="1">
      <c r="A9" s="174" t="s">
        <v>268</v>
      </c>
      <c r="B9" s="203"/>
      <c r="H9" s="205"/>
    </row>
    <row r="10" spans="1:14" ht="15" customHeight="1">
      <c r="A10" s="194" t="s">
        <v>198</v>
      </c>
      <c r="B10" s="195" t="s">
        <v>199</v>
      </c>
      <c r="C10" s="195" t="s">
        <v>200</v>
      </c>
      <c r="D10" s="196" t="s">
        <v>201</v>
      </c>
      <c r="E10" s="196" t="s">
        <v>202</v>
      </c>
      <c r="F10" s="196" t="s">
        <v>203</v>
      </c>
      <c r="G10" s="196" t="s">
        <v>204</v>
      </c>
      <c r="H10" s="196" t="s">
        <v>205</v>
      </c>
      <c r="I10" s="196" t="s">
        <v>206</v>
      </c>
      <c r="J10" s="196" t="s">
        <v>207</v>
      </c>
      <c r="K10" s="196" t="s">
        <v>208</v>
      </c>
      <c r="L10" s="196" t="s">
        <v>209</v>
      </c>
      <c r="M10" s="196" t="s">
        <v>210</v>
      </c>
      <c r="N10" s="197"/>
    </row>
    <row r="11" spans="1:14" ht="15" customHeight="1">
      <c r="A11" s="198" t="s">
        <v>211</v>
      </c>
      <c r="B11" s="212">
        <v>0</v>
      </c>
      <c r="C11" s="212">
        <v>0</v>
      </c>
      <c r="D11" s="212">
        <v>10</v>
      </c>
      <c r="E11" s="212">
        <v>20</v>
      </c>
      <c r="F11" s="212">
        <v>30</v>
      </c>
      <c r="G11" s="212">
        <v>40</v>
      </c>
      <c r="H11" s="212">
        <v>50</v>
      </c>
      <c r="I11" s="212">
        <v>60</v>
      </c>
      <c r="J11" s="212">
        <v>70</v>
      </c>
      <c r="K11" s="212">
        <v>80</v>
      </c>
      <c r="L11" s="212">
        <v>90</v>
      </c>
      <c r="M11" s="212">
        <v>100</v>
      </c>
      <c r="N11" s="212">
        <v>1000000</v>
      </c>
    </row>
    <row r="12" spans="1:14" s="216" customFormat="1" ht="15" customHeight="1">
      <c r="A12" s="217" t="s">
        <v>212</v>
      </c>
      <c r="B12" s="215">
        <v>0</v>
      </c>
      <c r="C12" s="215">
        <v>63632172.07</v>
      </c>
      <c r="D12" s="215">
        <v>148283357.80999997</v>
      </c>
      <c r="E12" s="215">
        <v>304745294.67000014</v>
      </c>
      <c r="F12" s="215">
        <v>188463922.63999996</v>
      </c>
      <c r="G12" s="215">
        <v>212941950.81999996</v>
      </c>
      <c r="H12" s="215">
        <v>6925232.169999999</v>
      </c>
      <c r="I12" s="215">
        <v>1489650.2300000002</v>
      </c>
      <c r="J12" s="215">
        <v>1084232.04</v>
      </c>
      <c r="K12" s="215">
        <v>1962534.1300000001</v>
      </c>
      <c r="L12" s="215">
        <v>1589839.32</v>
      </c>
      <c r="M12" s="215">
        <v>10787195.4</v>
      </c>
      <c r="N12" s="215">
        <v>0</v>
      </c>
    </row>
    <row r="13" spans="1:14" ht="15" customHeight="1">
      <c r="A13" s="199" t="s">
        <v>216</v>
      </c>
      <c r="B13" s="213">
        <f>B12/SUM($B$12:$N$12)</f>
        <v>0</v>
      </c>
      <c r="C13" s="213">
        <f t="shared" ref="C13:N13" si="0">C12/SUM($B$12:$N$12)</f>
        <v>6.755686222131578E-2</v>
      </c>
      <c r="D13" s="213">
        <f t="shared" si="0"/>
        <v>0.15742914389696139</v>
      </c>
      <c r="E13" s="213">
        <f t="shared" si="0"/>
        <v>0.3235413033200813</v>
      </c>
      <c r="F13" s="213">
        <f t="shared" si="0"/>
        <v>0.20008795615955141</v>
      </c>
      <c r="G13" s="213">
        <f t="shared" si="0"/>
        <v>0.22607573440774009</v>
      </c>
      <c r="H13" s="213">
        <f t="shared" si="0"/>
        <v>7.35236501191014E-3</v>
      </c>
      <c r="I13" s="213">
        <f t="shared" si="0"/>
        <v>1.5815285267231547E-3</v>
      </c>
      <c r="J13" s="213">
        <f t="shared" si="0"/>
        <v>1.1511050488994591E-3</v>
      </c>
      <c r="K13" s="213">
        <f t="shared" si="0"/>
        <v>2.0835788487494865E-3</v>
      </c>
      <c r="L13" s="213">
        <f t="shared" si="0"/>
        <v>1.6878970558653504E-3</v>
      </c>
      <c r="M13" s="213">
        <f t="shared" si="0"/>
        <v>1.1452525502202481E-2</v>
      </c>
      <c r="N13" s="213">
        <f t="shared" si="0"/>
        <v>0</v>
      </c>
    </row>
    <row r="14" spans="1:14" ht="15" customHeight="1">
      <c r="A14" s="199" t="s">
        <v>213</v>
      </c>
      <c r="B14" s="213">
        <f>SUM($B13:B$13)</f>
        <v>0</v>
      </c>
      <c r="C14" s="213">
        <f>SUM($B13:C$13)</f>
        <v>6.755686222131578E-2</v>
      </c>
      <c r="D14" s="213">
        <f>SUM($B13:D$13)</f>
        <v>0.22498600611827718</v>
      </c>
      <c r="E14" s="213">
        <f>SUM($B13:E$13)</f>
        <v>0.54852730943835848</v>
      </c>
      <c r="F14" s="213">
        <f>SUM($B13:F$13)</f>
        <v>0.74861526559790992</v>
      </c>
      <c r="G14" s="213">
        <f>SUM($B13:G$13)</f>
        <v>0.97469100000565001</v>
      </c>
      <c r="H14" s="213">
        <f>SUM($B13:H$13)</f>
        <v>0.98204336501756018</v>
      </c>
      <c r="I14" s="213">
        <f>SUM($B13:I$13)</f>
        <v>0.98362489354428329</v>
      </c>
      <c r="J14" s="213">
        <f>SUM($B13:J$13)</f>
        <v>0.98477599859318277</v>
      </c>
      <c r="K14" s="213">
        <f>SUM($B13:K$13)</f>
        <v>0.9868595774419322</v>
      </c>
      <c r="L14" s="213">
        <f>SUM($B13:L$13)</f>
        <v>0.98854747449779756</v>
      </c>
      <c r="M14" s="213">
        <f>SUM($B13:M$13)</f>
        <v>1</v>
      </c>
      <c r="N14" s="214"/>
    </row>
    <row r="15" spans="1:14" ht="15" customHeight="1">
      <c r="A15" s="200" t="s">
        <v>214</v>
      </c>
      <c r="B15" s="205">
        <v>0</v>
      </c>
      <c r="C15" s="205">
        <v>10</v>
      </c>
      <c r="D15" s="205">
        <v>20</v>
      </c>
      <c r="E15" s="205">
        <v>30</v>
      </c>
      <c r="F15" s="205">
        <v>40</v>
      </c>
      <c r="G15" s="205">
        <v>50</v>
      </c>
      <c r="H15" s="205">
        <v>60</v>
      </c>
      <c r="I15" s="205">
        <v>70</v>
      </c>
      <c r="J15" s="205">
        <v>80</v>
      </c>
      <c r="K15" s="205">
        <v>90</v>
      </c>
      <c r="L15" s="205">
        <v>100</v>
      </c>
      <c r="M15" s="212" t="s">
        <v>215</v>
      </c>
      <c r="N15" s="200"/>
    </row>
    <row r="18" spans="1:18" ht="15" customHeight="1">
      <c r="H18" s="192"/>
    </row>
    <row r="19" spans="1:18" s="218" customFormat="1" ht="15" customHeight="1">
      <c r="A19" s="174" t="s">
        <v>267</v>
      </c>
      <c r="B19" s="202"/>
      <c r="C19" s="192"/>
      <c r="D19" s="192"/>
      <c r="E19" s="192"/>
      <c r="F19" s="192"/>
      <c r="G19" s="192"/>
      <c r="H19" s="192"/>
      <c r="I19" s="174" t="s">
        <v>268</v>
      </c>
      <c r="J19" s="192"/>
      <c r="K19" s="192"/>
      <c r="L19" s="192"/>
      <c r="M19" s="192"/>
      <c r="N19" s="192"/>
      <c r="O19" s="192"/>
      <c r="R19" s="174"/>
    </row>
    <row r="20" spans="1:18" ht="15" customHeight="1">
      <c r="O20" s="203"/>
    </row>
    <row r="21" spans="1:18" ht="15" customHeight="1">
      <c r="O21" s="203"/>
    </row>
    <row r="22" spans="1:18" ht="15" customHeight="1">
      <c r="O22" s="203"/>
    </row>
    <row r="23" spans="1:18" ht="15" customHeight="1">
      <c r="O23" s="203"/>
    </row>
    <row r="24" spans="1:18" ht="15" customHeight="1">
      <c r="O24" s="203"/>
    </row>
    <row r="25" spans="1:18" ht="15" customHeight="1">
      <c r="O25" s="203"/>
    </row>
    <row r="26" spans="1:18" ht="15" customHeight="1">
      <c r="O26" s="203"/>
    </row>
    <row r="27" spans="1:18" ht="15" customHeight="1">
      <c r="O27" s="203"/>
    </row>
    <row r="28" spans="1:18" ht="15" customHeight="1">
      <c r="O28" s="203"/>
    </row>
    <row r="29" spans="1:18" ht="15" customHeight="1">
      <c r="O29" s="203"/>
    </row>
    <row r="30" spans="1:18" ht="15" customHeight="1">
      <c r="O30" s="203"/>
    </row>
    <row r="31" spans="1:18" ht="15" customHeight="1">
      <c r="O31" s="203"/>
    </row>
    <row r="32" spans="1:18" ht="15" customHeight="1">
      <c r="O32" s="203"/>
    </row>
    <row r="33" spans="15:15" ht="15" customHeight="1">
      <c r="O33" s="203"/>
    </row>
    <row r="34" spans="15:15" ht="15" customHeight="1">
      <c r="O34" s="203"/>
    </row>
    <row r="35" spans="15:15" ht="15" customHeight="1">
      <c r="O35" s="203"/>
    </row>
  </sheetData>
  <pageMargins left="0.7" right="0.7" top="0.75" bottom="0.75" header="0.3" footer="0.3"/>
  <pageSetup paperSize="9" orientation="portrait" verticalDpi="0" r:id="rId1"/>
  <ignoredErrors>
    <ignoredError sqref="C5"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273C1-40DB-4F78-AD9E-8F7945A4F5F8}">
  <dimension ref="A1:C12"/>
  <sheetViews>
    <sheetView showGridLines="0" workbookViewId="0">
      <selection sqref="A1:C1"/>
    </sheetView>
  </sheetViews>
  <sheetFormatPr defaultRowHeight="15"/>
  <cols>
    <col min="1" max="1" width="44" customWidth="1"/>
    <col min="3" max="3" width="37.5703125" customWidth="1"/>
  </cols>
  <sheetData>
    <row r="1" spans="1:3">
      <c r="A1" s="405" t="s">
        <v>366</v>
      </c>
      <c r="B1" s="405"/>
      <c r="C1" s="405"/>
    </row>
    <row r="2" spans="1:3">
      <c r="A2" s="310" t="s">
        <v>13</v>
      </c>
      <c r="B2" s="39" t="s">
        <v>14</v>
      </c>
      <c r="C2" s="40" t="s">
        <v>15</v>
      </c>
    </row>
    <row r="3" spans="1:3" ht="24">
      <c r="A3" s="331" t="s">
        <v>428</v>
      </c>
      <c r="B3" s="336" t="s">
        <v>350</v>
      </c>
      <c r="C3" s="331" t="s">
        <v>352</v>
      </c>
    </row>
    <row r="4" spans="1:3" ht="36">
      <c r="A4" s="333" t="s">
        <v>345</v>
      </c>
      <c r="B4" s="377" t="s">
        <v>351</v>
      </c>
      <c r="C4" s="334" t="s">
        <v>353</v>
      </c>
    </row>
    <row r="5" spans="1:3" ht="60">
      <c r="A5" s="331" t="s">
        <v>354</v>
      </c>
      <c r="B5" s="379" t="s">
        <v>346</v>
      </c>
      <c r="C5" s="331" t="s">
        <v>355</v>
      </c>
    </row>
    <row r="6" spans="1:3" ht="60">
      <c r="A6" s="331" t="s">
        <v>356</v>
      </c>
      <c r="B6" s="377" t="s">
        <v>357</v>
      </c>
      <c r="C6" s="337" t="s">
        <v>430</v>
      </c>
    </row>
    <row r="7" spans="1:3" ht="60">
      <c r="A7" s="381" t="s">
        <v>431</v>
      </c>
      <c r="B7" s="377" t="s">
        <v>358</v>
      </c>
      <c r="C7" s="338" t="s">
        <v>359</v>
      </c>
    </row>
    <row r="8" spans="1:3" ht="36">
      <c r="A8" s="334" t="s">
        <v>360</v>
      </c>
      <c r="B8" s="377" t="s">
        <v>358</v>
      </c>
      <c r="C8" s="331" t="s">
        <v>361</v>
      </c>
    </row>
    <row r="9" spans="1:3" ht="36">
      <c r="A9" s="381" t="s">
        <v>432</v>
      </c>
      <c r="B9" s="379" t="s">
        <v>358</v>
      </c>
      <c r="C9" s="339" t="s">
        <v>359</v>
      </c>
    </row>
    <row r="10" spans="1:3" ht="24">
      <c r="A10" s="331" t="s">
        <v>362</v>
      </c>
      <c r="B10" s="377" t="s">
        <v>358</v>
      </c>
      <c r="C10" s="331" t="s">
        <v>363</v>
      </c>
    </row>
    <row r="11" spans="1:3" ht="36">
      <c r="A11" s="382" t="s">
        <v>364</v>
      </c>
      <c r="B11" s="380" t="s">
        <v>22</v>
      </c>
      <c r="C11" s="382" t="s">
        <v>461</v>
      </c>
    </row>
    <row r="12" spans="1:3">
      <c r="A12" s="406" t="s">
        <v>433</v>
      </c>
      <c r="B12" s="406"/>
      <c r="C12" s="406"/>
    </row>
  </sheetData>
  <mergeCells count="2">
    <mergeCell ref="A1:C1"/>
    <mergeCell ref="A12:C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3BC4E-D659-480C-A524-631C87E45986}">
  <sheetPr codeName="Sheet5"/>
  <dimension ref="A1:C19"/>
  <sheetViews>
    <sheetView showGridLines="0" workbookViewId="0">
      <selection sqref="A1:C1"/>
    </sheetView>
  </sheetViews>
  <sheetFormatPr defaultColWidth="8.85546875" defaultRowHeight="15"/>
  <cols>
    <col min="1" max="1" width="25.42578125" style="11" customWidth="1"/>
    <col min="2" max="2" width="21.5703125" style="11" customWidth="1"/>
    <col min="3" max="3" width="22.7109375" style="11" customWidth="1"/>
    <col min="4" max="16384" width="8.85546875" style="5"/>
  </cols>
  <sheetData>
    <row r="1" spans="1:3">
      <c r="A1" s="407" t="s">
        <v>372</v>
      </c>
      <c r="B1" s="407"/>
      <c r="C1" s="407"/>
    </row>
    <row r="2" spans="1:3">
      <c r="A2" s="6" t="s">
        <v>1</v>
      </c>
      <c r="B2" s="7" t="s">
        <v>227</v>
      </c>
      <c r="C2" s="7" t="s">
        <v>281</v>
      </c>
    </row>
    <row r="3" spans="1:3">
      <c r="A3" s="256" t="s">
        <v>2</v>
      </c>
      <c r="B3" s="257">
        <v>13232.84</v>
      </c>
      <c r="C3" s="258" t="s">
        <v>280</v>
      </c>
    </row>
    <row r="4" spans="1:3">
      <c r="A4" s="256" t="s">
        <v>230</v>
      </c>
      <c r="B4" s="257">
        <v>5257.98</v>
      </c>
      <c r="C4" s="258" t="s">
        <v>228</v>
      </c>
    </row>
    <row r="5" spans="1:3">
      <c r="A5" s="256" t="s">
        <v>243</v>
      </c>
      <c r="B5" s="257">
        <v>4824.54</v>
      </c>
      <c r="C5" s="258" t="s">
        <v>228</v>
      </c>
    </row>
    <row r="6" spans="1:3">
      <c r="A6" s="256" t="s">
        <v>234</v>
      </c>
      <c r="B6" s="257">
        <v>4799.3900000000003</v>
      </c>
      <c r="C6" s="258" t="s">
        <v>228</v>
      </c>
    </row>
    <row r="7" spans="1:3">
      <c r="A7" s="256" t="s">
        <v>233</v>
      </c>
      <c r="B7" s="257">
        <v>1039.3699999999999</v>
      </c>
      <c r="C7" s="258" t="s">
        <v>229</v>
      </c>
    </row>
    <row r="8" spans="1:3">
      <c r="A8" s="256" t="s">
        <v>238</v>
      </c>
      <c r="B8" s="257">
        <v>1034.25</v>
      </c>
      <c r="C8" s="258" t="s">
        <v>228</v>
      </c>
    </row>
    <row r="9" spans="1:3">
      <c r="A9" s="256" t="s">
        <v>241</v>
      </c>
      <c r="B9" s="257">
        <v>918.06</v>
      </c>
      <c r="C9" s="258" t="s">
        <v>229</v>
      </c>
    </row>
    <row r="10" spans="1:3">
      <c r="A10" s="256" t="s">
        <v>139</v>
      </c>
      <c r="B10" s="257">
        <v>577.20000000000005</v>
      </c>
      <c r="C10" s="258" t="s">
        <v>229</v>
      </c>
    </row>
    <row r="11" spans="1:3">
      <c r="A11" s="256" t="s">
        <v>236</v>
      </c>
      <c r="B11" s="257">
        <v>505.23</v>
      </c>
      <c r="C11" s="258" t="s">
        <v>229</v>
      </c>
    </row>
    <row r="12" spans="1:3">
      <c r="A12" s="256" t="s">
        <v>232</v>
      </c>
      <c r="B12" s="257">
        <v>407.54</v>
      </c>
      <c r="C12" s="258" t="s">
        <v>228</v>
      </c>
    </row>
    <row r="13" spans="1:3">
      <c r="A13" s="256" t="s">
        <v>237</v>
      </c>
      <c r="B13" s="257">
        <v>395.99</v>
      </c>
      <c r="C13" s="258" t="s">
        <v>229</v>
      </c>
    </row>
    <row r="14" spans="1:3">
      <c r="A14" s="256" t="s">
        <v>239</v>
      </c>
      <c r="B14" s="257">
        <v>338.57</v>
      </c>
      <c r="C14" s="258" t="s">
        <v>229</v>
      </c>
    </row>
    <row r="15" spans="1:3">
      <c r="A15" s="256" t="s">
        <v>240</v>
      </c>
      <c r="B15" s="257">
        <v>229.33</v>
      </c>
      <c r="C15" s="258" t="s">
        <v>229</v>
      </c>
    </row>
    <row r="16" spans="1:3">
      <c r="A16" s="256" t="s">
        <v>242</v>
      </c>
      <c r="B16" s="257">
        <v>228.97</v>
      </c>
      <c r="C16" s="258" t="s">
        <v>229</v>
      </c>
    </row>
    <row r="17" spans="1:3">
      <c r="A17" s="256" t="s">
        <v>235</v>
      </c>
      <c r="B17" s="257">
        <v>178.94</v>
      </c>
      <c r="C17" s="258" t="s">
        <v>229</v>
      </c>
    </row>
    <row r="18" spans="1:3">
      <c r="A18" s="241" t="s">
        <v>3</v>
      </c>
      <c r="B18" s="242">
        <f>SUM(B3:B17)</f>
        <v>33968.200000000004</v>
      </c>
      <c r="C18" s="241"/>
    </row>
    <row r="19" spans="1:3">
      <c r="A19" s="8"/>
      <c r="B19" s="9"/>
      <c r="C19" s="10" t="s">
        <v>317</v>
      </c>
    </row>
  </sheetData>
  <mergeCells count="1">
    <mergeCell ref="A1:C1"/>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D96AF-75C8-44D9-B139-20DDB131785B}">
  <sheetPr codeName="Sheet6"/>
  <dimension ref="A1:G8"/>
  <sheetViews>
    <sheetView showGridLines="0" workbookViewId="0">
      <selection sqref="A1:F1"/>
    </sheetView>
  </sheetViews>
  <sheetFormatPr defaultRowHeight="15"/>
  <cols>
    <col min="1" max="1" width="34.42578125" customWidth="1"/>
    <col min="2" max="2" width="20.7109375" customWidth="1"/>
    <col min="3" max="3" width="14.140625" customWidth="1"/>
    <col min="4" max="4" width="10.42578125" customWidth="1"/>
    <col min="5" max="5" width="16.140625" customWidth="1"/>
    <col min="6" max="6" width="11.140625" customWidth="1"/>
  </cols>
  <sheetData>
    <row r="1" spans="1:7">
      <c r="A1" s="412" t="s">
        <v>439</v>
      </c>
      <c r="B1" s="412"/>
      <c r="C1" s="412"/>
      <c r="D1" s="412"/>
      <c r="E1" s="412"/>
      <c r="F1" s="412"/>
    </row>
    <row r="2" spans="1:7">
      <c r="A2" s="23"/>
      <c r="B2" s="23"/>
      <c r="C2" s="35">
        <v>1</v>
      </c>
      <c r="D2" s="36">
        <v>2</v>
      </c>
      <c r="E2" s="35">
        <v>3</v>
      </c>
      <c r="F2" s="35">
        <v>4</v>
      </c>
    </row>
    <row r="3" spans="1:7" ht="25.5">
      <c r="A3" s="23"/>
      <c r="B3" s="23"/>
      <c r="C3" s="36" t="s">
        <v>4</v>
      </c>
      <c r="D3" s="36"/>
      <c r="E3" s="36" t="s">
        <v>5</v>
      </c>
      <c r="F3" s="35"/>
    </row>
    <row r="4" spans="1:7">
      <c r="A4" s="411" t="s">
        <v>6</v>
      </c>
      <c r="B4" s="24" t="s">
        <v>7</v>
      </c>
      <c r="C4" s="25">
        <v>44594</v>
      </c>
      <c r="D4" s="26">
        <v>44637</v>
      </c>
      <c r="E4" s="25">
        <v>44727</v>
      </c>
      <c r="F4" s="25">
        <v>44820</v>
      </c>
      <c r="G4" s="106"/>
    </row>
    <row r="5" spans="1:7">
      <c r="A5" s="411"/>
      <c r="B5" s="24" t="s">
        <v>8</v>
      </c>
      <c r="C5" s="27">
        <v>44237</v>
      </c>
      <c r="D5" s="26">
        <v>44648</v>
      </c>
      <c r="E5" s="27">
        <v>44742</v>
      </c>
      <c r="F5" s="25">
        <v>44831</v>
      </c>
      <c r="G5" s="106"/>
    </row>
    <row r="6" spans="1:7">
      <c r="A6" s="409" t="s">
        <v>9</v>
      </c>
      <c r="B6" s="28" t="s">
        <v>10</v>
      </c>
      <c r="C6" s="29">
        <v>44602</v>
      </c>
      <c r="D6" s="30">
        <v>44644</v>
      </c>
      <c r="E6" s="29">
        <v>44739</v>
      </c>
      <c r="F6" s="29">
        <v>44826</v>
      </c>
      <c r="G6" s="106"/>
    </row>
    <row r="7" spans="1:7">
      <c r="A7" s="410"/>
      <c r="B7" s="31" t="s">
        <v>8</v>
      </c>
      <c r="C7" s="32">
        <v>44607</v>
      </c>
      <c r="D7" s="33">
        <v>44650</v>
      </c>
      <c r="E7" s="32">
        <v>44742</v>
      </c>
      <c r="F7" s="34">
        <v>44831</v>
      </c>
      <c r="G7" s="106"/>
    </row>
    <row r="8" spans="1:7">
      <c r="A8" s="14"/>
      <c r="B8" s="15"/>
      <c r="C8" s="408"/>
      <c r="D8" s="408"/>
      <c r="E8" s="14"/>
      <c r="F8" s="13" t="s">
        <v>226</v>
      </c>
    </row>
  </sheetData>
  <mergeCells count="4">
    <mergeCell ref="C8:D8"/>
    <mergeCell ref="A6:A7"/>
    <mergeCell ref="A4:A5"/>
    <mergeCell ref="A1:F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3DC6B-87A3-441D-8E45-C35C24AB11C0}">
  <sheetPr codeName="Sheet4"/>
  <dimension ref="A1:C8"/>
  <sheetViews>
    <sheetView showGridLines="0" workbookViewId="0"/>
  </sheetViews>
  <sheetFormatPr defaultRowHeight="15"/>
  <cols>
    <col min="1" max="1" width="34.42578125" customWidth="1"/>
    <col min="2" max="2" width="34" customWidth="1"/>
    <col min="3" max="3" width="30.5703125" customWidth="1"/>
  </cols>
  <sheetData>
    <row r="1" spans="1:3" ht="15" customHeight="1">
      <c r="A1" s="22" t="s">
        <v>440</v>
      </c>
    </row>
    <row r="2" spans="1:3">
      <c r="A2" s="21" t="s">
        <v>258</v>
      </c>
      <c r="B2" s="21" t="s">
        <v>259</v>
      </c>
      <c r="C2" s="21" t="s">
        <v>260</v>
      </c>
    </row>
    <row r="3" spans="1:3">
      <c r="A3" s="387" t="s">
        <v>261</v>
      </c>
      <c r="B3" s="18"/>
      <c r="C3" s="16"/>
    </row>
    <row r="4" spans="1:3" ht="38.25">
      <c r="A4" s="19" t="s">
        <v>273</v>
      </c>
      <c r="B4" s="20" t="s">
        <v>274</v>
      </c>
      <c r="C4" s="20" t="s">
        <v>262</v>
      </c>
    </row>
    <row r="5" spans="1:3">
      <c r="A5" s="388" t="s">
        <v>263</v>
      </c>
      <c r="B5" s="18"/>
      <c r="C5" s="17"/>
    </row>
    <row r="6" spans="1:3" ht="51">
      <c r="A6" s="19" t="s">
        <v>265</v>
      </c>
      <c r="B6" s="20" t="s">
        <v>266</v>
      </c>
      <c r="C6" s="20" t="s">
        <v>264</v>
      </c>
    </row>
    <row r="7" spans="1:3">
      <c r="A7" s="12"/>
      <c r="B7" s="12"/>
      <c r="C7" s="13" t="s">
        <v>48</v>
      </c>
    </row>
    <row r="8" spans="1:3">
      <c r="A8" s="14"/>
      <c r="B8" s="15"/>
      <c r="C8" s="15"/>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76039-3006-4852-8A43-F48C7B7EEEAE}">
  <sheetPr codeName="Sheet10"/>
  <dimension ref="A1:F30"/>
  <sheetViews>
    <sheetView showGridLines="0" zoomScaleNormal="100" workbookViewId="0">
      <selection sqref="A1:D1"/>
    </sheetView>
  </sheetViews>
  <sheetFormatPr defaultColWidth="9.140625" defaultRowHeight="15"/>
  <cols>
    <col min="1" max="1" width="8.140625" style="38" customWidth="1"/>
    <col min="2" max="2" width="7.7109375" style="38" customWidth="1"/>
    <col min="3" max="3" width="5.7109375" style="38" customWidth="1"/>
    <col min="4" max="4" width="42.28515625" style="38" customWidth="1"/>
    <col min="5" max="5" width="18.7109375" style="46" customWidth="1"/>
    <col min="6" max="6" width="28.85546875" style="38" customWidth="1"/>
    <col min="7" max="14" width="9.140625" style="38"/>
    <col min="15" max="17" width="9.140625" style="38" customWidth="1"/>
    <col min="18" max="16384" width="9.140625" style="38"/>
  </cols>
  <sheetData>
    <row r="1" spans="1:6">
      <c r="A1" s="415" t="s">
        <v>371</v>
      </c>
      <c r="B1" s="415"/>
      <c r="C1" s="415"/>
      <c r="D1" s="415"/>
      <c r="E1" s="37"/>
      <c r="F1" s="15"/>
    </row>
    <row r="2" spans="1:6">
      <c r="A2" s="39" t="s">
        <v>11</v>
      </c>
      <c r="B2" s="39" t="s">
        <v>12</v>
      </c>
      <c r="C2" s="416" t="s">
        <v>13</v>
      </c>
      <c r="D2" s="416"/>
      <c r="E2" s="39" t="s">
        <v>14</v>
      </c>
      <c r="F2" s="40" t="s">
        <v>15</v>
      </c>
    </row>
    <row r="3" spans="1:6" ht="54" customHeight="1">
      <c r="A3" s="37" t="s">
        <v>16</v>
      </c>
      <c r="B3" s="47" t="s">
        <v>18</v>
      </c>
      <c r="C3" s="417" t="s">
        <v>334</v>
      </c>
      <c r="D3" s="417"/>
      <c r="E3" s="48"/>
      <c r="F3" s="49"/>
    </row>
    <row r="4" spans="1:6" ht="76.5">
      <c r="A4" s="15"/>
      <c r="B4" s="47"/>
      <c r="C4" s="417" t="s">
        <v>19</v>
      </c>
      <c r="D4" s="417"/>
      <c r="E4" s="50" t="s">
        <v>386</v>
      </c>
      <c r="F4" s="341" t="s">
        <v>348</v>
      </c>
    </row>
    <row r="5" spans="1:6" ht="125.45" customHeight="1">
      <c r="A5" s="266"/>
      <c r="B5" s="267"/>
      <c r="C5" s="421" t="s">
        <v>441</v>
      </c>
      <c r="D5" s="421"/>
      <c r="E5" s="270" t="s">
        <v>442</v>
      </c>
      <c r="F5" s="308" t="s">
        <v>443</v>
      </c>
    </row>
    <row r="6" spans="1:6" ht="57.6" customHeight="1">
      <c r="A6" s="373">
        <v>12</v>
      </c>
      <c r="B6" s="392" t="s">
        <v>80</v>
      </c>
      <c r="C6" s="419" t="s">
        <v>329</v>
      </c>
      <c r="D6" s="419"/>
      <c r="E6" s="268"/>
      <c r="F6" s="269"/>
    </row>
    <row r="7" spans="1:6" ht="231" customHeight="1">
      <c r="A7" s="393"/>
      <c r="B7" s="393"/>
      <c r="C7" s="422" t="s">
        <v>319</v>
      </c>
      <c r="D7" s="422"/>
      <c r="E7" s="389" t="s">
        <v>346</v>
      </c>
      <c r="F7" s="60" t="s">
        <v>444</v>
      </c>
    </row>
    <row r="8" spans="1:6" ht="38.25">
      <c r="A8" s="393"/>
      <c r="B8" s="393"/>
      <c r="C8" s="422" t="s">
        <v>320</v>
      </c>
      <c r="D8" s="422"/>
      <c r="E8" s="59" t="s">
        <v>351</v>
      </c>
      <c r="F8" s="373" t="s">
        <v>445</v>
      </c>
    </row>
    <row r="9" spans="1:6" ht="51">
      <c r="A9" s="393"/>
      <c r="B9" s="393"/>
      <c r="C9" s="422" t="s">
        <v>321</v>
      </c>
      <c r="D9" s="422"/>
      <c r="E9" s="371" t="s">
        <v>358</v>
      </c>
      <c r="F9" s="60" t="s">
        <v>446</v>
      </c>
    </row>
    <row r="10" spans="1:6" ht="96.6" customHeight="1">
      <c r="A10" s="266"/>
      <c r="B10" s="266"/>
      <c r="C10" s="423" t="s">
        <v>322</v>
      </c>
      <c r="D10" s="423"/>
      <c r="E10" s="370" t="s">
        <v>358</v>
      </c>
      <c r="F10" s="391" t="s">
        <v>447</v>
      </c>
    </row>
    <row r="11" spans="1:6" ht="47.45" customHeight="1">
      <c r="A11" s="373">
        <v>12</v>
      </c>
      <c r="B11" s="392" t="s">
        <v>326</v>
      </c>
      <c r="C11" s="422" t="s">
        <v>323</v>
      </c>
      <c r="D11" s="422"/>
      <c r="E11" s="271"/>
    </row>
    <row r="12" spans="1:6" ht="51">
      <c r="A12" s="393"/>
      <c r="B12" s="393"/>
      <c r="C12" s="422" t="s">
        <v>324</v>
      </c>
      <c r="D12" s="422"/>
      <c r="E12" s="59" t="s">
        <v>358</v>
      </c>
      <c r="F12" s="372" t="s">
        <v>446</v>
      </c>
    </row>
    <row r="13" spans="1:6" ht="68.45" customHeight="1">
      <c r="A13" s="266"/>
      <c r="B13" s="266"/>
      <c r="C13" s="423" t="s">
        <v>325</v>
      </c>
      <c r="D13" s="423"/>
      <c r="E13" s="59" t="s">
        <v>358</v>
      </c>
      <c r="F13" s="63" t="s">
        <v>448</v>
      </c>
    </row>
    <row r="14" spans="1:6" ht="59.45" customHeight="1">
      <c r="A14" s="373">
        <v>12</v>
      </c>
      <c r="B14" s="392" t="s">
        <v>327</v>
      </c>
      <c r="C14" s="422" t="s">
        <v>328</v>
      </c>
      <c r="D14" s="422"/>
      <c r="E14" s="55" t="s">
        <v>22</v>
      </c>
      <c r="F14" s="390" t="s">
        <v>365</v>
      </c>
    </row>
    <row r="15" spans="1:6" ht="69" customHeight="1">
      <c r="A15" s="53">
        <v>6</v>
      </c>
      <c r="B15" s="54" t="s">
        <v>20</v>
      </c>
      <c r="C15" s="418" t="s">
        <v>21</v>
      </c>
      <c r="D15" s="418"/>
      <c r="E15" s="55" t="s">
        <v>22</v>
      </c>
      <c r="F15" s="15"/>
    </row>
    <row r="16" spans="1:6" ht="66" customHeight="1">
      <c r="A16" s="15"/>
      <c r="B16" s="57" t="s">
        <v>23</v>
      </c>
      <c r="C16" s="420" t="s">
        <v>24</v>
      </c>
      <c r="D16" s="420"/>
      <c r="E16" s="58" t="s">
        <v>25</v>
      </c>
      <c r="F16" s="14"/>
    </row>
    <row r="17" spans="1:6" ht="76.5">
      <c r="A17" s="15"/>
      <c r="B17" s="57" t="s">
        <v>17</v>
      </c>
      <c r="C17" s="420" t="s">
        <v>26</v>
      </c>
      <c r="D17" s="420"/>
      <c r="E17" s="59" t="s">
        <v>27</v>
      </c>
      <c r="F17" s="60" t="s">
        <v>332</v>
      </c>
    </row>
    <row r="18" spans="1:6" ht="111" customHeight="1">
      <c r="A18" s="41"/>
      <c r="B18" s="61" t="s">
        <v>18</v>
      </c>
      <c r="C18" s="424" t="s">
        <v>28</v>
      </c>
      <c r="D18" s="424"/>
      <c r="E18" s="62" t="s">
        <v>22</v>
      </c>
      <c r="F18" s="63" t="s">
        <v>333</v>
      </c>
    </row>
    <row r="19" spans="1:6" ht="87" customHeight="1">
      <c r="A19" s="56">
        <v>7</v>
      </c>
      <c r="B19" s="57" t="s">
        <v>20</v>
      </c>
      <c r="C19" s="418" t="s">
        <v>29</v>
      </c>
      <c r="D19" s="418"/>
      <c r="E19" s="58" t="s">
        <v>22</v>
      </c>
      <c r="F19" s="264" t="s">
        <v>275</v>
      </c>
    </row>
    <row r="20" spans="1:6" ht="35.450000000000003" customHeight="1">
      <c r="A20" s="15"/>
      <c r="B20" s="57" t="s">
        <v>23</v>
      </c>
      <c r="C20" s="420" t="s">
        <v>30</v>
      </c>
      <c r="D20" s="420"/>
      <c r="E20" s="43"/>
      <c r="F20" s="15"/>
    </row>
    <row r="21" spans="1:6" ht="14.45" customHeight="1">
      <c r="A21" s="15"/>
      <c r="B21" s="42"/>
      <c r="C21" s="56" t="s">
        <v>31</v>
      </c>
      <c r="D21" s="64" t="s">
        <v>32</v>
      </c>
      <c r="E21" s="58" t="s">
        <v>22</v>
      </c>
      <c r="F21" s="15"/>
    </row>
    <row r="22" spans="1:6" ht="14.45" customHeight="1">
      <c r="A22" s="15"/>
      <c r="B22" s="42"/>
      <c r="C22" s="56" t="s">
        <v>33</v>
      </c>
      <c r="D22" s="64" t="s">
        <v>34</v>
      </c>
      <c r="E22" s="58" t="s">
        <v>22</v>
      </c>
      <c r="F22" s="15"/>
    </row>
    <row r="23" spans="1:6" ht="38.25">
      <c r="A23" s="15"/>
      <c r="B23" s="42"/>
      <c r="C23" s="56" t="s">
        <v>35</v>
      </c>
      <c r="D23" s="60" t="s">
        <v>36</v>
      </c>
      <c r="E23" s="58" t="s">
        <v>22</v>
      </c>
      <c r="F23" s="15"/>
    </row>
    <row r="24" spans="1:6" ht="74.45" customHeight="1">
      <c r="A24" s="15"/>
      <c r="B24" s="42"/>
      <c r="C24" s="56" t="s">
        <v>37</v>
      </c>
      <c r="D24" s="60" t="s">
        <v>38</v>
      </c>
      <c r="E24" s="58" t="s">
        <v>22</v>
      </c>
      <c r="F24" s="52" t="s">
        <v>449</v>
      </c>
    </row>
    <row r="25" spans="1:6" ht="14.45" customHeight="1">
      <c r="A25" s="15"/>
      <c r="B25" s="42"/>
      <c r="C25" s="56" t="s">
        <v>39</v>
      </c>
      <c r="D25" s="64" t="s">
        <v>40</v>
      </c>
      <c r="E25" s="58" t="s">
        <v>22</v>
      </c>
      <c r="F25" s="15"/>
    </row>
    <row r="26" spans="1:6">
      <c r="A26" s="15"/>
      <c r="B26" s="42"/>
      <c r="C26" s="56" t="s">
        <v>41</v>
      </c>
      <c r="D26" s="64" t="s">
        <v>42</v>
      </c>
      <c r="E26" s="58" t="s">
        <v>22</v>
      </c>
      <c r="F26" s="14"/>
    </row>
    <row r="27" spans="1:6" ht="14.45" customHeight="1">
      <c r="A27" s="15"/>
      <c r="B27" s="42"/>
      <c r="C27" s="56" t="s">
        <v>43</v>
      </c>
      <c r="D27" s="64" t="s">
        <v>44</v>
      </c>
      <c r="E27" s="58" t="s">
        <v>45</v>
      </c>
      <c r="F27" s="14"/>
    </row>
    <row r="28" spans="1:6" ht="165.75">
      <c r="A28" s="31"/>
      <c r="B28" s="61" t="s">
        <v>17</v>
      </c>
      <c r="C28" s="263" t="s">
        <v>46</v>
      </c>
      <c r="D28" s="263"/>
      <c r="E28" s="62" t="s">
        <v>22</v>
      </c>
      <c r="F28" s="265" t="s">
        <v>450</v>
      </c>
    </row>
    <row r="29" spans="1:6" ht="25.15" customHeight="1">
      <c r="A29" s="413" t="s">
        <v>47</v>
      </c>
      <c r="B29" s="413"/>
      <c r="C29" s="413"/>
      <c r="D29" s="413"/>
      <c r="E29" s="413"/>
      <c r="F29" s="44" t="s">
        <v>48</v>
      </c>
    </row>
    <row r="30" spans="1:6">
      <c r="A30" s="414" t="s">
        <v>49</v>
      </c>
      <c r="B30" s="414"/>
      <c r="C30" s="414"/>
      <c r="D30" s="414"/>
      <c r="E30" s="414"/>
      <c r="F30" s="45"/>
    </row>
  </sheetData>
  <mergeCells count="22">
    <mergeCell ref="C19:D19"/>
    <mergeCell ref="C13:D13"/>
    <mergeCell ref="C14:D14"/>
    <mergeCell ref="C16:D16"/>
    <mergeCell ref="C17:D17"/>
    <mergeCell ref="C18:D18"/>
    <mergeCell ref="A29:E29"/>
    <mergeCell ref="A30:E30"/>
    <mergeCell ref="A1:D1"/>
    <mergeCell ref="C2:D2"/>
    <mergeCell ref="C3:D3"/>
    <mergeCell ref="C4:D4"/>
    <mergeCell ref="C15:D15"/>
    <mergeCell ref="C6:D6"/>
    <mergeCell ref="C20:D20"/>
    <mergeCell ref="C5:D5"/>
    <mergeCell ref="C7:D7"/>
    <mergeCell ref="C8:D8"/>
    <mergeCell ref="C9:D9"/>
    <mergeCell ref="C10:D10"/>
    <mergeCell ref="C11:D11"/>
    <mergeCell ref="C12:D1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C75D1-2B1D-400C-A506-48235E04DA45}">
  <sheetPr codeName="Sheet13"/>
  <dimension ref="A1:G31"/>
  <sheetViews>
    <sheetView showGridLines="0" zoomScaleNormal="100" workbookViewId="0">
      <selection sqref="A1:D1"/>
    </sheetView>
  </sheetViews>
  <sheetFormatPr defaultColWidth="9.140625" defaultRowHeight="15"/>
  <cols>
    <col min="1" max="2" width="9.140625" style="38"/>
    <col min="3" max="3" width="5.7109375" style="38" customWidth="1"/>
    <col min="4" max="4" width="40.7109375" style="38" customWidth="1"/>
    <col min="5" max="5" width="18.7109375" style="46" customWidth="1"/>
    <col min="6" max="6" width="27.42578125" style="38" customWidth="1"/>
    <col min="7" max="16384" width="9.140625" style="38"/>
  </cols>
  <sheetData>
    <row r="1" spans="1:6">
      <c r="A1" s="412" t="s">
        <v>370</v>
      </c>
      <c r="B1" s="412"/>
      <c r="C1" s="412"/>
      <c r="D1" s="412"/>
      <c r="E1" s="51"/>
      <c r="F1" s="14"/>
    </row>
    <row r="2" spans="1:6">
      <c r="A2" s="65" t="s">
        <v>11</v>
      </c>
      <c r="B2" s="65" t="s">
        <v>12</v>
      </c>
      <c r="C2" s="430" t="s">
        <v>13</v>
      </c>
      <c r="D2" s="430"/>
      <c r="E2" s="65" t="s">
        <v>14</v>
      </c>
      <c r="F2" s="66" t="s">
        <v>15</v>
      </c>
    </row>
    <row r="3" spans="1:6" ht="51.75" customHeight="1">
      <c r="A3" s="107">
        <v>8</v>
      </c>
      <c r="B3" s="108" t="s">
        <v>20</v>
      </c>
      <c r="C3" s="433" t="s">
        <v>50</v>
      </c>
      <c r="D3" s="433"/>
      <c r="E3" s="109" t="s">
        <v>22</v>
      </c>
      <c r="F3" s="14"/>
    </row>
    <row r="4" spans="1:6" ht="105" customHeight="1">
      <c r="A4" s="69"/>
      <c r="B4" s="394" t="s">
        <v>23</v>
      </c>
      <c r="C4" s="434" t="s">
        <v>51</v>
      </c>
      <c r="D4" s="434"/>
      <c r="E4" s="395" t="s">
        <v>22</v>
      </c>
      <c r="F4" s="70"/>
    </row>
    <row r="5" spans="1:6">
      <c r="A5" s="107">
        <v>9</v>
      </c>
      <c r="B5" s="108" t="s">
        <v>20</v>
      </c>
      <c r="C5" s="425" t="s">
        <v>52</v>
      </c>
      <c r="D5" s="425"/>
      <c r="E5" s="109" t="s">
        <v>22</v>
      </c>
      <c r="F5" s="425" t="s">
        <v>53</v>
      </c>
    </row>
    <row r="6" spans="1:6">
      <c r="A6" s="51"/>
      <c r="B6" s="67"/>
      <c r="C6" s="425"/>
      <c r="D6" s="425"/>
      <c r="E6" s="51"/>
      <c r="F6" s="425"/>
    </row>
    <row r="7" spans="1:6">
      <c r="A7" s="51"/>
      <c r="B7" s="67"/>
      <c r="C7" s="425"/>
      <c r="D7" s="425"/>
      <c r="E7" s="51"/>
      <c r="F7" s="425"/>
    </row>
    <row r="8" spans="1:6" ht="69" customHeight="1">
      <c r="A8" s="51"/>
      <c r="B8" s="67"/>
      <c r="C8" s="425"/>
      <c r="D8" s="425"/>
      <c r="E8" s="51"/>
      <c r="F8" s="14"/>
    </row>
    <row r="9" spans="1:6">
      <c r="A9" s="51"/>
      <c r="B9" s="108" t="s">
        <v>23</v>
      </c>
      <c r="C9" s="425" t="s">
        <v>54</v>
      </c>
      <c r="D9" s="425"/>
      <c r="E9" s="431" t="s">
        <v>55</v>
      </c>
      <c r="F9" s="420" t="s">
        <v>56</v>
      </c>
    </row>
    <row r="10" spans="1:6" ht="33.75" customHeight="1">
      <c r="A10" s="51"/>
      <c r="B10" s="67"/>
      <c r="C10" s="425"/>
      <c r="D10" s="425"/>
      <c r="E10" s="431"/>
      <c r="F10" s="420"/>
    </row>
    <row r="11" spans="1:6">
      <c r="A11" s="51"/>
      <c r="B11" s="108" t="s">
        <v>57</v>
      </c>
      <c r="C11" s="425" t="s">
        <v>58</v>
      </c>
      <c r="D11" s="425"/>
      <c r="E11" s="109" t="s">
        <v>22</v>
      </c>
      <c r="F11" s="432"/>
    </row>
    <row r="12" spans="1:6" ht="39" customHeight="1">
      <c r="A12" s="51"/>
      <c r="B12" s="67"/>
      <c r="C12" s="425"/>
      <c r="D12" s="425"/>
      <c r="E12" s="68"/>
      <c r="F12" s="432"/>
    </row>
    <row r="13" spans="1:6" ht="24.75" customHeight="1">
      <c r="A13" s="51"/>
      <c r="B13" s="108" t="s">
        <v>18</v>
      </c>
      <c r="C13" s="425" t="s">
        <v>59</v>
      </c>
      <c r="D13" s="425"/>
      <c r="E13" s="68"/>
      <c r="F13" s="14"/>
    </row>
    <row r="14" spans="1:6" ht="63.75">
      <c r="A14" s="51"/>
      <c r="B14" s="67"/>
      <c r="C14" s="60" t="s">
        <v>60</v>
      </c>
      <c r="D14" s="52" t="s">
        <v>61</v>
      </c>
      <c r="E14" s="109" t="s">
        <v>22</v>
      </c>
      <c r="F14" s="60" t="s">
        <v>62</v>
      </c>
    </row>
    <row r="15" spans="1:6">
      <c r="A15" s="51"/>
      <c r="B15" s="67"/>
      <c r="C15" s="60" t="s">
        <v>63</v>
      </c>
      <c r="D15" s="60" t="s">
        <v>64</v>
      </c>
      <c r="E15" s="109" t="s">
        <v>22</v>
      </c>
      <c r="F15" s="14"/>
    </row>
    <row r="16" spans="1:6">
      <c r="A16" s="51"/>
      <c r="B16" s="67"/>
      <c r="C16" s="60" t="s">
        <v>65</v>
      </c>
      <c r="D16" s="60" t="s">
        <v>66</v>
      </c>
      <c r="E16" s="109" t="s">
        <v>22</v>
      </c>
      <c r="F16" s="52"/>
    </row>
    <row r="17" spans="1:7">
      <c r="A17" s="51"/>
      <c r="B17" s="67"/>
      <c r="C17" s="60" t="s">
        <v>67</v>
      </c>
      <c r="D17" s="60" t="s">
        <v>68</v>
      </c>
      <c r="E17" s="109" t="s">
        <v>22</v>
      </c>
      <c r="F17" s="14"/>
    </row>
    <row r="18" spans="1:7">
      <c r="A18" s="51"/>
      <c r="B18" s="67"/>
      <c r="C18" s="60" t="s">
        <v>69</v>
      </c>
      <c r="D18" s="60" t="s">
        <v>70</v>
      </c>
      <c r="E18" s="109" t="s">
        <v>22</v>
      </c>
      <c r="F18" s="52"/>
    </row>
    <row r="19" spans="1:7">
      <c r="A19" s="51"/>
      <c r="B19" s="67"/>
      <c r="C19" s="60" t="s">
        <v>71</v>
      </c>
      <c r="D19" s="60" t="s">
        <v>72</v>
      </c>
      <c r="E19" s="109" t="s">
        <v>22</v>
      </c>
      <c r="F19" s="14"/>
    </row>
    <row r="20" spans="1:7" ht="25.5">
      <c r="A20" s="51"/>
      <c r="B20" s="67"/>
      <c r="C20" s="60" t="s">
        <v>73</v>
      </c>
      <c r="D20" s="60" t="s">
        <v>74</v>
      </c>
      <c r="E20" s="110" t="s">
        <v>75</v>
      </c>
      <c r="F20" s="52" t="s">
        <v>76</v>
      </c>
      <c r="G20" s="14"/>
    </row>
    <row r="21" spans="1:7" ht="48" customHeight="1">
      <c r="A21" s="107"/>
      <c r="B21" s="67"/>
      <c r="C21" s="420" t="s">
        <v>77</v>
      </c>
      <c r="D21" s="425" t="s">
        <v>78</v>
      </c>
      <c r="E21" s="426" t="s">
        <v>75</v>
      </c>
      <c r="F21" s="429" t="s">
        <v>79</v>
      </c>
      <c r="G21" s="14"/>
    </row>
    <row r="22" spans="1:7">
      <c r="A22" s="51"/>
      <c r="B22" s="67"/>
      <c r="C22" s="420"/>
      <c r="D22" s="425"/>
      <c r="E22" s="426"/>
      <c r="F22" s="429"/>
      <c r="G22" s="14"/>
    </row>
    <row r="23" spans="1:7">
      <c r="A23" s="427"/>
      <c r="B23" s="428" t="s">
        <v>80</v>
      </c>
      <c r="C23" s="425" t="s">
        <v>81</v>
      </c>
      <c r="D23" s="425"/>
      <c r="E23" s="427"/>
      <c r="F23" s="60"/>
    </row>
    <row r="24" spans="1:7">
      <c r="A24" s="427"/>
      <c r="B24" s="428"/>
      <c r="C24" s="425"/>
      <c r="D24" s="425"/>
      <c r="E24" s="427"/>
      <c r="F24" s="60"/>
    </row>
    <row r="25" spans="1:7" ht="49.15" customHeight="1">
      <c r="A25" s="51"/>
      <c r="B25" s="67"/>
      <c r="C25" s="60" t="s">
        <v>60</v>
      </c>
      <c r="D25" s="60" t="s">
        <v>82</v>
      </c>
      <c r="E25" s="109" t="s">
        <v>22</v>
      </c>
      <c r="F25" s="60" t="s">
        <v>83</v>
      </c>
    </row>
    <row r="26" spans="1:7">
      <c r="A26" s="51"/>
      <c r="B26" s="67"/>
      <c r="C26" s="60" t="s">
        <v>63</v>
      </c>
      <c r="D26" s="60" t="s">
        <v>84</v>
      </c>
      <c r="E26" s="109" t="s">
        <v>22</v>
      </c>
      <c r="F26" s="52"/>
    </row>
    <row r="27" spans="1:7" ht="25.5">
      <c r="A27" s="51"/>
      <c r="B27" s="67"/>
      <c r="C27" s="60" t="s">
        <v>65</v>
      </c>
      <c r="D27" s="60" t="s">
        <v>85</v>
      </c>
      <c r="E27" s="109" t="s">
        <v>22</v>
      </c>
      <c r="F27" s="14"/>
    </row>
    <row r="28" spans="1:7">
      <c r="A28" s="51"/>
      <c r="B28" s="67"/>
      <c r="C28" s="60" t="s">
        <v>67</v>
      </c>
      <c r="D28" s="60" t="s">
        <v>86</v>
      </c>
      <c r="E28" s="109" t="s">
        <v>22</v>
      </c>
      <c r="F28" s="14"/>
    </row>
    <row r="29" spans="1:7">
      <c r="A29" s="107"/>
      <c r="B29" s="111"/>
      <c r="C29" s="60" t="s">
        <v>69</v>
      </c>
      <c r="D29" s="60" t="s">
        <v>87</v>
      </c>
      <c r="E29" s="109" t="s">
        <v>22</v>
      </c>
      <c r="F29" s="14"/>
    </row>
    <row r="30" spans="1:7" ht="22.5" customHeight="1">
      <c r="A30" s="413" t="s">
        <v>88</v>
      </c>
      <c r="B30" s="413"/>
      <c r="C30" s="413"/>
      <c r="D30" s="413"/>
      <c r="E30" s="413"/>
      <c r="F30" s="71" t="s">
        <v>48</v>
      </c>
    </row>
    <row r="31" spans="1:7">
      <c r="A31" s="414" t="s">
        <v>49</v>
      </c>
      <c r="B31" s="414"/>
      <c r="C31" s="414"/>
      <c r="D31" s="414"/>
      <c r="E31" s="414"/>
      <c r="F31" s="45"/>
    </row>
  </sheetData>
  <mergeCells count="22">
    <mergeCell ref="F21:F22"/>
    <mergeCell ref="F5:F7"/>
    <mergeCell ref="C13:D13"/>
    <mergeCell ref="A1:D1"/>
    <mergeCell ref="C2:D2"/>
    <mergeCell ref="C5:D8"/>
    <mergeCell ref="C9:D10"/>
    <mergeCell ref="E9:E10"/>
    <mergeCell ref="F9:F10"/>
    <mergeCell ref="C11:D12"/>
    <mergeCell ref="F11:F12"/>
    <mergeCell ref="C3:D3"/>
    <mergeCell ref="C4:D4"/>
    <mergeCell ref="A31:E31"/>
    <mergeCell ref="C21:C22"/>
    <mergeCell ref="D21:D22"/>
    <mergeCell ref="E21:E22"/>
    <mergeCell ref="A23:A24"/>
    <mergeCell ref="B23:B24"/>
    <mergeCell ref="C23:D24"/>
    <mergeCell ref="E23:E24"/>
    <mergeCell ref="A30:E3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33A90-8FD7-47F9-823F-14EDC811C089}">
  <sheetPr codeName="Sheet7"/>
  <dimension ref="A1:E22"/>
  <sheetViews>
    <sheetView showGridLines="0" zoomScaleNormal="100" workbookViewId="0">
      <selection sqref="A1:B1"/>
    </sheetView>
  </sheetViews>
  <sheetFormatPr defaultRowHeight="15"/>
  <cols>
    <col min="1" max="1" width="74.28515625" customWidth="1"/>
    <col min="2" max="2" width="61.7109375" customWidth="1"/>
  </cols>
  <sheetData>
    <row r="1" spans="1:5">
      <c r="A1" s="412" t="s">
        <v>369</v>
      </c>
      <c r="B1" s="412"/>
    </row>
    <row r="2" spans="1:5">
      <c r="A2" s="66" t="s">
        <v>89</v>
      </c>
      <c r="B2" s="430" t="s">
        <v>90</v>
      </c>
      <c r="C2" s="430"/>
    </row>
    <row r="3" spans="1:5" ht="15.75" thickBot="1">
      <c r="A3" s="281" t="s">
        <v>245</v>
      </c>
      <c r="B3" s="112"/>
      <c r="C3" s="112"/>
    </row>
    <row r="4" spans="1:5" ht="51">
      <c r="A4" s="282" t="s">
        <v>330</v>
      </c>
      <c r="B4" s="283" t="s">
        <v>451</v>
      </c>
      <c r="C4" s="296"/>
    </row>
    <row r="5" spans="1:5" ht="51.75" thickBot="1">
      <c r="A5" s="277" t="s">
        <v>246</v>
      </c>
      <c r="B5" s="274" t="s">
        <v>452</v>
      </c>
      <c r="C5" s="297"/>
    </row>
    <row r="6" spans="1:5" ht="15.75" thickBot="1">
      <c r="A6" s="284" t="s">
        <v>91</v>
      </c>
      <c r="B6" s="287"/>
      <c r="C6" s="295"/>
    </row>
    <row r="7" spans="1:5" ht="38.25">
      <c r="A7" s="285" t="s">
        <v>92</v>
      </c>
      <c r="B7" s="286" t="s">
        <v>98</v>
      </c>
      <c r="C7" s="298"/>
      <c r="E7" s="72"/>
    </row>
    <row r="8" spans="1:5" ht="38.25">
      <c r="A8" s="60" t="s">
        <v>93</v>
      </c>
      <c r="B8" s="274" t="s">
        <v>94</v>
      </c>
      <c r="C8" s="299"/>
    </row>
    <row r="9" spans="1:5" ht="63.75">
      <c r="A9" s="275" t="s">
        <v>95</v>
      </c>
      <c r="B9" s="276" t="s">
        <v>96</v>
      </c>
      <c r="C9" s="299"/>
    </row>
    <row r="10" spans="1:5" ht="90" thickBot="1">
      <c r="A10" s="305" t="s">
        <v>335</v>
      </c>
      <c r="B10" s="265" t="s">
        <v>331</v>
      </c>
      <c r="C10" s="273"/>
    </row>
    <row r="11" spans="1:5" ht="15.75" thickBot="1">
      <c r="A11" s="284" t="s">
        <v>9</v>
      </c>
      <c r="B11" s="294"/>
      <c r="C11" s="291"/>
    </row>
    <row r="12" spans="1:5" ht="63.75">
      <c r="A12" s="285" t="s">
        <v>277</v>
      </c>
      <c r="B12" s="283" t="s">
        <v>453</v>
      </c>
      <c r="C12" s="300"/>
    </row>
    <row r="13" spans="1:5" ht="51.75" thickBot="1">
      <c r="A13" s="288" t="s">
        <v>97</v>
      </c>
      <c r="B13" s="60" t="s">
        <v>98</v>
      </c>
      <c r="C13" s="301"/>
    </row>
    <row r="14" spans="1:5" ht="15.75" thickBot="1">
      <c r="A14" s="290" t="s">
        <v>99</v>
      </c>
      <c r="B14" s="291"/>
      <c r="C14" s="14"/>
    </row>
    <row r="15" spans="1:5" ht="63.75">
      <c r="A15" s="289" t="s">
        <v>100</v>
      </c>
      <c r="B15" s="283" t="s">
        <v>98</v>
      </c>
      <c r="C15" s="302"/>
    </row>
    <row r="16" spans="1:5" ht="38.25">
      <c r="A16" s="278" t="s">
        <v>244</v>
      </c>
      <c r="B16" s="277" t="s">
        <v>454</v>
      </c>
      <c r="C16" s="272"/>
    </row>
    <row r="17" spans="1:3" ht="63.75">
      <c r="A17" s="52" t="s">
        <v>101</v>
      </c>
      <c r="B17" s="276" t="s">
        <v>98</v>
      </c>
      <c r="C17" s="299"/>
    </row>
    <row r="18" spans="1:3" ht="51.75" thickBot="1">
      <c r="A18" s="279" t="s">
        <v>102</v>
      </c>
      <c r="B18" s="292" t="s">
        <v>455</v>
      </c>
      <c r="C18" s="303"/>
    </row>
    <row r="19" spans="1:3" ht="15.75" thickBot="1">
      <c r="A19" s="284" t="s">
        <v>103</v>
      </c>
      <c r="B19" s="14"/>
      <c r="C19" s="14"/>
    </row>
    <row r="20" spans="1:3" ht="63.75">
      <c r="A20" s="293" t="s">
        <v>104</v>
      </c>
      <c r="B20" s="283" t="s">
        <v>98</v>
      </c>
      <c r="C20" s="302"/>
    </row>
    <row r="21" spans="1:3" ht="26.25" thickBot="1">
      <c r="A21" s="279" t="s">
        <v>105</v>
      </c>
      <c r="B21" s="274" t="s">
        <v>98</v>
      </c>
      <c r="C21" s="304"/>
    </row>
    <row r="22" spans="1:3">
      <c r="A22" s="280"/>
      <c r="B22" s="435" t="s">
        <v>48</v>
      </c>
      <c r="C22" s="435"/>
    </row>
  </sheetData>
  <mergeCells count="3">
    <mergeCell ref="A1:B1"/>
    <mergeCell ref="B2:C2"/>
    <mergeCell ref="B22:C2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5FC50C717C9744CA4818A20EB64BEC1" ma:contentTypeVersion="5" ma:contentTypeDescription="Umožňuje vytvoriť nový dokument." ma:contentTypeScope="" ma:versionID="a1ec11fa004e17f3f377c121e20402d3">
  <xsd:schema xmlns:xsd="http://www.w3.org/2001/XMLSchema" xmlns:xs="http://www.w3.org/2001/XMLSchema" xmlns:p="http://schemas.microsoft.com/office/2006/metadata/properties" xmlns:ns2="ca4db26d-0966-4644-98fa-f613561e150e" targetNamespace="http://schemas.microsoft.com/office/2006/metadata/properties" ma:root="true" ma:fieldsID="75b185a657049e9d8b87ffe8cf72ad50" ns2:_="">
    <xsd:import namespace="ca4db26d-0966-4644-98fa-f613561e150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4db26d-0966-4644-98fa-f613561e15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91BC28-645D-4489-B1D1-AB9C890A2AB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a4db26d-0966-4644-98fa-f613561e150e"/>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F87E932-8C4D-4107-B503-48A07C9BE3C0}">
  <ds:schemaRefs>
    <ds:schemaRef ds:uri="http://schemas.microsoft.com/sharepoint/v3/contenttype/forms"/>
  </ds:schemaRefs>
</ds:datastoreItem>
</file>

<file path=customXml/itemProps3.xml><?xml version="1.0" encoding="utf-8"?>
<ds:datastoreItem xmlns:ds="http://schemas.openxmlformats.org/officeDocument/2006/customXml" ds:itemID="{88C78283-C285-47D4-B4A3-47E2657B66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4db26d-0966-4644-98fa-f613561e15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6</vt:i4>
      </vt:variant>
    </vt:vector>
  </HeadingPairs>
  <TitlesOfParts>
    <vt:vector size="30" baseType="lpstr">
      <vt:lpstr>obsah</vt:lpstr>
      <vt:lpstr>T1</vt:lpstr>
      <vt:lpstr>T2</vt:lpstr>
      <vt:lpstr>T3</vt:lpstr>
      <vt:lpstr>T4</vt:lpstr>
      <vt:lpstr>T5</vt:lpstr>
      <vt:lpstr>T6</vt:lpstr>
      <vt:lpstr>T7</vt:lpstr>
      <vt:lpstr>T8</vt:lpstr>
      <vt:lpstr>T9</vt:lpstr>
      <vt:lpstr>T10</vt:lpstr>
      <vt:lpstr>T11</vt:lpstr>
      <vt:lpstr>T12</vt:lpstr>
      <vt:lpstr>T13</vt:lpstr>
      <vt:lpstr>G1,G2</vt:lpstr>
      <vt:lpstr>G3</vt:lpstr>
      <vt:lpstr>G4</vt:lpstr>
      <vt:lpstr>G5</vt:lpstr>
      <vt:lpstr>G6</vt:lpstr>
      <vt:lpstr>G7</vt:lpstr>
      <vt:lpstr>G8</vt:lpstr>
      <vt:lpstr>G9</vt:lpstr>
      <vt:lpstr>G10</vt:lpstr>
      <vt:lpstr>G11, G12</vt:lpstr>
      <vt:lpstr>'G4'!_Ref102135425</vt:lpstr>
      <vt:lpstr>'T4'!_Toc80215759</vt:lpstr>
      <vt:lpstr>'T5'!_Toc80215759</vt:lpstr>
      <vt:lpstr>'T8'!_Toc80215762</vt:lpstr>
      <vt:lpstr>Tab_3__Vypracovanie_makroekonomických_a_daňových_prognóz_výbormi_v_roku_2021</vt:lpstr>
      <vt:lpstr>Zoznam_tabuliek_a_grafov_použitých_v_materiáli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Pavol Majher</dc:creator>
  <cp:keywords/>
  <dc:description/>
  <cp:lastModifiedBy>Ondrej Trneny</cp:lastModifiedBy>
  <cp:revision/>
  <dcterms:created xsi:type="dcterms:W3CDTF">2018-08-24T12:59:55Z</dcterms:created>
  <dcterms:modified xsi:type="dcterms:W3CDTF">2023-08-31T11:44:45Z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0x01010085FC50C717C9744CA4818A20EB64BEC1</vt:lpwstr>
  </property>
</Properties>
</file>